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_Groupes\LOI\0-2026-2027 DAI\2026-08\2026-08-13-004\Transmission\"/>
    </mc:Choice>
  </mc:AlternateContent>
  <xr:revisionPtr revIDLastSave="0" documentId="13_ncr:1_{D7FEF028-1D82-4C61-A7C2-A6497A37B75C}" xr6:coauthVersionLast="47" xr6:coauthVersionMax="47" xr10:uidLastSave="{00000000-0000-0000-0000-000000000000}"/>
  <bookViews>
    <workbookView xWindow="-120" yWindow="-120" windowWidth="29040" windowHeight="15720" activeTab="4" xr2:uid="{5A3DFF3D-0210-45AB-B77B-9C9636CC3B1C}"/>
  </bookViews>
  <sheets>
    <sheet name="Sommaire_Entreprise agricole" sheetId="6" r:id="rId1"/>
    <sheet name="PdT" sheetId="1" r:id="rId2"/>
    <sheet name="Bleuet" sheetId="4" r:id="rId3"/>
    <sheet name="Verger" sheetId="3" r:id="rId4"/>
    <sheet name="Non-Conf_Particuliers" sheetId="5" r:id="rId5"/>
  </sheets>
  <definedNames>
    <definedName name="_xlnm._FilterDatabase" localSheetId="3" hidden="1">Verger!$A$4:$F$24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4" i="6" l="1"/>
  <c r="B3" i="6"/>
  <c r="D3" i="6"/>
  <c r="B5" i="6"/>
  <c r="B2" i="6"/>
  <c r="G5" i="6"/>
  <c r="G4" i="6"/>
  <c r="G3" i="6"/>
  <c r="G2" i="6"/>
  <c r="F3" i="6"/>
  <c r="E5" i="6"/>
  <c r="E4" i="6"/>
  <c r="E3" i="6"/>
  <c r="E2" i="6"/>
  <c r="C3" i="6"/>
  <c r="C6" i="6"/>
  <c r="C5" i="6"/>
  <c r="B6" i="6"/>
  <c r="H6" i="6" l="1"/>
  <c r="H2" i="6"/>
  <c r="H3" i="6"/>
  <c r="H5" i="6"/>
  <c r="H4" i="6"/>
</calcChain>
</file>

<file path=xl/sharedStrings.xml><?xml version="1.0" encoding="utf-8"?>
<sst xmlns="http://schemas.openxmlformats.org/spreadsheetml/2006/main" count="312" uniqueCount="119">
  <si>
    <t>P-42.1, 
art. 5</t>
  </si>
  <si>
    <t>P-42.1, r. 0.1
art. 2</t>
  </si>
  <si>
    <t>P-42.1, r. 0.1
art. 6</t>
  </si>
  <si>
    <t>P-42.1, r. 0.1
art. 9</t>
  </si>
  <si>
    <t>P-42.1, r. 0.1
art. 14</t>
  </si>
  <si>
    <t>P-42.1, r. 0.1
art. 17</t>
  </si>
  <si>
    <t>Total</t>
  </si>
  <si>
    <t>Loi sur la protection sanitaires des cultures</t>
  </si>
  <si>
    <t>Règlement sur la culture de pomme de terre</t>
  </si>
  <si>
    <t>Date inspection</t>
  </si>
  <si>
    <t>Non-conformité</t>
  </si>
  <si>
    <t>Ordonnance</t>
  </si>
  <si>
    <t>Art. loi</t>
  </si>
  <si>
    <t>Règlement</t>
  </si>
  <si>
    <t>Dossier</t>
  </si>
  <si>
    <t>Registre des entreprises</t>
  </si>
  <si>
    <t>P-42.1, r. 0.1</t>
  </si>
  <si>
    <t>art. 2</t>
  </si>
  <si>
    <t>23-04</t>
  </si>
  <si>
    <t>LES JARDINS Y.D. BOYER INC. - NEQ 1165558710 (Élevages, grandes cultures et productions horticoles)</t>
  </si>
  <si>
    <t xml:space="preserve"> Dans toute exploitation dont la superficie des cultures de pommes de terre est d’un hectare ou plus, seules peuvent être semées à des fins d’alimentation ou de transformation des pommes de terre qui sont certifiées suivant la Loi sur les semences (L.R.C. 1985, c. S-8).</t>
  </si>
  <si>
    <t>23-05</t>
  </si>
  <si>
    <t>LES FERMES YVON BOYER INC. - NEQ 1167328963 (Culture mixte de fruits et des légumes)</t>
  </si>
  <si>
    <t>23-19</t>
  </si>
  <si>
    <t>FERME VICTORIN DROLET INC. - NEQ 1142677658 (Élevages, grandes cultures et productions horticoles)</t>
  </si>
  <si>
    <t>23-20</t>
  </si>
  <si>
    <t>Non enregistrée</t>
  </si>
  <si>
    <t>25-18</t>
  </si>
  <si>
    <t>FERME MIREILLE ET CLÉMENT GOSSELIN, S.E.N.C. - NEQ 3369559870 (Culture mixte des fruits et des légumes)</t>
  </si>
  <si>
    <t>26-11</t>
  </si>
  <si>
    <t>LES JARDINS LAUZERAIE INC. - NEQ 1147361928 (Culture de la pomme de terre)</t>
  </si>
  <si>
    <t>26-10</t>
  </si>
  <si>
    <t>FRUITS &amp; LÉGUMES RG INC. - NEQ 1164902166 (Culture des fruits)</t>
  </si>
  <si>
    <t>26-05</t>
  </si>
  <si>
    <t>9177-3358 QUÉBEC INC. - NEQ 1164148661 (Culture de la pomme de terre)</t>
  </si>
  <si>
    <t>art. 6</t>
  </si>
  <si>
    <t>R04-230808-01</t>
  </si>
  <si>
    <t>GERARD BERGERON &amp; FILS INC. - NEQ 1142576942 (Culture de la pomme de terre)</t>
  </si>
  <si>
    <t>« Lorsque la présence du mildiou est confirmée ou qu’un indice de cette présence est constaté, le propriétaire ou le gardien du bien infecté doit prendre des mesures pour éviter sa propagation, notamment l’application de traitements homologués en vertu de la Loi sur les produits antiparasitaires (L.C. 2002, c. 28), la destruction des végétaux infectés ou le défanage de plants de pommes de terre. » A.M. 2010-08-23, a. 6.</t>
  </si>
  <si>
    <t>R14-230816-01</t>
  </si>
  <si>
    <t>R12-230822-01</t>
  </si>
  <si>
    <t>FERME DE LA COULÉE DOUCE S.E.N.C. - NEQ 3362181417 (Élevages, grandes cultures et productions horticoles)</t>
  </si>
  <si>
    <t>R07-230918-21</t>
  </si>
  <si>
    <t>Drouin-Laliberté, Mathieu (Les Jardins Parallèles) - NEQ 2272546351 (Culture mixte des fruits et des légumes)</t>
  </si>
  <si>
    <t>art. 9</t>
  </si>
  <si>
    <t>R01-20220720-01</t>
  </si>
  <si>
    <t>La Ferme... et mange! S.E.N.C. - NEQ 3371157093 (Culture mixte des fruits et des légumes)</t>
  </si>
  <si>
    <t>Dans toute culture de pommes de terre, seules peuvent être semées des pommes de terre qui sont produites dans une zone de culture protégée et qui sont certifiées suivant la Loi sur les semences (L.R.C. 1985, c. S-8).</t>
  </si>
  <si>
    <t>23-15</t>
  </si>
  <si>
    <t>FERME P.A. MICHAUD INC. - NEQ 1142138388 (Élevages, grandes cultures et productions horticoles)</t>
  </si>
  <si>
    <t>24-03</t>
  </si>
  <si>
    <t>9076-1040 QUÉBEC INC. - NEQ 1148476121 (Élevages, grandes cultures et productions horticoles)</t>
  </si>
  <si>
    <t>24-09</t>
  </si>
  <si>
    <t>9427-7480 Québec inc. - NEQ 1175902304 (Culture des céréales)</t>
  </si>
  <si>
    <t>2025-11</t>
  </si>
  <si>
    <t>FERME RODRIGUE RIVARD &amp; FILS INC. - NEQ 1165362931 (Élevages, grandes cultures et productions horticoles)</t>
  </si>
  <si>
    <t>art. 14</t>
  </si>
  <si>
    <t>R01-20230615-01</t>
  </si>
  <si>
    <t>POMMES DE TERRE BERUBE INC. - NEQ 1144468767 (Culture de la pomme de terre)</t>
  </si>
  <si>
    <t>L.R.Q., c. P-42-1, r.0.1 / Règlement : art. 14
Des pommes de terre produites à l’extérieur d’une zone de culture protégée ne peuvent être entreposées, emballées ou transformées à des fins commerciales dans une zone de culture protégée à moins qu’un inspecteur en soit préalablement avisé et que lui soit démontré:
1° soit l’absence de détection de l’agent responsable du flétrissement bactérien de la pomme de terre dans les lots de pommes de terre et des nématodes à kyste de la pomme de terre dans l’exploitation où ces pommes de terre sont produites; 2° soit les mesures de récupération et d’élimination de terre et des rebuts de pommes de terre qui seront prises pour éviter la propagation d’organismes nuisibles.</t>
  </si>
  <si>
    <t>art. 17</t>
  </si>
  <si>
    <t>R01-20220725-04</t>
  </si>
  <si>
    <t>2760-5799 QUÉBEC INC. - NEQ 1143270883 (Culture des céréales)</t>
  </si>
  <si>
    <t>L.R.Q., c. P-42-1, r.0.1 / Règlement : art. 17
« Lorsque des plants de pommes de terre présentent des symptômes visuels du virus de l’enroulement de la pomme de terre ou d’un virus responsable de la mosaïque de la pomme de terre d’un pourcentage combiné supérieur à 5%, le propriétaire ou le gardien de la culture doit y effectuer le contrôle des pucerons au moyen de traitements homologués en vertu de la Loi sur les produits antiparasitaires (L.C. 2002, c. 28) pendant toute la période de production. »</t>
  </si>
  <si>
    <t>P-42-1, r.0.1</t>
  </si>
  <si>
    <t>R02-20220722-01</t>
  </si>
  <si>
    <t>LES PRODUCTIONS MALTAIS INC. - NEQ 1163979546 (Autres types de commerce de gros de produits agricoles/ Production agricole)</t>
  </si>
  <si>
    <t>R02-20220726-03</t>
  </si>
  <si>
    <t>R02-20230720-02</t>
  </si>
  <si>
    <t>9150-5784 QUÉBEC INC. - NEQ 1162695820 (Autres services relatifs à l'agriculture/FERME AGRICOLE)</t>
  </si>
  <si>
    <t>R02-20231207-01</t>
  </si>
  <si>
    <t>R02-20240703-01</t>
  </si>
  <si>
    <t>9009-5217 QUÉBEC INC. - NEQ 1141109125 (Culture de la pomme de terre)</t>
  </si>
  <si>
    <t>R02-20240708-01</t>
  </si>
  <si>
    <t>9124-3386 QUÉBEC INC. - NEQ 1161216008 (Élevages, grandes cultures et productions horticoles)</t>
  </si>
  <si>
    <t>R02-20240710-01</t>
  </si>
  <si>
    <t>FERME LA CLEF DES SOLS INC. - NEQ 1176533397 (Culture de la pomme de terre)</t>
  </si>
  <si>
    <t>R02-20240716-02</t>
  </si>
  <si>
    <t>PRODUCTIONS GAUDREAULT &amp; ISABELLE INC. - NEQ 1175280016 (Culture de la pomme de terre)</t>
  </si>
  <si>
    <t>25-05</t>
  </si>
  <si>
    <t>Règlement sur la protection des plantes</t>
  </si>
  <si>
    <t>P-42.1, art. 5</t>
  </si>
  <si>
    <t>P-42.1, r. 2, art. 1</t>
  </si>
  <si>
    <t>R12-20230119-02</t>
  </si>
  <si>
    <t>LES BLEUETS SAUVAGES DU QUÉBEC INC. - NEQ 1143529270 (Magasins de fruits et légumes)</t>
  </si>
  <si>
    <t>R12-20230119-01</t>
  </si>
  <si>
    <t>BLEUETS MISTASSINI LTÉE - NEQ 1173755449 (Industrie des fruits et légumes congelés)</t>
  </si>
  <si>
    <t>R12-20230119-03</t>
  </si>
  <si>
    <t>Emblème Canneberge inc. - NEQ 1174666678 (Autres industries de produits alimentaires)</t>
  </si>
  <si>
    <t>R12-20230119-04</t>
  </si>
  <si>
    <t>11077422 Canada inc. - NEQ 1174081811 (Industrie de fruits et légumes congelés)</t>
  </si>
  <si>
    <t>11077422 Canada inc. - NEQ 1174081811 (Industrie de fruits et légumes congelés</t>
  </si>
  <si>
    <t>« Toute personne doit prendre les mesures phytosanitaires pour éviter que les végétaux, les substrats et les autres biens dont elle est propriétaire ou dont elle a la garde ne propagent un organisme nuisible à une culture commerciale. » 2008, c. 16, a. 5.</t>
  </si>
  <si>
    <t>« Sont visés par la Loi sur la protection sanitaire des cultures (chapitre P-42.1) les organismes nuisibles suivants:
14. Mouche du bleuet Rhagoletis mendax (Curran) »</t>
  </si>
  <si>
    <t>Avis d'ordonnance</t>
  </si>
  <si>
    <t>Art.</t>
  </si>
  <si>
    <t xml:space="preserve">FERME A. LACHANCE - NEQ 2263004774  (Culture des fruits) </t>
  </si>
  <si>
    <t>SIMARD SIMARD ET DROUIN S.E.N.C. - NEQ 3365711913 ( Culture des légumes)</t>
  </si>
  <si>
    <t>FERME ROSE-AIMÉE LABERGE - NEQ 3366794017 (Élevage de vaches laitières)</t>
  </si>
  <si>
    <t>Verger de Beausoleil S.E.N.C. - NEQ 3378616646 (Culture des fruits)</t>
  </si>
  <si>
    <t>9150-5586 QUÉBEC INC. - NEQ 1162695127 (Culture des fruits)</t>
  </si>
  <si>
    <t>Verger Barry Inc. - NEQ 1176088806 (Culture mixte des fruits et des légumes)</t>
  </si>
  <si>
    <t xml:space="preserve"> 9244-9669 QUÉBEC INC. (PRODUCTION DE CÈDRES À HAIES KARINE DUMONT) - NEQ 1167338202 (Prod. Horticoles)</t>
  </si>
  <si>
    <t>POMMERAIE FAUBERT SNC - NEQ 3340095937 (Culture des fruits)</t>
  </si>
  <si>
    <t>Yvon Albert Tracy Bartley S.E.N.C. - NEQ 3371923338 (Culture des fruits)</t>
  </si>
  <si>
    <t>COUVOIR BOIRE &amp; FRÈRES INC. - NEQ 1141258385 (Services relatifs à l'élevage de la volaille)</t>
  </si>
  <si>
    <t>Terres Enchantées S.E.N.C. - NEQ 3381781650 (Culture des fruits)</t>
  </si>
  <si>
    <t>Verger François Desroches - NEQ 2265082588 (Culture des fruits)</t>
  </si>
  <si>
    <t xml:space="preserve"> 9244-9669 QUÉBEC INC. - NEQ 1179967071 (aucune activité inscrite)</t>
  </si>
  <si>
    <t>DOMAINE DES SORCIERS INC. - NEQ 1171932859 (Industrie du vin et du cidre)</t>
  </si>
  <si>
    <t>9365-7419 Québec inc. - NEQ 1173061616 (Autres élevages)</t>
  </si>
  <si>
    <t>REQ</t>
  </si>
  <si>
    <t>P-42.1, r. 01, art. 6</t>
  </si>
  <si>
    <t>Radiée en 2012</t>
  </si>
  <si>
    <t>Radié en 2016</t>
  </si>
  <si>
    <t>Entreprise individuelle : services aux entreprises</t>
  </si>
  <si>
    <t>Habitations Boies inc. / Mont-Saint-Hilaire</t>
  </si>
  <si>
    <t>HABITATIONS BOIES INC. - NEQ 1164864796 (Construction de maisons)</t>
  </si>
  <si>
    <t>Radiée, Épicerie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</si>
</sst>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2"/>
      <color theme="1"/>
      <name val="Aptos Narrow"/>
      <family val="2"/>
      <scheme val="minor"/>
    </font>
    <font>
      <sz val="8"/>
      <name val="Aptos Narrow"/>
      <family val="2"/>
      <scheme val="minor"/>
    </font>
    <font>
      <sz val="11"/>
      <name val="Aptos Narrow"/>
      <family val="2"/>
      <scheme val="minor"/>
    </font>
    <font>
      <sz val="11"/>
      <color rgb="FFC00000"/>
      <name val="Aptos Narrow"/>
      <family val="2"/>
      <scheme val="minor"/>
    </font>
    <font>
      <sz val="11"/>
      <color rgb="FF000000"/>
      <name val="Aptos Narrow"/>
      <family val="2"/>
      <scheme val="minor"/>
    </font>
    <font>
      <b/>
      <sz val="11"/>
      <color rgb="FF000000"/>
      <name val="Aptos Narrow"/>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rgb="FFFFFF99"/>
        <bgColor indexed="64"/>
      </patternFill>
    </fill>
    <fill>
      <patternFill patternType="solid">
        <fgColor theme="0" tint="-0.249977111117893"/>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1">
    <xf numFmtId="0" fontId="0" fillId="0" borderId="0" xfId="0"/>
    <xf numFmtId="0" fontId="0" fillId="0" borderId="0" xfId="0" applyAlignment="1">
      <alignment horizontal="center"/>
    </xf>
    <xf numFmtId="0" fontId="1" fillId="0" borderId="0" xfId="0"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center"/>
    </xf>
    <xf numFmtId="49" fontId="0" fillId="0" borderId="0" xfId="0" applyNumberFormat="1" applyAlignment="1">
      <alignment horizontal="center"/>
    </xf>
    <xf numFmtId="14" fontId="0" fillId="3" borderId="0" xfId="0" applyNumberFormat="1" applyFill="1" applyAlignment="1">
      <alignment horizontal="center"/>
    </xf>
    <xf numFmtId="14" fontId="0" fillId="0" borderId="0" xfId="0" applyNumberFormat="1" applyAlignment="1">
      <alignment horizontal="center" vertical="center"/>
    </xf>
    <xf numFmtId="14" fontId="0" fillId="3" borderId="0" xfId="0" applyNumberFormat="1" applyFill="1" applyAlignment="1">
      <alignment horizontal="center" vertical="center"/>
    </xf>
    <xf numFmtId="14" fontId="0" fillId="4" borderId="0" xfId="0" applyNumberFormat="1" applyFill="1" applyAlignment="1">
      <alignment horizontal="center" vertical="center"/>
    </xf>
    <xf numFmtId="14" fontId="0" fillId="4" borderId="0" xfId="0" applyNumberFormat="1" applyFill="1" applyAlignment="1">
      <alignment horizontal="center"/>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wrapText="1"/>
    </xf>
    <xf numFmtId="14" fontId="0" fillId="5" borderId="0" xfId="0" applyNumberFormat="1" applyFill="1" applyAlignment="1">
      <alignment horizontal="center" vertical="center"/>
    </xf>
    <xf numFmtId="14" fontId="0" fillId="5" borderId="0" xfId="0" applyNumberFormat="1" applyFill="1" applyAlignment="1">
      <alignment horizontal="center"/>
    </xf>
    <xf numFmtId="14" fontId="0" fillId="6" borderId="0" xfId="0" applyNumberFormat="1" applyFill="1" applyAlignment="1">
      <alignment horizontal="center" vertical="center"/>
    </xf>
    <xf numFmtId="14" fontId="0" fillId="6" borderId="0" xfId="0" applyNumberFormat="1" applyFill="1" applyAlignment="1">
      <alignment horizontal="center"/>
    </xf>
    <xf numFmtId="14" fontId="0" fillId="8" borderId="0" xfId="0" applyNumberFormat="1" applyFill="1"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4" fillId="0" borderId="0" xfId="0" applyFont="1" applyAlignment="1">
      <alignment horizontal="left" vertical="center"/>
    </xf>
    <xf numFmtId="0" fontId="2" fillId="0" borderId="0" xfId="0" applyFont="1" applyAlignment="1">
      <alignment vertical="center"/>
    </xf>
    <xf numFmtId="0" fontId="0" fillId="3" borderId="1" xfId="0" applyFill="1" applyBorder="1" applyAlignment="1">
      <alignment horizontal="left"/>
    </xf>
    <xf numFmtId="0" fontId="0" fillId="0" borderId="2" xfId="0" applyBorder="1" applyAlignment="1">
      <alignment horizontal="center"/>
    </xf>
    <xf numFmtId="49" fontId="0" fillId="0" borderId="2" xfId="0" applyNumberFormat="1" applyBorder="1" applyAlignment="1">
      <alignment horizontal="center"/>
    </xf>
    <xf numFmtId="0" fontId="0" fillId="0" borderId="2" xfId="0" applyBorder="1" applyAlignment="1">
      <alignment horizontal="left"/>
    </xf>
    <xf numFmtId="0" fontId="0" fillId="3" borderId="4" xfId="0" applyFill="1" applyBorder="1" applyAlignment="1">
      <alignment horizontal="left"/>
    </xf>
    <xf numFmtId="0" fontId="0" fillId="8" borderId="4" xfId="0" applyFill="1" applyBorder="1" applyAlignment="1">
      <alignment horizontal="left"/>
    </xf>
    <xf numFmtId="0" fontId="0" fillId="8" borderId="6" xfId="0" applyFill="1" applyBorder="1" applyAlignment="1">
      <alignment horizontal="left"/>
    </xf>
    <xf numFmtId="0" fontId="0" fillId="0" borderId="7" xfId="0" applyBorder="1" applyAlignment="1">
      <alignment horizontal="center"/>
    </xf>
    <xf numFmtId="49" fontId="0" fillId="0" borderId="7" xfId="0" applyNumberFormat="1" applyBorder="1" applyAlignment="1">
      <alignment horizontal="center"/>
    </xf>
    <xf numFmtId="0" fontId="0" fillId="0" borderId="7" xfId="0" applyBorder="1" applyAlignment="1">
      <alignment horizontal="left"/>
    </xf>
    <xf numFmtId="14" fontId="0" fillId="3" borderId="1" xfId="0" applyNumberFormat="1" applyFill="1" applyBorder="1" applyAlignment="1">
      <alignment horizontal="left"/>
    </xf>
    <xf numFmtId="14" fontId="0" fillId="3" borderId="4" xfId="0" applyNumberFormat="1" applyFill="1" applyBorder="1" applyAlignment="1">
      <alignment horizontal="left"/>
    </xf>
    <xf numFmtId="14" fontId="0" fillId="3" borderId="6" xfId="0" applyNumberFormat="1" applyFill="1" applyBorder="1" applyAlignment="1">
      <alignment horizontal="left"/>
    </xf>
    <xf numFmtId="0" fontId="0" fillId="2" borderId="1" xfId="0" applyFill="1" applyBorder="1" applyAlignment="1">
      <alignment horizontal="left"/>
    </xf>
    <xf numFmtId="0" fontId="0" fillId="4" borderId="4" xfId="0" applyFill="1" applyBorder="1" applyAlignment="1">
      <alignment horizontal="left"/>
    </xf>
    <xf numFmtId="0" fontId="0" fillId="7" borderId="6" xfId="0" applyFill="1" applyBorder="1" applyAlignment="1">
      <alignment horizontal="left"/>
    </xf>
    <xf numFmtId="0" fontId="0" fillId="3" borderId="9" xfId="0" applyFill="1" applyBorder="1" applyAlignment="1">
      <alignment horizontal="left" vertical="center"/>
    </xf>
    <xf numFmtId="0" fontId="0" fillId="0" borderId="10" xfId="0" applyBorder="1" applyAlignment="1">
      <alignment horizontal="center" vertical="center"/>
    </xf>
    <xf numFmtId="49" fontId="0" fillId="0" borderId="10" xfId="0" applyNumberFormat="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wrapText="1"/>
    </xf>
    <xf numFmtId="14" fontId="0" fillId="2" borderId="4" xfId="0" applyNumberFormat="1" applyFill="1" applyBorder="1" applyAlignment="1">
      <alignment horizontal="left"/>
    </xf>
    <xf numFmtId="14" fontId="0" fillId="4" borderId="4" xfId="0" applyNumberFormat="1" applyFill="1" applyBorder="1" applyAlignment="1">
      <alignment horizontal="left"/>
    </xf>
    <xf numFmtId="14" fontId="0" fillId="7" borderId="6" xfId="0" applyNumberFormat="1" applyFill="1" applyBorder="1" applyAlignment="1">
      <alignment horizontal="left"/>
    </xf>
    <xf numFmtId="0" fontId="4" fillId="0" borderId="0" xfId="0" applyFont="1" applyAlignment="1">
      <alignment horizontal="left"/>
    </xf>
    <xf numFmtId="0" fontId="5" fillId="0" borderId="0" xfId="0" applyFont="1" applyAlignment="1">
      <alignment horizontal="left"/>
    </xf>
    <xf numFmtId="0" fontId="0" fillId="7" borderId="4" xfId="0" applyFill="1" applyBorder="1" applyAlignment="1">
      <alignment horizontal="left"/>
    </xf>
    <xf numFmtId="0" fontId="0" fillId="0" borderId="12" xfId="0" applyBorder="1"/>
    <xf numFmtId="0" fontId="1" fillId="0" borderId="12" xfId="0" applyFont="1" applyBorder="1" applyAlignment="1">
      <alignment horizontal="center" vertical="center" wrapText="1"/>
    </xf>
    <xf numFmtId="0" fontId="1" fillId="0" borderId="12" xfId="0" applyFont="1" applyBorder="1" applyAlignment="1">
      <alignment horizontal="center"/>
    </xf>
    <xf numFmtId="0" fontId="0" fillId="0" borderId="12" xfId="0" applyBorder="1" applyAlignment="1">
      <alignment horizontal="center"/>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2" fillId="0" borderId="0" xfId="0" applyFont="1" applyAlignment="1">
      <alignment horizontal="center" vertical="center"/>
    </xf>
    <xf numFmtId="0" fontId="0" fillId="0" borderId="3" xfId="0" applyBorder="1" applyAlignment="1">
      <alignment horizontal="left" wrapText="1"/>
    </xf>
    <xf numFmtId="0" fontId="0" fillId="0" borderId="5" xfId="0" applyBorder="1" applyAlignment="1">
      <alignment horizontal="left" wrapText="1"/>
    </xf>
    <xf numFmtId="0" fontId="0" fillId="0" borderId="8" xfId="0" applyBorder="1" applyAlignment="1">
      <alignment horizontal="left"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Fill="1" applyAlignment="1">
      <alignment horizontal="left" wrapText="1"/>
    </xf>
    <xf numFmtId="0" fontId="4" fillId="0" borderId="0" xfId="0" applyFont="1" applyFill="1" applyAlignment="1">
      <alignment horizontal="left" vertical="center"/>
    </xf>
    <xf numFmtId="0" fontId="4" fillId="9" borderId="0" xfId="0" applyFont="1" applyFill="1" applyAlignment="1">
      <alignment horizontal="left" vertical="center"/>
    </xf>
    <xf numFmtId="0" fontId="0" fillId="9" borderId="0" xfId="0" applyFill="1" applyAlignment="1">
      <alignment horizontal="left" vertical="center"/>
    </xf>
    <xf numFmtId="0" fontId="4" fillId="9" borderId="0" xfId="0" applyFont="1" applyFill="1" applyAlignment="1">
      <alignment horizontal="left"/>
    </xf>
    <xf numFmtId="0" fontId="0" fillId="9" borderId="0" xfId="0" applyFill="1" applyAlignment="1">
      <alignment horizontal="left"/>
    </xf>
    <xf numFmtId="0" fontId="0" fillId="9" borderId="0" xfId="0" applyFill="1" applyAlignment="1">
      <alignment horizontal="left" wrapText="1"/>
    </xf>
    <xf numFmtId="0" fontId="0" fillId="9" borderId="0" xfId="0" applyFill="1"/>
    <xf numFmtId="0" fontId="0" fillId="9" borderId="0" xfId="0" applyFill="1" applyAlignment="1">
      <alignment horizontal="center"/>
    </xf>
  </cellXfs>
  <cellStyles count="1">
    <cellStyle name="Normal" xfId="0" builtinId="0"/>
  </cellStyles>
  <dxfs count="0"/>
  <tableStyles count="0" defaultTableStyle="TableStyleMedium2" defaultPivotStyle="PivotStyleLight16"/>
  <colors>
    <mruColors>
      <color rgb="FF00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AEDE-720B-4AB4-AC59-5433A8DA3436}">
  <dimension ref="A1:H6"/>
  <sheetViews>
    <sheetView zoomScale="115" zoomScaleNormal="115" workbookViewId="0">
      <selection activeCell="B4" sqref="B4"/>
    </sheetView>
  </sheetViews>
  <sheetFormatPr baseColWidth="10" defaultColWidth="11.42578125" defaultRowHeight="15" x14ac:dyDescent="0.25"/>
  <cols>
    <col min="2" max="7" width="13.85546875" customWidth="1"/>
  </cols>
  <sheetData>
    <row r="1" spans="1:8" ht="30" x14ac:dyDescent="0.25">
      <c r="A1" s="50"/>
      <c r="B1" s="51" t="s">
        <v>0</v>
      </c>
      <c r="C1" s="51" t="s">
        <v>1</v>
      </c>
      <c r="D1" s="51" t="s">
        <v>2</v>
      </c>
      <c r="E1" s="51" t="s">
        <v>3</v>
      </c>
      <c r="F1" s="51" t="s">
        <v>4</v>
      </c>
      <c r="G1" s="51" t="s">
        <v>5</v>
      </c>
      <c r="H1" s="51" t="s">
        <v>6</v>
      </c>
    </row>
    <row r="2" spans="1:8" ht="18" customHeight="1" x14ac:dyDescent="0.25">
      <c r="A2" s="52">
        <v>2022</v>
      </c>
      <c r="B2" s="53">
        <f>SUM(Verger!B4:B5)</f>
        <v>2</v>
      </c>
      <c r="C2" s="53">
        <v>0</v>
      </c>
      <c r="D2" s="53">
        <v>0</v>
      </c>
      <c r="E2" s="53">
        <f>SUM(PdT!B16)</f>
        <v>1</v>
      </c>
      <c r="F2" s="53">
        <v>0</v>
      </c>
      <c r="G2" s="53">
        <f>SUM(PdT!B22:B24)</f>
        <v>3</v>
      </c>
      <c r="H2" s="53">
        <f>SUM(B2:G2)</f>
        <v>6</v>
      </c>
    </row>
    <row r="3" spans="1:8" ht="18" customHeight="1" x14ac:dyDescent="0.25">
      <c r="A3" s="52">
        <v>2023</v>
      </c>
      <c r="B3" s="53">
        <f>SUM(Verger!B6:B9)</f>
        <v>4</v>
      </c>
      <c r="C3" s="53">
        <f>SUM(PdT!B4:B7)</f>
        <v>4</v>
      </c>
      <c r="D3" s="53">
        <f>SUM(PdT!B12:B15)</f>
        <v>4</v>
      </c>
      <c r="E3" s="53">
        <f>SUM(PdT!B17)</f>
        <v>1</v>
      </c>
      <c r="F3" s="53">
        <f>SUM(PdT!B21)</f>
        <v>1</v>
      </c>
      <c r="G3" s="53">
        <f>SUM(PdT!B25:B26)</f>
        <v>2</v>
      </c>
      <c r="H3" s="53">
        <f t="shared" ref="H3:H6" si="0">SUM(B3:G3)</f>
        <v>16</v>
      </c>
    </row>
    <row r="4" spans="1:8" ht="18" customHeight="1" x14ac:dyDescent="0.25">
      <c r="A4" s="52">
        <v>2024</v>
      </c>
      <c r="B4" s="53">
        <f>SUM(Verger!B10:B16)</f>
        <v>7</v>
      </c>
      <c r="C4" s="53">
        <v>0</v>
      </c>
      <c r="D4" s="53">
        <v>0</v>
      </c>
      <c r="E4" s="53">
        <f>SUM(PdT!B18:B19)</f>
        <v>2</v>
      </c>
      <c r="F4" s="53">
        <v>0</v>
      </c>
      <c r="G4" s="53">
        <f>SUM(PdT!B27:B31)</f>
        <v>5</v>
      </c>
      <c r="H4" s="53">
        <f t="shared" si="0"/>
        <v>14</v>
      </c>
    </row>
    <row r="5" spans="1:8" ht="18" customHeight="1" x14ac:dyDescent="0.25">
      <c r="A5" s="52">
        <v>2025</v>
      </c>
      <c r="B5" s="53">
        <f>SUM(Verger!B17:B24)</f>
        <v>8</v>
      </c>
      <c r="C5" s="53">
        <f>SUM(PdT!B8)</f>
        <v>1</v>
      </c>
      <c r="D5" s="53">
        <v>0</v>
      </c>
      <c r="E5" s="53">
        <f>SUM(PdT!B20)</f>
        <v>1</v>
      </c>
      <c r="F5" s="53">
        <v>0</v>
      </c>
      <c r="G5" s="53">
        <f>SUM(PdT!B32)</f>
        <v>1</v>
      </c>
      <c r="H5" s="53">
        <f t="shared" si="0"/>
        <v>11</v>
      </c>
    </row>
    <row r="6" spans="1:8" ht="18" customHeight="1" x14ac:dyDescent="0.25">
      <c r="A6" s="52">
        <v>2026</v>
      </c>
      <c r="B6" s="53">
        <f>SUM('Non-Conf_Particuliers'!B39:B39)</f>
        <v>1</v>
      </c>
      <c r="C6" s="53">
        <f>SUM(PdT!B9:B11)</f>
        <v>3</v>
      </c>
      <c r="D6" s="53">
        <v>0</v>
      </c>
      <c r="E6" s="53">
        <v>0</v>
      </c>
      <c r="F6" s="53">
        <v>0</v>
      </c>
      <c r="G6" s="53">
        <v>0</v>
      </c>
      <c r="H6" s="53">
        <f t="shared" si="0"/>
        <v>4</v>
      </c>
    </row>
  </sheetData>
  <phoneticPr fontId="3" type="noConversion"/>
  <pageMargins left="0.7" right="0.7" top="0.75" bottom="0.75" header="0.3" footer="0.3"/>
  <ignoredErrors>
    <ignoredError sqref="B4:B6 C3:D3 C6 E4 G2:G4 B2:B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9D99-1151-4DF7-8BF8-2871959EFFF8}">
  <dimension ref="A1:H37"/>
  <sheetViews>
    <sheetView topLeftCell="D21" zoomScaleNormal="100" workbookViewId="0">
      <selection activeCell="G5" sqref="G1:G1048576"/>
    </sheetView>
  </sheetViews>
  <sheetFormatPr baseColWidth="10" defaultColWidth="11.42578125" defaultRowHeight="15" x14ac:dyDescent="0.25"/>
  <cols>
    <col min="1" max="1" width="15.85546875" style="1" customWidth="1"/>
    <col min="2" max="2" width="15.42578125" style="1" bestFit="1" customWidth="1"/>
    <col min="3" max="3" width="12" style="1" bestFit="1" customWidth="1"/>
    <col min="4" max="4" width="16.7109375" style="1" bestFit="1" customWidth="1"/>
    <col min="5" max="5" width="18.42578125" style="1" bestFit="1" customWidth="1"/>
    <col min="6" max="6" width="16.85546875" style="1" bestFit="1" customWidth="1"/>
    <col min="7" max="7" width="113.42578125" style="1" customWidth="1"/>
    <col min="8" max="8" width="92" style="1" customWidth="1"/>
    <col min="9" max="16384" width="11.42578125" style="1"/>
  </cols>
  <sheetData>
    <row r="1" spans="1:8" s="3" customFormat="1" ht="21.75" customHeight="1" x14ac:dyDescent="0.25">
      <c r="A1" s="57" t="s">
        <v>7</v>
      </c>
      <c r="B1" s="57"/>
      <c r="C1" s="57"/>
      <c r="D1" s="57"/>
      <c r="E1" s="57"/>
      <c r="F1" s="57"/>
      <c r="G1" s="22"/>
    </row>
    <row r="2" spans="1:8" s="3" customFormat="1" ht="21.75" customHeight="1" x14ac:dyDescent="0.25">
      <c r="A2" s="57" t="s">
        <v>8</v>
      </c>
      <c r="B2" s="57"/>
      <c r="C2" s="57"/>
      <c r="D2" s="57"/>
      <c r="E2" s="57"/>
      <c r="F2" s="57"/>
      <c r="G2" s="22"/>
    </row>
    <row r="3" spans="1:8" s="3" customFormat="1" ht="30" customHeight="1" x14ac:dyDescent="0.25">
      <c r="A3" s="2" t="s">
        <v>9</v>
      </c>
      <c r="B3" s="2" t="s">
        <v>10</v>
      </c>
      <c r="C3" s="2" t="s">
        <v>11</v>
      </c>
      <c r="D3" s="2" t="s">
        <v>12</v>
      </c>
      <c r="E3" s="2" t="s">
        <v>13</v>
      </c>
      <c r="F3" s="2" t="s">
        <v>14</v>
      </c>
      <c r="G3" s="2" t="s">
        <v>15</v>
      </c>
    </row>
    <row r="4" spans="1:8" x14ac:dyDescent="0.25">
      <c r="A4" s="23">
        <v>2023</v>
      </c>
      <c r="B4" s="24">
        <v>1</v>
      </c>
      <c r="C4" s="24"/>
      <c r="D4" s="24" t="s">
        <v>16</v>
      </c>
      <c r="E4" s="24" t="s">
        <v>17</v>
      </c>
      <c r="F4" s="25" t="s">
        <v>18</v>
      </c>
      <c r="G4" s="26" t="s">
        <v>19</v>
      </c>
      <c r="H4" s="54" t="s">
        <v>20</v>
      </c>
    </row>
    <row r="5" spans="1:8" x14ac:dyDescent="0.25">
      <c r="A5" s="27">
        <v>2023</v>
      </c>
      <c r="B5" s="1">
        <v>1</v>
      </c>
      <c r="D5" s="1" t="s">
        <v>16</v>
      </c>
      <c r="E5" s="1" t="s">
        <v>17</v>
      </c>
      <c r="F5" s="5" t="s">
        <v>21</v>
      </c>
      <c r="G5" s="11" t="s">
        <v>22</v>
      </c>
      <c r="H5" s="55"/>
    </row>
    <row r="6" spans="1:8" x14ac:dyDescent="0.25">
      <c r="A6" s="27">
        <v>2023</v>
      </c>
      <c r="B6" s="1">
        <v>1</v>
      </c>
      <c r="D6" s="1" t="s">
        <v>16</v>
      </c>
      <c r="E6" s="1" t="s">
        <v>17</v>
      </c>
      <c r="F6" s="5" t="s">
        <v>23</v>
      </c>
      <c r="G6" s="11" t="s">
        <v>24</v>
      </c>
      <c r="H6" s="55"/>
    </row>
    <row r="7" spans="1:8" ht="17.25" customHeight="1" x14ac:dyDescent="0.25">
      <c r="A7" s="27">
        <v>2023</v>
      </c>
      <c r="B7" s="1">
        <v>1</v>
      </c>
      <c r="D7" s="1" t="s">
        <v>16</v>
      </c>
      <c r="E7" s="1" t="s">
        <v>17</v>
      </c>
      <c r="F7" s="1" t="s">
        <v>25</v>
      </c>
      <c r="G7" s="48" t="s">
        <v>26</v>
      </c>
      <c r="H7" s="55"/>
    </row>
    <row r="8" spans="1:8" x14ac:dyDescent="0.25">
      <c r="A8" s="49">
        <v>2025</v>
      </c>
      <c r="B8" s="1">
        <v>1</v>
      </c>
      <c r="D8" s="1" t="s">
        <v>16</v>
      </c>
      <c r="E8" s="1" t="s">
        <v>17</v>
      </c>
      <c r="F8" s="5" t="s">
        <v>27</v>
      </c>
      <c r="G8" s="11" t="s">
        <v>28</v>
      </c>
      <c r="H8" s="55"/>
    </row>
    <row r="9" spans="1:8" x14ac:dyDescent="0.25">
      <c r="A9" s="28">
        <v>2026</v>
      </c>
      <c r="B9" s="1">
        <v>1</v>
      </c>
      <c r="D9" s="1" t="s">
        <v>16</v>
      </c>
      <c r="E9" s="1" t="s">
        <v>17</v>
      </c>
      <c r="F9" s="5" t="s">
        <v>29</v>
      </c>
      <c r="G9" s="11" t="s">
        <v>30</v>
      </c>
      <c r="H9" s="55"/>
    </row>
    <row r="10" spans="1:8" x14ac:dyDescent="0.25">
      <c r="A10" s="28">
        <v>2026</v>
      </c>
      <c r="B10" s="1">
        <v>1</v>
      </c>
      <c r="D10" s="1" t="s">
        <v>16</v>
      </c>
      <c r="E10" s="1" t="s">
        <v>17</v>
      </c>
      <c r="F10" s="5" t="s">
        <v>31</v>
      </c>
      <c r="G10" s="11" t="s">
        <v>32</v>
      </c>
      <c r="H10" s="55"/>
    </row>
    <row r="11" spans="1:8" x14ac:dyDescent="0.25">
      <c r="A11" s="29">
        <v>2026</v>
      </c>
      <c r="B11" s="30">
        <v>1</v>
      </c>
      <c r="C11" s="30"/>
      <c r="D11" s="30" t="s">
        <v>16</v>
      </c>
      <c r="E11" s="30" t="s">
        <v>17</v>
      </c>
      <c r="F11" s="31" t="s">
        <v>33</v>
      </c>
      <c r="G11" s="32" t="s">
        <v>34</v>
      </c>
      <c r="H11" s="56"/>
    </row>
    <row r="12" spans="1:8" ht="18.95" customHeight="1" x14ac:dyDescent="0.25">
      <c r="A12" s="33">
        <v>45149</v>
      </c>
      <c r="B12" s="24">
        <v>1</v>
      </c>
      <c r="C12" s="24">
        <v>1</v>
      </c>
      <c r="D12" s="24" t="s">
        <v>16</v>
      </c>
      <c r="E12" s="24" t="s">
        <v>35</v>
      </c>
      <c r="F12" s="25" t="s">
        <v>36</v>
      </c>
      <c r="G12" s="47" t="s">
        <v>37</v>
      </c>
      <c r="H12" s="58" t="s">
        <v>38</v>
      </c>
    </row>
    <row r="13" spans="1:8" ht="18.95" customHeight="1" x14ac:dyDescent="0.25">
      <c r="A13" s="34">
        <v>45156</v>
      </c>
      <c r="B13" s="1">
        <v>1</v>
      </c>
      <c r="C13" s="1">
        <v>1</v>
      </c>
      <c r="D13" s="1" t="s">
        <v>16</v>
      </c>
      <c r="E13" s="1" t="s">
        <v>35</v>
      </c>
      <c r="F13" s="5" t="s">
        <v>39</v>
      </c>
      <c r="G13" s="48" t="s">
        <v>26</v>
      </c>
      <c r="H13" s="59"/>
    </row>
    <row r="14" spans="1:8" ht="18.95" customHeight="1" x14ac:dyDescent="0.25">
      <c r="A14" s="34">
        <v>45160</v>
      </c>
      <c r="B14" s="1">
        <v>1</v>
      </c>
      <c r="C14" s="1">
        <v>1</v>
      </c>
      <c r="D14" s="1" t="s">
        <v>16</v>
      </c>
      <c r="E14" s="1" t="s">
        <v>35</v>
      </c>
      <c r="F14" s="1" t="s">
        <v>40</v>
      </c>
      <c r="G14" s="11" t="s">
        <v>41</v>
      </c>
      <c r="H14" s="59"/>
    </row>
    <row r="15" spans="1:8" ht="18.95" customHeight="1" x14ac:dyDescent="0.25">
      <c r="A15" s="35">
        <v>45187</v>
      </c>
      <c r="B15" s="30">
        <v>1</v>
      </c>
      <c r="C15" s="30">
        <v>1</v>
      </c>
      <c r="D15" s="30" t="s">
        <v>16</v>
      </c>
      <c r="E15" s="30" t="s">
        <v>35</v>
      </c>
      <c r="F15" s="31" t="s">
        <v>42</v>
      </c>
      <c r="G15" s="32" t="s">
        <v>43</v>
      </c>
      <c r="H15" s="60"/>
    </row>
    <row r="16" spans="1:8" x14ac:dyDescent="0.25">
      <c r="A16" s="36">
        <v>2022</v>
      </c>
      <c r="B16" s="24">
        <v>1</v>
      </c>
      <c r="C16" s="24"/>
      <c r="D16" s="24" t="s">
        <v>16</v>
      </c>
      <c r="E16" s="24" t="s">
        <v>44</v>
      </c>
      <c r="F16" s="24" t="s">
        <v>45</v>
      </c>
      <c r="G16" s="26" t="s">
        <v>46</v>
      </c>
      <c r="H16" s="61" t="s">
        <v>47</v>
      </c>
    </row>
    <row r="17" spans="1:8" x14ac:dyDescent="0.25">
      <c r="A17" s="27">
        <v>2023</v>
      </c>
      <c r="B17" s="1">
        <v>1</v>
      </c>
      <c r="D17" s="1" t="s">
        <v>16</v>
      </c>
      <c r="E17" s="1" t="s">
        <v>44</v>
      </c>
      <c r="F17" s="5" t="s">
        <v>48</v>
      </c>
      <c r="G17" s="11" t="s">
        <v>49</v>
      </c>
      <c r="H17" s="62"/>
    </row>
    <row r="18" spans="1:8" x14ac:dyDescent="0.25">
      <c r="A18" s="37">
        <v>2024</v>
      </c>
      <c r="B18" s="1">
        <v>1</v>
      </c>
      <c r="D18" s="1" t="s">
        <v>16</v>
      </c>
      <c r="E18" s="1" t="s">
        <v>44</v>
      </c>
      <c r="F18" s="5" t="s">
        <v>50</v>
      </c>
      <c r="G18" s="11" t="s">
        <v>51</v>
      </c>
      <c r="H18" s="62"/>
    </row>
    <row r="19" spans="1:8" x14ac:dyDescent="0.25">
      <c r="A19" s="37">
        <v>2024</v>
      </c>
      <c r="B19" s="1">
        <v>1</v>
      </c>
      <c r="D19" s="1" t="s">
        <v>16</v>
      </c>
      <c r="E19" s="1" t="s">
        <v>44</v>
      </c>
      <c r="F19" s="5" t="s">
        <v>52</v>
      </c>
      <c r="G19" s="11" t="s">
        <v>53</v>
      </c>
      <c r="H19" s="62"/>
    </row>
    <row r="20" spans="1:8" x14ac:dyDescent="0.25">
      <c r="A20" s="38">
        <v>2025</v>
      </c>
      <c r="B20" s="30">
        <v>1</v>
      </c>
      <c r="C20" s="30"/>
      <c r="D20" s="30" t="s">
        <v>16</v>
      </c>
      <c r="E20" s="30" t="s">
        <v>44</v>
      </c>
      <c r="F20" s="31" t="s">
        <v>54</v>
      </c>
      <c r="G20" s="32" t="s">
        <v>55</v>
      </c>
      <c r="H20" s="63"/>
    </row>
    <row r="21" spans="1:8" ht="120" x14ac:dyDescent="0.25">
      <c r="A21" s="39">
        <v>2023</v>
      </c>
      <c r="B21" s="40">
        <v>1</v>
      </c>
      <c r="C21" s="40"/>
      <c r="D21" s="40" t="s">
        <v>16</v>
      </c>
      <c r="E21" s="40" t="s">
        <v>56</v>
      </c>
      <c r="F21" s="41" t="s">
        <v>57</v>
      </c>
      <c r="G21" s="42" t="s">
        <v>58</v>
      </c>
      <c r="H21" s="43" t="s">
        <v>59</v>
      </c>
    </row>
    <row r="22" spans="1:8" x14ac:dyDescent="0.25">
      <c r="A22" s="36">
        <v>2022</v>
      </c>
      <c r="B22" s="24">
        <v>1</v>
      </c>
      <c r="C22" s="24"/>
      <c r="D22" s="24" t="s">
        <v>16</v>
      </c>
      <c r="E22" s="24" t="s">
        <v>60</v>
      </c>
      <c r="F22" s="24" t="s">
        <v>61</v>
      </c>
      <c r="G22" s="26" t="s">
        <v>62</v>
      </c>
      <c r="H22" s="54" t="s">
        <v>63</v>
      </c>
    </row>
    <row r="23" spans="1:8" x14ac:dyDescent="0.25">
      <c r="A23" s="44">
        <v>44764</v>
      </c>
      <c r="B23" s="1">
        <v>1</v>
      </c>
      <c r="D23" s="1" t="s">
        <v>64</v>
      </c>
      <c r="E23" s="1" t="s">
        <v>60</v>
      </c>
      <c r="F23" s="1" t="s">
        <v>65</v>
      </c>
      <c r="G23" s="11" t="s">
        <v>66</v>
      </c>
      <c r="H23" s="55"/>
    </row>
    <row r="24" spans="1:8" x14ac:dyDescent="0.25">
      <c r="A24" s="44">
        <v>44768</v>
      </c>
      <c r="B24" s="1">
        <v>1</v>
      </c>
      <c r="D24" s="1" t="s">
        <v>64</v>
      </c>
      <c r="E24" s="1" t="s">
        <v>60</v>
      </c>
      <c r="F24" s="1" t="s">
        <v>67</v>
      </c>
      <c r="G24" s="11" t="s">
        <v>55</v>
      </c>
      <c r="H24" s="55"/>
    </row>
    <row r="25" spans="1:8" x14ac:dyDescent="0.25">
      <c r="A25" s="34">
        <v>45117</v>
      </c>
      <c r="B25" s="1">
        <v>1</v>
      </c>
      <c r="D25" s="1" t="s">
        <v>16</v>
      </c>
      <c r="E25" s="1" t="s">
        <v>60</v>
      </c>
      <c r="F25" s="5" t="s">
        <v>68</v>
      </c>
      <c r="G25" s="11" t="s">
        <v>69</v>
      </c>
      <c r="H25" s="55"/>
    </row>
    <row r="26" spans="1:8" x14ac:dyDescent="0.25">
      <c r="A26" s="34">
        <v>45119</v>
      </c>
      <c r="B26" s="1">
        <v>1</v>
      </c>
      <c r="D26" s="1" t="s">
        <v>64</v>
      </c>
      <c r="E26" s="1" t="s">
        <v>60</v>
      </c>
      <c r="F26" s="1" t="s">
        <v>70</v>
      </c>
      <c r="G26" s="11" t="s">
        <v>55</v>
      </c>
      <c r="H26" s="55"/>
    </row>
    <row r="27" spans="1:8" x14ac:dyDescent="0.25">
      <c r="A27" s="45">
        <v>45476</v>
      </c>
      <c r="B27" s="1">
        <v>1</v>
      </c>
      <c r="D27" s="1" t="s">
        <v>64</v>
      </c>
      <c r="E27" s="1" t="s">
        <v>60</v>
      </c>
      <c r="F27" s="1" t="s">
        <v>71</v>
      </c>
      <c r="G27" s="11" t="s">
        <v>72</v>
      </c>
      <c r="H27" s="55"/>
    </row>
    <row r="28" spans="1:8" x14ac:dyDescent="0.25">
      <c r="A28" s="45">
        <v>45481</v>
      </c>
      <c r="B28" s="1">
        <v>1</v>
      </c>
      <c r="D28" s="1" t="s">
        <v>64</v>
      </c>
      <c r="E28" s="1" t="s">
        <v>60</v>
      </c>
      <c r="F28" s="1" t="s">
        <v>73</v>
      </c>
      <c r="G28" s="11" t="s">
        <v>74</v>
      </c>
      <c r="H28" s="55"/>
    </row>
    <row r="29" spans="1:8" x14ac:dyDescent="0.25">
      <c r="A29" s="45">
        <v>45483</v>
      </c>
      <c r="B29" s="1">
        <v>1</v>
      </c>
      <c r="D29" s="1" t="s">
        <v>64</v>
      </c>
      <c r="E29" s="1" t="s">
        <v>60</v>
      </c>
      <c r="F29" s="1" t="s">
        <v>75</v>
      </c>
      <c r="G29" s="11" t="s">
        <v>76</v>
      </c>
      <c r="H29" s="55"/>
    </row>
    <row r="30" spans="1:8" x14ac:dyDescent="0.25">
      <c r="A30" s="45">
        <v>45489</v>
      </c>
      <c r="B30" s="1">
        <v>1</v>
      </c>
      <c r="D30" s="1" t="s">
        <v>64</v>
      </c>
      <c r="E30" s="1" t="s">
        <v>60</v>
      </c>
      <c r="F30" s="1" t="s">
        <v>77</v>
      </c>
      <c r="G30" s="11" t="s">
        <v>74</v>
      </c>
      <c r="H30" s="55"/>
    </row>
    <row r="31" spans="1:8" x14ac:dyDescent="0.25">
      <c r="A31" s="45">
        <v>45489</v>
      </c>
      <c r="B31" s="1">
        <v>1</v>
      </c>
      <c r="D31" s="1" t="s">
        <v>64</v>
      </c>
      <c r="E31" s="1" t="s">
        <v>60</v>
      </c>
      <c r="F31" s="1" t="s">
        <v>77</v>
      </c>
      <c r="G31" s="11" t="s">
        <v>78</v>
      </c>
      <c r="H31" s="55"/>
    </row>
    <row r="32" spans="1:8" x14ac:dyDescent="0.25">
      <c r="A32" s="46">
        <v>45888</v>
      </c>
      <c r="B32" s="30">
        <v>1</v>
      </c>
      <c r="C32" s="30"/>
      <c r="D32" s="30" t="s">
        <v>16</v>
      </c>
      <c r="E32" s="30" t="s">
        <v>60</v>
      </c>
      <c r="F32" s="31" t="s">
        <v>79</v>
      </c>
      <c r="G32" s="32" t="s">
        <v>69</v>
      </c>
      <c r="H32" s="56"/>
    </row>
    <row r="33" spans="6:8" x14ac:dyDescent="0.25">
      <c r="F33" s="5"/>
    </row>
    <row r="35" spans="6:8" ht="14.25" customHeight="1" x14ac:dyDescent="0.25">
      <c r="G35" s="19"/>
      <c r="H35" s="13"/>
    </row>
    <row r="36" spans="6:8" x14ac:dyDescent="0.25">
      <c r="G36" s="3"/>
      <c r="H36" s="13"/>
    </row>
    <row r="37" spans="6:8" x14ac:dyDescent="0.25">
      <c r="G37" s="19"/>
      <c r="H37" s="13"/>
    </row>
  </sheetData>
  <sortState xmlns:xlrd2="http://schemas.microsoft.com/office/spreadsheetml/2017/richdata2" ref="A4:H32">
    <sortCondition ref="A4:A32"/>
  </sortState>
  <mergeCells count="6">
    <mergeCell ref="H22:H32"/>
    <mergeCell ref="A1:F1"/>
    <mergeCell ref="A2:F2"/>
    <mergeCell ref="H4:H11"/>
    <mergeCell ref="H12:H15"/>
    <mergeCell ref="H16:H20"/>
  </mergeCells>
  <phoneticPr fontId="3" type="noConversion"/>
  <pageMargins left="0.7" right="0.7" top="0.75" bottom="0.75" header="0.3" footer="0.3"/>
  <ignoredErrors>
    <ignoredError sqref="F4:F5 F9:F11 F18:F19 F32"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D2A53-AA52-4B6B-8EA2-72F626D147AF}">
  <dimension ref="A1:G17"/>
  <sheetViews>
    <sheetView topLeftCell="D1" zoomScale="110" zoomScaleNormal="110" workbookViewId="0">
      <selection activeCell="F17" sqref="F17"/>
    </sheetView>
  </sheetViews>
  <sheetFormatPr baseColWidth="10" defaultColWidth="11.42578125" defaultRowHeight="15" x14ac:dyDescent="0.25"/>
  <cols>
    <col min="1" max="1" width="15.5703125" style="3" bestFit="1" customWidth="1"/>
    <col min="2" max="2" width="15.42578125" style="3" bestFit="1" customWidth="1"/>
    <col min="3" max="3" width="13.42578125" style="3" customWidth="1"/>
    <col min="4" max="4" width="15.5703125" style="3" bestFit="1" customWidth="1"/>
    <col min="5" max="5" width="16.85546875" style="3" bestFit="1" customWidth="1"/>
    <col min="6" max="6" width="111.7109375" style="3" customWidth="1"/>
    <col min="7" max="7" width="81.140625" style="3" bestFit="1" customWidth="1"/>
    <col min="8" max="16384" width="11.42578125" style="3"/>
  </cols>
  <sheetData>
    <row r="1" spans="1:7" ht="21.75" customHeight="1" x14ac:dyDescent="0.25">
      <c r="A1" s="57" t="s">
        <v>7</v>
      </c>
      <c r="B1" s="57"/>
      <c r="C1" s="57"/>
      <c r="D1" s="57"/>
      <c r="E1" s="57"/>
    </row>
    <row r="2" spans="1:7" ht="21.75" customHeight="1" x14ac:dyDescent="0.25">
      <c r="A2" s="57" t="s">
        <v>80</v>
      </c>
      <c r="B2" s="57"/>
      <c r="C2" s="57"/>
      <c r="D2" s="57"/>
      <c r="E2" s="57"/>
      <c r="F2" s="66"/>
    </row>
    <row r="3" spans="1:7" ht="30" customHeight="1" x14ac:dyDescent="0.25">
      <c r="A3" s="2" t="s">
        <v>9</v>
      </c>
      <c r="B3" s="2" t="s">
        <v>10</v>
      </c>
      <c r="C3" s="2" t="s">
        <v>12</v>
      </c>
      <c r="D3" s="2" t="s">
        <v>13</v>
      </c>
      <c r="E3" s="2" t="s">
        <v>14</v>
      </c>
      <c r="F3" s="67"/>
      <c r="G3" s="2" t="s">
        <v>15</v>
      </c>
    </row>
    <row r="4" spans="1:7" x14ac:dyDescent="0.25">
      <c r="A4" s="7"/>
      <c r="F4" s="66"/>
      <c r="G4" s="12"/>
    </row>
    <row r="5" spans="1:7" x14ac:dyDescent="0.25">
      <c r="A5" s="8">
        <v>45154</v>
      </c>
      <c r="B5" s="3">
        <v>1</v>
      </c>
      <c r="C5" s="3" t="s">
        <v>81</v>
      </c>
      <c r="D5" s="3" t="s">
        <v>82</v>
      </c>
      <c r="E5" s="3" t="s">
        <v>83</v>
      </c>
      <c r="F5" s="68"/>
      <c r="G5" s="12" t="s">
        <v>84</v>
      </c>
    </row>
    <row r="6" spans="1:7" x14ac:dyDescent="0.25">
      <c r="A6" s="8">
        <v>45155</v>
      </c>
      <c r="B6" s="3">
        <v>1</v>
      </c>
      <c r="C6" s="3" t="s">
        <v>81</v>
      </c>
      <c r="D6" s="3" t="s">
        <v>82</v>
      </c>
      <c r="E6" s="3" t="s">
        <v>85</v>
      </c>
      <c r="F6" s="69"/>
      <c r="G6" s="12" t="s">
        <v>86</v>
      </c>
    </row>
    <row r="7" spans="1:7" x14ac:dyDescent="0.25">
      <c r="A7" s="8">
        <v>45161</v>
      </c>
      <c r="B7" s="3">
        <v>1</v>
      </c>
      <c r="C7" s="3" t="s">
        <v>81</v>
      </c>
      <c r="D7" s="3" t="s">
        <v>82</v>
      </c>
      <c r="E7" s="3" t="s">
        <v>87</v>
      </c>
      <c r="F7" s="68"/>
      <c r="G7" s="12" t="s">
        <v>88</v>
      </c>
    </row>
    <row r="8" spans="1:7" x14ac:dyDescent="0.25">
      <c r="A8" s="8">
        <v>45159</v>
      </c>
      <c r="B8" s="3">
        <v>1</v>
      </c>
      <c r="C8" s="3" t="s">
        <v>81</v>
      </c>
      <c r="D8" s="3" t="s">
        <v>82</v>
      </c>
      <c r="E8" s="3" t="s">
        <v>89</v>
      </c>
      <c r="F8" s="68"/>
      <c r="G8" s="12" t="s">
        <v>90</v>
      </c>
    </row>
    <row r="9" spans="1:7" x14ac:dyDescent="0.25">
      <c r="A9" s="9">
        <v>45511</v>
      </c>
      <c r="B9" s="3">
        <v>1</v>
      </c>
      <c r="C9" s="3" t="s">
        <v>81</v>
      </c>
      <c r="D9" s="3" t="s">
        <v>82</v>
      </c>
      <c r="E9" s="3" t="s">
        <v>87</v>
      </c>
      <c r="F9" s="68"/>
      <c r="G9" s="12" t="s">
        <v>88</v>
      </c>
    </row>
    <row r="10" spans="1:7" x14ac:dyDescent="0.25">
      <c r="A10" s="9">
        <v>45517</v>
      </c>
      <c r="B10" s="3">
        <v>1</v>
      </c>
      <c r="C10" s="3" t="s">
        <v>81</v>
      </c>
      <c r="D10" s="3" t="s">
        <v>82</v>
      </c>
      <c r="E10" s="3" t="s">
        <v>89</v>
      </c>
      <c r="F10" s="68"/>
      <c r="G10" s="12" t="s">
        <v>91</v>
      </c>
    </row>
    <row r="11" spans="1:7" x14ac:dyDescent="0.25">
      <c r="A11" s="9">
        <v>45519</v>
      </c>
      <c r="B11" s="3">
        <v>1</v>
      </c>
      <c r="C11" s="3" t="s">
        <v>81</v>
      </c>
      <c r="D11" s="3" t="s">
        <v>82</v>
      </c>
      <c r="E11" s="3" t="s">
        <v>85</v>
      </c>
      <c r="F11" s="69"/>
      <c r="G11" s="12" t="s">
        <v>86</v>
      </c>
    </row>
    <row r="14" spans="1:7" ht="45" customHeight="1" x14ac:dyDescent="0.25">
      <c r="E14" s="3" t="s">
        <v>81</v>
      </c>
      <c r="F14" s="64" t="s">
        <v>92</v>
      </c>
      <c r="G14" s="64"/>
    </row>
    <row r="16" spans="1:7" ht="30" customHeight="1" x14ac:dyDescent="0.25">
      <c r="E16" s="3" t="s">
        <v>82</v>
      </c>
      <c r="F16" s="64" t="s">
        <v>93</v>
      </c>
      <c r="G16" s="64"/>
    </row>
    <row r="17" spans="6:6" x14ac:dyDescent="0.25">
      <c r="F17" s="12"/>
    </row>
  </sheetData>
  <mergeCells count="4">
    <mergeCell ref="A1:E1"/>
    <mergeCell ref="A2:E2"/>
    <mergeCell ref="F14:G14"/>
    <mergeCell ref="F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73FA-44C5-48EB-98C3-971022799026}">
  <dimension ref="A1:G35"/>
  <sheetViews>
    <sheetView topLeftCell="A3" zoomScale="110" zoomScaleNormal="110" workbookViewId="0">
      <selection activeCell="E3" sqref="E3"/>
    </sheetView>
  </sheetViews>
  <sheetFormatPr baseColWidth="10" defaultColWidth="11.42578125" defaultRowHeight="15" x14ac:dyDescent="0.25"/>
  <cols>
    <col min="1" max="1" width="15.28515625" style="1" bestFit="1" customWidth="1"/>
    <col min="2" max="2" width="15.42578125" style="1" bestFit="1" customWidth="1"/>
    <col min="3" max="3" width="17.5703125" style="1" bestFit="1" customWidth="1"/>
    <col min="4" max="4" width="14.85546875" style="1" customWidth="1"/>
    <col min="5" max="5" width="17" style="1" customWidth="1"/>
    <col min="6" max="6" width="54.7109375" style="11" bestFit="1" customWidth="1"/>
    <col min="7" max="7" width="97.85546875" style="11" customWidth="1"/>
    <col min="8" max="8" width="11.42578125" style="1" customWidth="1"/>
    <col min="9" max="16384" width="11.42578125" style="1"/>
  </cols>
  <sheetData>
    <row r="1" spans="1:7" s="3" customFormat="1" ht="21.75" customHeight="1" x14ac:dyDescent="0.25">
      <c r="A1" s="57" t="s">
        <v>7</v>
      </c>
      <c r="B1" s="57"/>
      <c r="C1" s="57"/>
      <c r="D1" s="57"/>
      <c r="E1" s="57"/>
      <c r="F1" s="12"/>
      <c r="G1" s="12"/>
    </row>
    <row r="2" spans="1:7" s="3" customFormat="1" ht="21.75" customHeight="1" x14ac:dyDescent="0.25">
      <c r="A2" s="57" t="s">
        <v>80</v>
      </c>
      <c r="B2" s="57"/>
      <c r="C2" s="57"/>
      <c r="D2" s="57"/>
      <c r="E2" s="57"/>
      <c r="F2" s="12"/>
      <c r="G2" s="12"/>
    </row>
    <row r="3" spans="1:7" s="3" customFormat="1" ht="30" customHeight="1" x14ac:dyDescent="0.25">
      <c r="A3" s="2" t="s">
        <v>9</v>
      </c>
      <c r="B3" s="2" t="s">
        <v>10</v>
      </c>
      <c r="C3" s="2" t="s">
        <v>94</v>
      </c>
      <c r="D3" s="2" t="s">
        <v>95</v>
      </c>
      <c r="E3" s="2"/>
      <c r="F3" s="2"/>
      <c r="G3" s="2" t="s">
        <v>15</v>
      </c>
    </row>
    <row r="4" spans="1:7" s="3" customFormat="1" x14ac:dyDescent="0.25">
      <c r="A4" s="14">
        <v>44825</v>
      </c>
      <c r="B4" s="3">
        <v>1</v>
      </c>
      <c r="D4" s="3" t="s">
        <v>81</v>
      </c>
      <c r="E4" s="12"/>
      <c r="F4" s="70"/>
      <c r="G4" s="20" t="s">
        <v>96</v>
      </c>
    </row>
    <row r="5" spans="1:7" s="3" customFormat="1" x14ac:dyDescent="0.25">
      <c r="A5" s="15">
        <v>44825</v>
      </c>
      <c r="B5" s="1">
        <v>1</v>
      </c>
      <c r="C5" s="1"/>
      <c r="D5" s="3" t="s">
        <v>81</v>
      </c>
      <c r="E5" s="11"/>
      <c r="F5" s="71"/>
      <c r="G5" s="11" t="s">
        <v>97</v>
      </c>
    </row>
    <row r="6" spans="1:7" s="3" customFormat="1" x14ac:dyDescent="0.25">
      <c r="A6" s="8">
        <v>45205</v>
      </c>
      <c r="B6" s="3">
        <v>1</v>
      </c>
      <c r="D6" s="3" t="s">
        <v>81</v>
      </c>
      <c r="E6" s="12"/>
      <c r="F6" s="70"/>
      <c r="G6" s="20" t="s">
        <v>96</v>
      </c>
    </row>
    <row r="7" spans="1:7" s="3" customFormat="1" x14ac:dyDescent="0.25">
      <c r="A7" s="6">
        <v>45134</v>
      </c>
      <c r="B7" s="1">
        <v>1</v>
      </c>
      <c r="C7" s="1"/>
      <c r="D7" s="3" t="s">
        <v>81</v>
      </c>
      <c r="E7" s="11"/>
      <c r="F7" s="71"/>
      <c r="G7" s="11" t="s">
        <v>97</v>
      </c>
    </row>
    <row r="8" spans="1:7" s="3" customFormat="1" x14ac:dyDescent="0.25">
      <c r="A8" s="8">
        <v>45219</v>
      </c>
      <c r="B8" s="3">
        <v>1</v>
      </c>
      <c r="D8" s="3" t="s">
        <v>81</v>
      </c>
      <c r="E8" s="12"/>
      <c r="F8" s="70"/>
      <c r="G8" s="12" t="s">
        <v>98</v>
      </c>
    </row>
    <row r="9" spans="1:7" s="3" customFormat="1" x14ac:dyDescent="0.25">
      <c r="A9" s="6">
        <v>45233</v>
      </c>
      <c r="B9" s="1">
        <v>1</v>
      </c>
      <c r="C9" s="1"/>
      <c r="D9" s="3" t="s">
        <v>81</v>
      </c>
      <c r="E9" s="11"/>
      <c r="F9" s="71"/>
      <c r="G9" s="11" t="s">
        <v>99</v>
      </c>
    </row>
    <row r="10" spans="1:7" x14ac:dyDescent="0.25">
      <c r="A10" s="10">
        <v>45503</v>
      </c>
      <c r="B10" s="1">
        <v>1</v>
      </c>
      <c r="D10" s="3" t="s">
        <v>81</v>
      </c>
      <c r="E10" s="11"/>
      <c r="F10" s="72"/>
      <c r="G10" s="13" t="s">
        <v>100</v>
      </c>
    </row>
    <row r="11" spans="1:7" x14ac:dyDescent="0.25">
      <c r="A11" s="9">
        <v>45524</v>
      </c>
      <c r="B11" s="3">
        <v>1</v>
      </c>
      <c r="C11" s="3"/>
      <c r="D11" s="3" t="s">
        <v>81</v>
      </c>
      <c r="E11" s="12"/>
      <c r="F11" s="70"/>
      <c r="G11" s="12" t="s">
        <v>101</v>
      </c>
    </row>
    <row r="12" spans="1:7" x14ac:dyDescent="0.25">
      <c r="A12" s="9">
        <v>45540</v>
      </c>
      <c r="B12" s="3">
        <v>1</v>
      </c>
      <c r="C12" s="3"/>
      <c r="D12" s="3" t="s">
        <v>81</v>
      </c>
      <c r="E12" s="12"/>
      <c r="F12" s="70"/>
      <c r="G12" s="21" t="s">
        <v>102</v>
      </c>
    </row>
    <row r="13" spans="1:7" x14ac:dyDescent="0.25">
      <c r="A13" s="10">
        <v>45555</v>
      </c>
      <c r="B13" s="1">
        <v>1</v>
      </c>
      <c r="D13" s="3" t="s">
        <v>81</v>
      </c>
      <c r="E13" s="11"/>
      <c r="F13" s="71"/>
      <c r="G13" s="11" t="s">
        <v>97</v>
      </c>
    </row>
    <row r="14" spans="1:7" x14ac:dyDescent="0.25">
      <c r="A14" s="10">
        <v>45562</v>
      </c>
      <c r="B14" s="1">
        <v>1</v>
      </c>
      <c r="D14" s="3" t="s">
        <v>81</v>
      </c>
      <c r="E14" s="11"/>
      <c r="F14" s="71"/>
      <c r="G14" s="11" t="s">
        <v>103</v>
      </c>
    </row>
    <row r="15" spans="1:7" ht="15.75" customHeight="1" x14ac:dyDescent="0.25">
      <c r="A15" s="10">
        <v>45573</v>
      </c>
      <c r="B15" s="1">
        <v>1</v>
      </c>
      <c r="D15" s="1" t="s">
        <v>81</v>
      </c>
      <c r="E15" s="11"/>
      <c r="F15" s="71"/>
      <c r="G15" s="11" t="s">
        <v>104</v>
      </c>
    </row>
    <row r="16" spans="1:7" x14ac:dyDescent="0.25">
      <c r="A16" s="9">
        <v>45589</v>
      </c>
      <c r="B16" s="3">
        <v>1</v>
      </c>
      <c r="C16" s="3"/>
      <c r="D16" s="3" t="s">
        <v>81</v>
      </c>
      <c r="E16" s="12"/>
      <c r="F16" s="70"/>
      <c r="G16" s="12" t="s">
        <v>98</v>
      </c>
    </row>
    <row r="17" spans="1:7" x14ac:dyDescent="0.25">
      <c r="A17" s="16">
        <v>45861</v>
      </c>
      <c r="B17" s="3">
        <v>1</v>
      </c>
      <c r="C17" s="3"/>
      <c r="D17" s="3" t="s">
        <v>81</v>
      </c>
      <c r="E17" s="12"/>
      <c r="F17" s="70"/>
      <c r="G17" s="12" t="s">
        <v>105</v>
      </c>
    </row>
    <row r="18" spans="1:7" x14ac:dyDescent="0.25">
      <c r="A18" s="17">
        <v>45870</v>
      </c>
      <c r="B18" s="1">
        <v>1</v>
      </c>
      <c r="D18" s="3" t="s">
        <v>81</v>
      </c>
      <c r="E18" s="11"/>
      <c r="F18" s="71"/>
      <c r="G18" s="11" t="s">
        <v>97</v>
      </c>
    </row>
    <row r="19" spans="1:7" x14ac:dyDescent="0.25">
      <c r="A19" s="17">
        <v>45877</v>
      </c>
      <c r="B19" s="1">
        <v>1</v>
      </c>
      <c r="D19" s="3" t="s">
        <v>81</v>
      </c>
      <c r="E19" s="11"/>
      <c r="F19" s="71"/>
      <c r="G19" s="11" t="s">
        <v>103</v>
      </c>
    </row>
    <row r="20" spans="1:7" x14ac:dyDescent="0.25">
      <c r="A20" s="16">
        <v>45882</v>
      </c>
      <c r="B20" s="3">
        <v>1</v>
      </c>
      <c r="C20" s="3"/>
      <c r="D20" s="3" t="s">
        <v>81</v>
      </c>
      <c r="E20" s="12"/>
      <c r="F20" s="70"/>
      <c r="G20" s="12" t="s">
        <v>106</v>
      </c>
    </row>
    <row r="21" spans="1:7" x14ac:dyDescent="0.25">
      <c r="A21" s="17">
        <v>45924</v>
      </c>
      <c r="B21" s="1">
        <v>1</v>
      </c>
      <c r="D21" s="3" t="s">
        <v>81</v>
      </c>
      <c r="E21" s="11"/>
      <c r="F21" s="71"/>
      <c r="G21" s="11" t="s">
        <v>107</v>
      </c>
    </row>
    <row r="22" spans="1:7" x14ac:dyDescent="0.25">
      <c r="A22" s="17">
        <v>45925</v>
      </c>
      <c r="B22" s="1">
        <v>1</v>
      </c>
      <c r="D22" s="3" t="s">
        <v>81</v>
      </c>
      <c r="E22" s="11"/>
      <c r="F22" s="71"/>
      <c r="G22" s="47" t="s">
        <v>108</v>
      </c>
    </row>
    <row r="23" spans="1:7" x14ac:dyDescent="0.25">
      <c r="A23" s="17">
        <v>45939</v>
      </c>
      <c r="B23" s="1">
        <v>1</v>
      </c>
      <c r="D23" s="3" t="s">
        <v>81</v>
      </c>
      <c r="E23" s="11"/>
      <c r="F23" s="71"/>
      <c r="G23" s="11" t="s">
        <v>109</v>
      </c>
    </row>
    <row r="24" spans="1:7" x14ac:dyDescent="0.25">
      <c r="A24" s="17">
        <v>45970</v>
      </c>
      <c r="B24" s="1">
        <v>1</v>
      </c>
      <c r="D24" s="3" t="s">
        <v>81</v>
      </c>
      <c r="E24" s="11"/>
      <c r="F24" s="71"/>
      <c r="G24" s="11" t="s">
        <v>110</v>
      </c>
    </row>
    <row r="25" spans="1:7" x14ac:dyDescent="0.25">
      <c r="F25" s="71"/>
    </row>
    <row r="26" spans="1:7" x14ac:dyDescent="0.25">
      <c r="E26" s="11"/>
    </row>
    <row r="27" spans="1:7" x14ac:dyDescent="0.25">
      <c r="E27" s="11"/>
    </row>
    <row r="28" spans="1:7" ht="15" customHeight="1" x14ac:dyDescent="0.25">
      <c r="E28" s="65" t="s">
        <v>81</v>
      </c>
      <c r="F28" s="64" t="s">
        <v>92</v>
      </c>
      <c r="G28" s="64"/>
    </row>
    <row r="29" spans="1:7" x14ac:dyDescent="0.25">
      <c r="E29" s="65"/>
      <c r="F29" s="64"/>
      <c r="G29" s="64"/>
    </row>
    <row r="30" spans="1:7" x14ac:dyDescent="0.25">
      <c r="E30" s="65"/>
      <c r="F30" s="64"/>
      <c r="G30" s="64"/>
    </row>
    <row r="31" spans="1:7" x14ac:dyDescent="0.25">
      <c r="E31" s="65"/>
      <c r="F31" s="64"/>
      <c r="G31" s="64"/>
    </row>
    <row r="32" spans="1:7" x14ac:dyDescent="0.25">
      <c r="E32" s="65"/>
      <c r="F32" s="64"/>
      <c r="G32" s="64"/>
    </row>
    <row r="35" spans="5:7" x14ac:dyDescent="0.25">
      <c r="E35" s="3"/>
      <c r="F35" s="20"/>
      <c r="G35" s="20"/>
    </row>
  </sheetData>
  <autoFilter ref="A4:F25" xr:uid="{C41A73FA-44C5-48EB-98C3-971022799026}"/>
  <sortState xmlns:xlrd2="http://schemas.microsoft.com/office/spreadsheetml/2017/richdata2" ref="A4:F25">
    <sortCondition ref="A4:A25"/>
  </sortState>
  <mergeCells count="4">
    <mergeCell ref="A1:E1"/>
    <mergeCell ref="A2:E2"/>
    <mergeCell ref="E28:E32"/>
    <mergeCell ref="F28:G32"/>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0AA7E-9F7C-46EF-9380-FEFC83567021}">
  <dimension ref="A1:G43"/>
  <sheetViews>
    <sheetView tabSelected="1" topLeftCell="A3" zoomScaleNormal="100" workbookViewId="0">
      <selection activeCell="E4" sqref="E4"/>
    </sheetView>
  </sheetViews>
  <sheetFormatPr baseColWidth="10" defaultColWidth="11.42578125" defaultRowHeight="15" x14ac:dyDescent="0.25"/>
  <cols>
    <col min="1" max="1" width="15.28515625" style="1" bestFit="1" customWidth="1"/>
    <col min="2" max="2" width="15.42578125" style="1" bestFit="1" customWidth="1"/>
    <col min="3" max="3" width="12" style="1" bestFit="1" customWidth="1"/>
    <col min="4" max="4" width="16.7109375" style="1" bestFit="1" customWidth="1"/>
    <col min="5" max="5" width="81.5703125" style="11" customWidth="1"/>
    <col min="6" max="6" width="63.5703125" style="1" bestFit="1" customWidth="1"/>
    <col min="7" max="16384" width="11.42578125" style="1"/>
  </cols>
  <sheetData>
    <row r="1" spans="1:6" s="3" customFormat="1" ht="21.75" customHeight="1" x14ac:dyDescent="0.25">
      <c r="A1" s="57" t="s">
        <v>7</v>
      </c>
      <c r="B1" s="57"/>
      <c r="C1" s="57"/>
      <c r="D1" s="57"/>
      <c r="E1" s="12"/>
    </row>
    <row r="2" spans="1:6" s="3" customFormat="1" ht="21.75" customHeight="1" x14ac:dyDescent="0.25">
      <c r="A2" s="57" t="s">
        <v>80</v>
      </c>
      <c r="B2" s="57"/>
      <c r="C2" s="57"/>
      <c r="D2" s="57"/>
      <c r="E2" s="12"/>
    </row>
    <row r="3" spans="1:6" s="3" customFormat="1" ht="30" customHeight="1" x14ac:dyDescent="0.25">
      <c r="A3" s="2" t="s">
        <v>9</v>
      </c>
      <c r="B3" s="2" t="s">
        <v>10</v>
      </c>
      <c r="C3" s="2" t="s">
        <v>11</v>
      </c>
      <c r="D3" s="2" t="s">
        <v>95</v>
      </c>
      <c r="E3" s="70"/>
      <c r="F3" s="3" t="s">
        <v>111</v>
      </c>
    </row>
    <row r="4" spans="1:6" s="3" customFormat="1" x14ac:dyDescent="0.25">
      <c r="A4" s="15">
        <v>44839</v>
      </c>
      <c r="B4" s="1">
        <v>1</v>
      </c>
      <c r="C4" s="1"/>
      <c r="D4" s="3" t="s">
        <v>81</v>
      </c>
      <c r="E4" s="74"/>
      <c r="F4" s="11" t="s">
        <v>26</v>
      </c>
    </row>
    <row r="5" spans="1:6" s="3" customFormat="1" x14ac:dyDescent="0.25">
      <c r="A5" s="15">
        <v>44846</v>
      </c>
      <c r="B5" s="1">
        <v>1</v>
      </c>
      <c r="C5" s="1"/>
      <c r="D5" s="3" t="s">
        <v>81</v>
      </c>
      <c r="E5" s="75"/>
      <c r="F5" s="11" t="s">
        <v>26</v>
      </c>
    </row>
    <row r="6" spans="1:6" x14ac:dyDescent="0.25">
      <c r="A6" s="6">
        <v>45149</v>
      </c>
      <c r="B6" s="1">
        <v>1</v>
      </c>
      <c r="D6" s="1" t="s">
        <v>112</v>
      </c>
      <c r="E6" s="76"/>
      <c r="F6" s="11" t="s">
        <v>26</v>
      </c>
    </row>
    <row r="7" spans="1:6" s="3" customFormat="1" x14ac:dyDescent="0.25">
      <c r="A7" s="6">
        <v>45194</v>
      </c>
      <c r="B7" s="1">
        <v>1</v>
      </c>
      <c r="C7" s="1"/>
      <c r="D7" s="3" t="s">
        <v>81</v>
      </c>
      <c r="E7" s="74"/>
      <c r="F7" s="11" t="s">
        <v>26</v>
      </c>
    </row>
    <row r="8" spans="1:6" s="3" customFormat="1" x14ac:dyDescent="0.25">
      <c r="A8" s="6">
        <v>45205</v>
      </c>
      <c r="B8" s="1">
        <v>1</v>
      </c>
      <c r="C8" s="1"/>
      <c r="D8" s="3" t="s">
        <v>81</v>
      </c>
      <c r="E8" s="77"/>
      <c r="F8" s="11" t="s">
        <v>26</v>
      </c>
    </row>
    <row r="9" spans="1:6" s="3" customFormat="1" x14ac:dyDescent="0.25">
      <c r="A9" s="8">
        <v>45233</v>
      </c>
      <c r="B9" s="3">
        <v>1</v>
      </c>
      <c r="D9" s="3" t="s">
        <v>81</v>
      </c>
      <c r="E9" s="75"/>
      <c r="F9" s="11" t="s">
        <v>26</v>
      </c>
    </row>
    <row r="10" spans="1:6" x14ac:dyDescent="0.25">
      <c r="A10" s="10">
        <v>45456</v>
      </c>
      <c r="B10" s="1">
        <v>1</v>
      </c>
      <c r="D10" s="3" t="s">
        <v>81</v>
      </c>
      <c r="E10" s="74"/>
      <c r="F10" s="11" t="s">
        <v>26</v>
      </c>
    </row>
    <row r="11" spans="1:6" x14ac:dyDescent="0.25">
      <c r="A11" s="10">
        <v>45503</v>
      </c>
      <c r="B11" s="1">
        <v>1</v>
      </c>
      <c r="D11" s="1" t="s">
        <v>81</v>
      </c>
      <c r="E11" s="77"/>
      <c r="F11" s="11" t="s">
        <v>26</v>
      </c>
    </row>
    <row r="12" spans="1:6" x14ac:dyDescent="0.25">
      <c r="A12" s="10">
        <v>45503</v>
      </c>
      <c r="B12" s="1">
        <v>1</v>
      </c>
      <c r="D12" s="1" t="s">
        <v>81</v>
      </c>
      <c r="E12" s="77"/>
      <c r="F12" s="11" t="s">
        <v>26</v>
      </c>
    </row>
    <row r="13" spans="1:6" x14ac:dyDescent="0.25">
      <c r="A13" s="10">
        <v>45503</v>
      </c>
      <c r="B13" s="1">
        <v>1</v>
      </c>
      <c r="D13" s="1" t="s">
        <v>81</v>
      </c>
      <c r="E13" s="77"/>
      <c r="F13" s="11" t="s">
        <v>26</v>
      </c>
    </row>
    <row r="14" spans="1:6" x14ac:dyDescent="0.25">
      <c r="A14" s="10">
        <v>45503</v>
      </c>
      <c r="B14" s="1">
        <v>1</v>
      </c>
      <c r="D14" s="1" t="s">
        <v>81</v>
      </c>
      <c r="E14" s="77"/>
      <c r="F14" s="11" t="s">
        <v>26</v>
      </c>
    </row>
    <row r="15" spans="1:6" x14ac:dyDescent="0.25">
      <c r="A15" s="10">
        <v>45524</v>
      </c>
      <c r="B15" s="1">
        <v>1</v>
      </c>
      <c r="D15" s="1" t="s">
        <v>81</v>
      </c>
      <c r="E15" s="77"/>
      <c r="F15" s="11" t="s">
        <v>26</v>
      </c>
    </row>
    <row r="16" spans="1:6" x14ac:dyDescent="0.25">
      <c r="A16" s="10">
        <v>45524</v>
      </c>
      <c r="B16" s="1">
        <v>1</v>
      </c>
      <c r="D16" s="1" t="s">
        <v>81</v>
      </c>
      <c r="E16" s="77"/>
      <c r="F16" s="11" t="s">
        <v>113</v>
      </c>
    </row>
    <row r="17" spans="1:6" x14ac:dyDescent="0.25">
      <c r="A17" s="9">
        <v>45525</v>
      </c>
      <c r="B17" s="3">
        <v>1</v>
      </c>
      <c r="C17" s="3"/>
      <c r="D17" s="3" t="s">
        <v>81</v>
      </c>
      <c r="E17" s="74"/>
      <c r="F17" s="11" t="s">
        <v>26</v>
      </c>
    </row>
    <row r="18" spans="1:6" x14ac:dyDescent="0.25">
      <c r="A18" s="9">
        <v>45526</v>
      </c>
      <c r="B18" s="3">
        <v>1</v>
      </c>
      <c r="C18" s="3"/>
      <c r="D18" s="3" t="s">
        <v>81</v>
      </c>
      <c r="E18" s="75"/>
      <c r="F18" s="11" t="s">
        <v>26</v>
      </c>
    </row>
    <row r="19" spans="1:6" x14ac:dyDescent="0.25">
      <c r="A19" s="10">
        <v>45546</v>
      </c>
      <c r="B19" s="1">
        <v>1</v>
      </c>
      <c r="D19" s="1" t="s">
        <v>81</v>
      </c>
      <c r="E19" s="77"/>
      <c r="F19" s="11" t="s">
        <v>26</v>
      </c>
    </row>
    <row r="20" spans="1:6" x14ac:dyDescent="0.25">
      <c r="A20" s="10">
        <v>45546</v>
      </c>
      <c r="B20" s="1">
        <v>1</v>
      </c>
      <c r="D20" s="1" t="s">
        <v>81</v>
      </c>
      <c r="E20" s="77"/>
      <c r="F20" s="11" t="s">
        <v>26</v>
      </c>
    </row>
    <row r="21" spans="1:6" x14ac:dyDescent="0.25">
      <c r="A21" s="10">
        <v>45546</v>
      </c>
      <c r="B21" s="1">
        <v>1</v>
      </c>
      <c r="D21" s="1" t="s">
        <v>81</v>
      </c>
      <c r="E21" s="77"/>
      <c r="F21" s="11" t="s">
        <v>26</v>
      </c>
    </row>
    <row r="22" spans="1:6" x14ac:dyDescent="0.25">
      <c r="A22" s="10">
        <v>45546</v>
      </c>
      <c r="B22" s="1">
        <v>1</v>
      </c>
      <c r="D22" s="3" t="s">
        <v>81</v>
      </c>
      <c r="E22" s="76"/>
      <c r="F22" s="11" t="s">
        <v>26</v>
      </c>
    </row>
    <row r="23" spans="1:6" x14ac:dyDescent="0.25">
      <c r="A23" s="10">
        <v>45573</v>
      </c>
      <c r="B23" s="1">
        <v>1</v>
      </c>
      <c r="D23" s="1" t="s">
        <v>81</v>
      </c>
      <c r="E23" s="78"/>
      <c r="F23" s="11" t="s">
        <v>114</v>
      </c>
    </row>
    <row r="24" spans="1:6" ht="15.75" customHeight="1" x14ac:dyDescent="0.25">
      <c r="A24" s="10">
        <v>45573</v>
      </c>
      <c r="B24" s="1">
        <v>1</v>
      </c>
      <c r="D24" s="1" t="s">
        <v>81</v>
      </c>
      <c r="E24" s="78"/>
      <c r="F24" s="11" t="s">
        <v>26</v>
      </c>
    </row>
    <row r="25" spans="1:6" x14ac:dyDescent="0.25">
      <c r="A25" s="17">
        <v>45841</v>
      </c>
      <c r="B25" s="1">
        <v>1</v>
      </c>
      <c r="D25" s="1" t="s">
        <v>81</v>
      </c>
      <c r="E25" s="77"/>
      <c r="F25" s="11" t="s">
        <v>26</v>
      </c>
    </row>
    <row r="26" spans="1:6" x14ac:dyDescent="0.25">
      <c r="A26" s="17">
        <v>45841</v>
      </c>
      <c r="B26" s="1">
        <v>1</v>
      </c>
      <c r="D26" s="3" t="s">
        <v>81</v>
      </c>
      <c r="E26" s="74"/>
      <c r="F26" s="11" t="s">
        <v>26</v>
      </c>
    </row>
    <row r="27" spans="1:6" x14ac:dyDescent="0.25">
      <c r="A27" s="17">
        <v>45841</v>
      </c>
      <c r="B27" s="1">
        <v>1</v>
      </c>
      <c r="D27" s="3" t="s">
        <v>81</v>
      </c>
      <c r="E27" s="74"/>
      <c r="F27" s="11" t="s">
        <v>115</v>
      </c>
    </row>
    <row r="28" spans="1:6" x14ac:dyDescent="0.25">
      <c r="A28" s="17">
        <v>45841</v>
      </c>
      <c r="B28" s="1">
        <v>1</v>
      </c>
      <c r="D28" s="3" t="s">
        <v>81</v>
      </c>
      <c r="E28" s="74"/>
      <c r="F28" s="11" t="s">
        <v>26</v>
      </c>
    </row>
    <row r="29" spans="1:6" x14ac:dyDescent="0.25">
      <c r="A29" s="17">
        <v>46571</v>
      </c>
      <c r="B29" s="1">
        <v>1</v>
      </c>
      <c r="D29" s="3" t="s">
        <v>81</v>
      </c>
      <c r="E29" s="73" t="s">
        <v>116</v>
      </c>
      <c r="F29" s="11" t="s">
        <v>117</v>
      </c>
    </row>
    <row r="30" spans="1:6" x14ac:dyDescent="0.25">
      <c r="A30" s="17">
        <v>45861</v>
      </c>
      <c r="B30" s="1">
        <v>1</v>
      </c>
      <c r="D30" s="1" t="s">
        <v>81</v>
      </c>
      <c r="E30" s="77"/>
      <c r="F30" s="11" t="s">
        <v>26</v>
      </c>
    </row>
    <row r="31" spans="1:6" x14ac:dyDescent="0.25">
      <c r="A31" s="17">
        <v>45861</v>
      </c>
      <c r="B31" s="1">
        <v>1</v>
      </c>
      <c r="D31" s="1" t="s">
        <v>81</v>
      </c>
      <c r="E31" s="77"/>
      <c r="F31" s="11" t="s">
        <v>26</v>
      </c>
    </row>
    <row r="32" spans="1:6" x14ac:dyDescent="0.25">
      <c r="A32" s="17">
        <v>45854</v>
      </c>
      <c r="B32" s="1">
        <v>1</v>
      </c>
      <c r="D32" s="1" t="s">
        <v>81</v>
      </c>
      <c r="E32" s="77"/>
      <c r="F32" s="11" t="s">
        <v>118</v>
      </c>
    </row>
    <row r="33" spans="1:7" x14ac:dyDescent="0.25">
      <c r="A33" s="17">
        <v>45870</v>
      </c>
      <c r="B33" s="1">
        <v>1</v>
      </c>
      <c r="D33" s="3" t="s">
        <v>81</v>
      </c>
      <c r="E33" s="74"/>
      <c r="F33" s="11" t="s">
        <v>26</v>
      </c>
    </row>
    <row r="34" spans="1:7" x14ac:dyDescent="0.25">
      <c r="A34" s="17">
        <v>45877</v>
      </c>
      <c r="B34" s="1">
        <v>1</v>
      </c>
      <c r="D34" s="1" t="s">
        <v>81</v>
      </c>
      <c r="E34" s="77"/>
      <c r="F34" s="11" t="s">
        <v>26</v>
      </c>
    </row>
    <row r="35" spans="1:7" x14ac:dyDescent="0.25">
      <c r="A35" s="16">
        <v>45917</v>
      </c>
      <c r="B35" s="3">
        <v>1</v>
      </c>
      <c r="C35" s="3"/>
      <c r="D35" s="3" t="s">
        <v>81</v>
      </c>
      <c r="E35" s="75"/>
      <c r="F35" s="11" t="s">
        <v>26</v>
      </c>
    </row>
    <row r="36" spans="1:7" x14ac:dyDescent="0.25">
      <c r="A36" s="17">
        <v>45940</v>
      </c>
      <c r="B36" s="1">
        <v>1</v>
      </c>
      <c r="D36" s="3" t="s">
        <v>81</v>
      </c>
      <c r="E36" s="77"/>
      <c r="F36" s="11" t="s">
        <v>26</v>
      </c>
    </row>
    <row r="37" spans="1:7" x14ac:dyDescent="0.25">
      <c r="A37" s="17">
        <v>45940</v>
      </c>
      <c r="B37" s="1">
        <v>1</v>
      </c>
      <c r="D37" s="3" t="s">
        <v>81</v>
      </c>
      <c r="E37" s="77"/>
      <c r="F37" s="11" t="s">
        <v>26</v>
      </c>
    </row>
    <row r="38" spans="1:7" x14ac:dyDescent="0.25">
      <c r="A38" s="18">
        <v>46210</v>
      </c>
      <c r="B38" s="1">
        <v>1</v>
      </c>
      <c r="C38" s="1">
        <v>1</v>
      </c>
      <c r="D38" s="3" t="s">
        <v>81</v>
      </c>
      <c r="E38" s="74"/>
      <c r="F38" s="11" t="s">
        <v>26</v>
      </c>
    </row>
    <row r="39" spans="1:7" x14ac:dyDescent="0.25">
      <c r="A39" s="18">
        <v>46211</v>
      </c>
      <c r="B39" s="1">
        <v>1</v>
      </c>
      <c r="D39" s="3" t="s">
        <v>81</v>
      </c>
      <c r="E39" s="77"/>
      <c r="F39" s="11" t="s">
        <v>26</v>
      </c>
    </row>
    <row r="40" spans="1:7" x14ac:dyDescent="0.25">
      <c r="A40" s="18">
        <v>46219</v>
      </c>
      <c r="B40" s="1">
        <v>1</v>
      </c>
      <c r="D40" s="3" t="s">
        <v>81</v>
      </c>
      <c r="E40" s="77"/>
      <c r="F40" t="s">
        <v>26</v>
      </c>
    </row>
    <row r="41" spans="1:7" x14ac:dyDescent="0.25">
      <c r="A41" s="18">
        <v>46219</v>
      </c>
      <c r="B41" s="1">
        <v>1</v>
      </c>
      <c r="D41" s="3" t="s">
        <v>81</v>
      </c>
      <c r="E41" s="77"/>
      <c r="F41" s="79"/>
      <c r="G41" s="80"/>
    </row>
    <row r="42" spans="1:7" x14ac:dyDescent="0.25">
      <c r="A42" s="18">
        <v>46224</v>
      </c>
      <c r="B42" s="1">
        <v>1</v>
      </c>
      <c r="D42" s="1" t="s">
        <v>81</v>
      </c>
      <c r="E42" s="77"/>
      <c r="F42" s="79"/>
      <c r="G42" s="80"/>
    </row>
    <row r="43" spans="1:7" x14ac:dyDescent="0.25">
      <c r="A43" s="4"/>
    </row>
  </sheetData>
  <mergeCells count="2">
    <mergeCell ref="A1:D1"/>
    <mergeCell ref="A2:D2"/>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7bfd4d9-809d-481e-866b-6c35483a6c21" xsi:nil="true"/>
    <DPAr_x00e9_ponse xmlns="99a00abc-747f-4c79-96be-c5021eab8c6e" xsi:nil="true"/>
    <lcf76f155ced4ddcb4097134ff3c332f xmlns="99a00abc-747f-4c79-96be-c5021eab8c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6D38A5BB1D004286C95B412AE20BB6" ma:contentTypeVersion="18" ma:contentTypeDescription="Crée un document." ma:contentTypeScope="" ma:versionID="26f62cb245296c67385ece6c5e03aaae">
  <xsd:schema xmlns:xsd="http://www.w3.org/2001/XMLSchema" xmlns:xs="http://www.w3.org/2001/XMLSchema" xmlns:p="http://schemas.microsoft.com/office/2006/metadata/properties" xmlns:ns2="99a00abc-747f-4c79-96be-c5021eab8c6e" xmlns:ns3="57bfd4d9-809d-481e-866b-6c35483a6c21" targetNamespace="http://schemas.microsoft.com/office/2006/metadata/properties" ma:root="true" ma:fieldsID="fee65d5469d56e0d74c978da98259047" ns2:_="" ns3:_="">
    <xsd:import namespace="99a00abc-747f-4c79-96be-c5021eab8c6e"/>
    <xsd:import namespace="57bfd4d9-809d-481e-866b-6c35483a6c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DPAr_x00e9_pons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a00abc-747f-4c79-96be-c5021eab8c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0adf98a7-c2ad-4e5f-a329-8359866d1f1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DPAr_x00e9_ponse" ma:index="22" nillable="true" ma:displayName="Détail" ma:format="Dropdown" ma:internalName="DPAr_x00e9_ponse">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bfd4d9-809d-481e-866b-6c35483a6c21"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b5104ef3-664d-4428-91eb-09ca06439b76}" ma:internalName="TaxCatchAll" ma:showField="CatchAllData" ma:web="57bfd4d9-809d-481e-866b-6c35483a6c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AF21E6-00BB-49FB-AB4E-D9E30FAB7CEF}">
  <ds:schemaRefs>
    <ds:schemaRef ds:uri="http://schemas.microsoft.com/office/2006/metadata/properties"/>
    <ds:schemaRef ds:uri="http://schemas.microsoft.com/office/infopath/2007/PartnerControls"/>
    <ds:schemaRef ds:uri="57bfd4d9-809d-481e-866b-6c35483a6c21"/>
    <ds:schemaRef ds:uri="99a00abc-747f-4c79-96be-c5021eab8c6e"/>
  </ds:schemaRefs>
</ds:datastoreItem>
</file>

<file path=customXml/itemProps2.xml><?xml version="1.0" encoding="utf-8"?>
<ds:datastoreItem xmlns:ds="http://schemas.openxmlformats.org/officeDocument/2006/customXml" ds:itemID="{76D14B9C-34D9-4DC2-9399-29BBA4556D2E}">
  <ds:schemaRefs>
    <ds:schemaRef ds:uri="http://schemas.microsoft.com/sharepoint/v3/contenttype/forms"/>
  </ds:schemaRefs>
</ds:datastoreItem>
</file>

<file path=customXml/itemProps3.xml><?xml version="1.0" encoding="utf-8"?>
<ds:datastoreItem xmlns:ds="http://schemas.openxmlformats.org/officeDocument/2006/customXml" ds:itemID="{C26FDC7A-02C0-4207-8F22-6591184438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a00abc-747f-4c79-96be-c5021eab8c6e"/>
    <ds:schemaRef ds:uri="57bfd4d9-809d-481e-866b-6c35483a6c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43a543-edee-49dc-bd20-22d7a8454e52}" enabled="0" method="" siteId="{3143a543-edee-49dc-bd20-22d7a8454e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Sommaire_Entreprise agricole</vt:lpstr>
      <vt:lpstr>PdT</vt:lpstr>
      <vt:lpstr>Bleuet</vt:lpstr>
      <vt:lpstr>Verger</vt:lpstr>
      <vt:lpstr>Non-Conf_Particuliers</vt:lpstr>
    </vt:vector>
  </TitlesOfParts>
  <Manager/>
  <Company>MAPAQ</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Guérin Annie (DRSLSJ) (Alma)</dc:creator>
  <cp:keywords/>
  <dc:description/>
  <cp:lastModifiedBy>Langlois Marie-Josée (BSM) (Québec)</cp:lastModifiedBy>
  <cp:revision/>
  <dcterms:created xsi:type="dcterms:W3CDTF">2026-08-17T17:56:00Z</dcterms:created>
  <dcterms:modified xsi:type="dcterms:W3CDTF">2026-09-01T15:34:23Z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0x010100826D38A5BB1D004286C95B412AE20BB6</vt:lpwstr>
  </property>
  <property fmtid="{D5CDD505-2E9C-101B-9397-08002B2CF9AE}" pid="3" name="MediaServiceImageTags">
    <vt:lpwstr/>
  </property>
</Properties>
</file>