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apaq-my.sharepoint.com/personal/julie_gauthier-desormeaux_mapaq_gouv_qc_ca/Documents/Bureau/"/>
    </mc:Choice>
  </mc:AlternateContent>
  <xr:revisionPtr revIDLastSave="68" documentId="8_{F113265F-0ACF-49A9-9496-1DB1EF14FE7E}" xr6:coauthVersionLast="47" xr6:coauthVersionMax="47" xr10:uidLastSave="{E679200C-5A54-479B-8502-37E464039DF8}"/>
  <bookViews>
    <workbookView xWindow="19860" yWindow="-16320" windowWidth="29040" windowHeight="15720" activeTab="2" xr2:uid="{6E286056-CD52-4A00-8081-5637CEEF5EAE}"/>
  </bookViews>
  <sheets>
    <sheet name="Instructions" sheetId="9" r:id="rId1"/>
    <sheet name="Aide financière admissible" sheetId="2" r:id="rId2"/>
    <sheet name="Coûts du projet" sheetId="6" r:id="rId3"/>
    <sheet name="Déclaration contribution nature" sheetId="5" r:id="rId4"/>
  </sheets>
  <definedNames>
    <definedName name="_xlnm.Print_Area" localSheetId="2">'Coûts du projet'!$A$1:$S$139</definedName>
    <definedName name="_xlnm.Print_Area" localSheetId="3">'Déclaration contribution nature'!$A$1:$F$28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1" i="6" l="1"/>
  <c r="S125" i="6"/>
  <c r="N117" i="6"/>
  <c r="M117" i="6"/>
  <c r="S116" i="6"/>
  <c r="L116" i="6"/>
  <c r="O116" i="6" s="1"/>
  <c r="P116" i="6" s="1"/>
  <c r="S115" i="6"/>
  <c r="L115" i="6"/>
  <c r="O115" i="6" s="1"/>
  <c r="P115" i="6" s="1"/>
  <c r="S114" i="6"/>
  <c r="L114" i="6"/>
  <c r="O114" i="6" s="1"/>
  <c r="P114" i="6" s="1"/>
  <c r="S113" i="6"/>
  <c r="L113" i="6"/>
  <c r="O113" i="6" s="1"/>
  <c r="P113" i="6" s="1"/>
  <c r="S112" i="6"/>
  <c r="L112" i="6"/>
  <c r="O112" i="6" s="1"/>
  <c r="P112" i="6" s="1"/>
  <c r="S111" i="6"/>
  <c r="L111" i="6"/>
  <c r="S110" i="6"/>
  <c r="L110" i="6"/>
  <c r="O110" i="6" s="1"/>
  <c r="P110" i="6" s="1"/>
  <c r="S109" i="6"/>
  <c r="L109" i="6"/>
  <c r="O109" i="6" s="1"/>
  <c r="N104" i="6"/>
  <c r="M104" i="6"/>
  <c r="S103" i="6"/>
  <c r="L103" i="6"/>
  <c r="O103" i="6" s="1"/>
  <c r="P103" i="6" s="1"/>
  <c r="S102" i="6"/>
  <c r="L102" i="6"/>
  <c r="O102" i="6" s="1"/>
  <c r="P102" i="6" s="1"/>
  <c r="S101" i="6"/>
  <c r="L101" i="6"/>
  <c r="O101" i="6" s="1"/>
  <c r="P101" i="6" s="1"/>
  <c r="S100" i="6"/>
  <c r="L100" i="6"/>
  <c r="O100" i="6" s="1"/>
  <c r="P100" i="6" s="1"/>
  <c r="S99" i="6"/>
  <c r="L99" i="6"/>
  <c r="O99" i="6" s="1"/>
  <c r="P99" i="6" s="1"/>
  <c r="S98" i="6"/>
  <c r="L98" i="6"/>
  <c r="S97" i="6"/>
  <c r="L97" i="6"/>
  <c r="O97" i="6" s="1"/>
  <c r="P97" i="6" s="1"/>
  <c r="S96" i="6"/>
  <c r="L96" i="6"/>
  <c r="O96" i="6" s="1"/>
  <c r="N90" i="6"/>
  <c r="M90" i="6"/>
  <c r="S89" i="6"/>
  <c r="L89" i="6"/>
  <c r="O89" i="6" s="1"/>
  <c r="P89" i="6" s="1"/>
  <c r="S88" i="6"/>
  <c r="L88" i="6"/>
  <c r="O88" i="6" s="1"/>
  <c r="P88" i="6" s="1"/>
  <c r="S87" i="6"/>
  <c r="L87" i="6"/>
  <c r="O87" i="6" s="1"/>
  <c r="P87" i="6" s="1"/>
  <c r="S86" i="6"/>
  <c r="L86" i="6"/>
  <c r="O86" i="6" s="1"/>
  <c r="P86" i="6" s="1"/>
  <c r="S85" i="6"/>
  <c r="L85" i="6"/>
  <c r="O85" i="6" s="1"/>
  <c r="P85" i="6" s="1"/>
  <c r="S84" i="6"/>
  <c r="L84" i="6"/>
  <c r="O84" i="6" s="1"/>
  <c r="P84" i="6" s="1"/>
  <c r="S83" i="6"/>
  <c r="L83" i="6"/>
  <c r="O83" i="6" s="1"/>
  <c r="P83" i="6" s="1"/>
  <c r="S82" i="6"/>
  <c r="L82" i="6"/>
  <c r="O82" i="6" s="1"/>
  <c r="P82" i="6" s="1"/>
  <c r="S81" i="6"/>
  <c r="L81" i="6"/>
  <c r="O81" i="6" s="1"/>
  <c r="P81" i="6" s="1"/>
  <c r="S80" i="6"/>
  <c r="L80" i="6"/>
  <c r="O80" i="6" s="1"/>
  <c r="P80" i="6" s="1"/>
  <c r="S79" i="6"/>
  <c r="L79" i="6"/>
  <c r="O79" i="6" s="1"/>
  <c r="P79" i="6" s="1"/>
  <c r="S78" i="6"/>
  <c r="L78" i="6"/>
  <c r="O78" i="6" s="1"/>
  <c r="P78" i="6" s="1"/>
  <c r="S77" i="6"/>
  <c r="L77" i="6"/>
  <c r="O77" i="6" s="1"/>
  <c r="P77" i="6" s="1"/>
  <c r="S76" i="6"/>
  <c r="L76" i="6"/>
  <c r="O76" i="6" s="1"/>
  <c r="P76" i="6" s="1"/>
  <c r="S75" i="6"/>
  <c r="L75" i="6"/>
  <c r="O75" i="6" s="1"/>
  <c r="N70" i="6"/>
  <c r="M70" i="6"/>
  <c r="S69" i="6"/>
  <c r="L69" i="6"/>
  <c r="O69" i="6" s="1"/>
  <c r="P69" i="6" s="1"/>
  <c r="S68" i="6"/>
  <c r="L68" i="6"/>
  <c r="O68" i="6" s="1"/>
  <c r="P68" i="6" s="1"/>
  <c r="S67" i="6"/>
  <c r="L67" i="6"/>
  <c r="O67" i="6" s="1"/>
  <c r="P67" i="6" s="1"/>
  <c r="S66" i="6"/>
  <c r="L66" i="6"/>
  <c r="O66" i="6" s="1"/>
  <c r="P66" i="6" s="1"/>
  <c r="S65" i="6"/>
  <c r="L65" i="6"/>
  <c r="O65" i="6" s="1"/>
  <c r="P65" i="6" s="1"/>
  <c r="S64" i="6"/>
  <c r="L64" i="6"/>
  <c r="O64" i="6" s="1"/>
  <c r="P64" i="6" s="1"/>
  <c r="S63" i="6"/>
  <c r="L63" i="6"/>
  <c r="O63" i="6" s="1"/>
  <c r="P63" i="6" s="1"/>
  <c r="S62" i="6"/>
  <c r="L62" i="6"/>
  <c r="O62" i="6" s="1"/>
  <c r="P62" i="6" s="1"/>
  <c r="S61" i="6"/>
  <c r="L61" i="6"/>
  <c r="O61" i="6" s="1"/>
  <c r="P61" i="6" s="1"/>
  <c r="S60" i="6"/>
  <c r="L60" i="6"/>
  <c r="O60" i="6" s="1"/>
  <c r="P60" i="6" s="1"/>
  <c r="S59" i="6"/>
  <c r="L59" i="6"/>
  <c r="O59" i="6" s="1"/>
  <c r="P59" i="6" s="1"/>
  <c r="S58" i="6"/>
  <c r="L58" i="6"/>
  <c r="O58" i="6" s="1"/>
  <c r="P58" i="6" s="1"/>
  <c r="S57" i="6"/>
  <c r="L57" i="6"/>
  <c r="O57" i="6" s="1"/>
  <c r="P57" i="6" s="1"/>
  <c r="S56" i="6"/>
  <c r="L56" i="6"/>
  <c r="O56" i="6" s="1"/>
  <c r="P56" i="6" s="1"/>
  <c r="S55" i="6"/>
  <c r="L55" i="6"/>
  <c r="O55" i="6" s="1"/>
  <c r="M47" i="6"/>
  <c r="S46" i="6"/>
  <c r="L46" i="6"/>
  <c r="O46" i="6" s="1"/>
  <c r="P46" i="6" s="1"/>
  <c r="S45" i="6"/>
  <c r="L45" i="6"/>
  <c r="O45" i="6" s="1"/>
  <c r="P45" i="6" s="1"/>
  <c r="S44" i="6"/>
  <c r="L44" i="6"/>
  <c r="O44" i="6" s="1"/>
  <c r="P44" i="6" s="1"/>
  <c r="S43" i="6"/>
  <c r="L43" i="6"/>
  <c r="O43" i="6" s="1"/>
  <c r="P43" i="6" s="1"/>
  <c r="S42" i="6"/>
  <c r="L42" i="6"/>
  <c r="O42" i="6" s="1"/>
  <c r="P42" i="6" s="1"/>
  <c r="S41" i="6"/>
  <c r="L41" i="6"/>
  <c r="O41" i="6" s="1"/>
  <c r="P41" i="6" s="1"/>
  <c r="S40" i="6"/>
  <c r="L40" i="6"/>
  <c r="O40" i="6" s="1"/>
  <c r="P40" i="6" s="1"/>
  <c r="S39" i="6"/>
  <c r="L39" i="6"/>
  <c r="O39" i="6" s="1"/>
  <c r="P39" i="6" s="1"/>
  <c r="S38" i="6"/>
  <c r="L38" i="6"/>
  <c r="O38" i="6" s="1"/>
  <c r="P38" i="6" s="1"/>
  <c r="S37" i="6"/>
  <c r="L37" i="6"/>
  <c r="O37" i="6" s="1"/>
  <c r="P37" i="6" s="1"/>
  <c r="S36" i="6"/>
  <c r="L36" i="6"/>
  <c r="O36" i="6" s="1"/>
  <c r="P36" i="6" s="1"/>
  <c r="S35" i="6"/>
  <c r="O35" i="6"/>
  <c r="N29" i="6"/>
  <c r="M29" i="6"/>
  <c r="S28" i="6"/>
  <c r="G28" i="6"/>
  <c r="L28" i="6" s="1"/>
  <c r="O28" i="6" s="1"/>
  <c r="P28" i="6" s="1"/>
  <c r="S27" i="6"/>
  <c r="G27" i="6"/>
  <c r="L27" i="6" s="1"/>
  <c r="O27" i="6" s="1"/>
  <c r="P27" i="6" s="1"/>
  <c r="S26" i="6"/>
  <c r="G26" i="6"/>
  <c r="L26" i="6" s="1"/>
  <c r="O26" i="6" s="1"/>
  <c r="P26" i="6" s="1"/>
  <c r="S25" i="6"/>
  <c r="G25" i="6"/>
  <c r="L25" i="6" s="1"/>
  <c r="O25" i="6" s="1"/>
  <c r="P25" i="6" s="1"/>
  <c r="S24" i="6"/>
  <c r="G24" i="6"/>
  <c r="L24" i="6" s="1"/>
  <c r="O24" i="6" s="1"/>
  <c r="P24" i="6" s="1"/>
  <c r="S23" i="6"/>
  <c r="G23" i="6"/>
  <c r="L23" i="6" s="1"/>
  <c r="O23" i="6" s="1"/>
  <c r="P23" i="6" s="1"/>
  <c r="S22" i="6"/>
  <c r="G22" i="6"/>
  <c r="L22" i="6" s="1"/>
  <c r="O22" i="6" s="1"/>
  <c r="P22" i="6" s="1"/>
  <c r="S21" i="6"/>
  <c r="G21" i="6"/>
  <c r="L21" i="6" s="1"/>
  <c r="O21" i="6" s="1"/>
  <c r="P21" i="6" s="1"/>
  <c r="S20" i="6"/>
  <c r="G20" i="6"/>
  <c r="L20" i="6" s="1"/>
  <c r="O20" i="6" s="1"/>
  <c r="P20" i="6" s="1"/>
  <c r="S19" i="6"/>
  <c r="G19" i="6"/>
  <c r="L19" i="6" s="1"/>
  <c r="O19" i="6" s="1"/>
  <c r="P19" i="6" s="1"/>
  <c r="S18" i="6"/>
  <c r="G18" i="6"/>
  <c r="L18" i="6" s="1"/>
  <c r="O18" i="6" s="1"/>
  <c r="P18" i="6" s="1"/>
  <c r="S17" i="6"/>
  <c r="G17" i="6"/>
  <c r="L17" i="6" s="1"/>
  <c r="O17" i="6" s="1"/>
  <c r="P17" i="6" s="1"/>
  <c r="S16" i="6"/>
  <c r="G16" i="6"/>
  <c r="L16" i="6" s="1"/>
  <c r="O16" i="6" s="1"/>
  <c r="P16" i="6" s="1"/>
  <c r="S15" i="6"/>
  <c r="G15" i="6"/>
  <c r="L15" i="6" s="1"/>
  <c r="O15" i="6" s="1"/>
  <c r="P15" i="6" s="1"/>
  <c r="S14" i="6"/>
  <c r="G14" i="6"/>
  <c r="L14" i="6" s="1"/>
  <c r="E43" i="5"/>
  <c r="E36" i="5"/>
  <c r="E30" i="5"/>
  <c r="E22" i="5"/>
  <c r="E15" i="5"/>
  <c r="M48" i="6" l="1"/>
  <c r="N91" i="6"/>
  <c r="N119" i="6" s="1"/>
  <c r="M91" i="6"/>
  <c r="M119" i="6" s="1"/>
  <c r="L117" i="6"/>
  <c r="S104" i="6"/>
  <c r="S70" i="6"/>
  <c r="S90" i="6"/>
  <c r="L104" i="6"/>
  <c r="S47" i="6"/>
  <c r="S117" i="6"/>
  <c r="S29" i="6"/>
  <c r="O90" i="6"/>
  <c r="P75" i="6"/>
  <c r="O70" i="6"/>
  <c r="P55" i="6"/>
  <c r="P109" i="6"/>
  <c r="P96" i="6"/>
  <c r="O125" i="6"/>
  <c r="O134" i="6" s="1"/>
  <c r="O131" i="6"/>
  <c r="O135" i="6" s="1"/>
  <c r="L29" i="6"/>
  <c r="O14" i="6"/>
  <c r="O47" i="6"/>
  <c r="P35" i="6"/>
  <c r="L90" i="6"/>
  <c r="L70" i="6"/>
  <c r="O98" i="6"/>
  <c r="P98" i="6" s="1"/>
  <c r="O111" i="6"/>
  <c r="P111" i="6" s="1"/>
  <c r="L47" i="6"/>
  <c r="E49" i="5"/>
  <c r="S91" i="6" l="1"/>
  <c r="S48" i="6"/>
  <c r="L91" i="6"/>
  <c r="O104" i="6"/>
  <c r="O29" i="6"/>
  <c r="O48" i="6" s="1"/>
  <c r="P14" i="6"/>
  <c r="L48" i="6"/>
  <c r="O117" i="6"/>
  <c r="O91" i="6"/>
  <c r="O137" i="6"/>
  <c r="L119" i="6" l="1"/>
  <c r="O139" i="6" s="1"/>
  <c r="O138" i="6" s="1"/>
  <c r="S136" i="6"/>
  <c r="O119" i="6"/>
  <c r="O136" i="6" s="1"/>
  <c r="M120" i="6" l="1"/>
  <c r="O126" i="6"/>
  <c r="O132" i="6"/>
</calcChain>
</file>

<file path=xl/sharedStrings.xml><?xml version="1.0" encoding="utf-8"?>
<sst xmlns="http://schemas.openxmlformats.org/spreadsheetml/2006/main" count="246" uniqueCount="163">
  <si>
    <t>AU MOMENT DU DÉPÔT DE LA DEMANDE</t>
  </si>
  <si>
    <t>AU MOMENT DE LA RÉCLAMATION (FIN DU PROJET)</t>
  </si>
  <si>
    <t>RAPPELS :</t>
  </si>
  <si>
    <r>
      <t xml:space="preserve">L’aide financière consiste en une </t>
    </r>
    <r>
      <rPr>
        <b/>
        <i/>
        <sz val="11"/>
        <color rgb="FF548DD4"/>
        <rFont val="Arial"/>
        <family val="2"/>
      </rPr>
      <t>contribution non remboursable</t>
    </r>
    <r>
      <rPr>
        <sz val="11"/>
        <color theme="1"/>
        <rFont val="Arial"/>
        <family val="2"/>
      </rPr>
      <t xml:space="preserve">. </t>
    </r>
  </si>
  <si>
    <t>Le total des dépenses admissibles doit être d'au moins 2 000 $ pour que la demande soit recevable.</t>
  </si>
  <si>
    <t xml:space="preserve">Le taux maximal d’aide financière est de 80 % des dépenses admissibles sans excéder 30 000 $ par projet. </t>
  </si>
  <si>
    <t>Le demandeur et les partenaires peuvent offrir une contribution en nature et une contribution en espèces. Une contribution minimale de 20 % de la part du demandeur ou des partenaires est exigée.</t>
  </si>
  <si>
    <r>
      <t xml:space="preserve">Consultez le tableau ci-dessous pour connaître les dépenses admissibles et non admissibles. Référez-vous au texte de programme pour connaître la définition des mots </t>
    </r>
    <r>
      <rPr>
        <b/>
        <i/>
        <sz val="11"/>
        <color theme="3" tint="0.499984740745262"/>
        <rFont val="Arial"/>
        <family val="2"/>
      </rPr>
      <t>en bleu</t>
    </r>
    <r>
      <rPr>
        <sz val="11"/>
        <color theme="3" tint="0.499984740745262"/>
        <rFont val="Arial"/>
        <family val="2"/>
      </rPr>
      <t xml:space="preserve">. </t>
    </r>
  </si>
  <si>
    <t>DÉPENSES ADMISSIBLES</t>
  </si>
  <si>
    <t>DÉPENSES NON ADMISSIBLES</t>
  </si>
  <si>
    <r>
      <t xml:space="preserve">• les </t>
    </r>
    <r>
      <rPr>
        <b/>
        <i/>
        <sz val="11"/>
        <color theme="3" tint="0.499984740745262"/>
        <rFont val="Aptos Narrow"/>
        <family val="2"/>
        <scheme val="minor"/>
      </rPr>
      <t>honoraires professionnels</t>
    </r>
    <r>
      <rPr>
        <sz val="11"/>
        <color theme="1"/>
        <rFont val="Aptos Narrow"/>
        <family val="2"/>
        <scheme val="minor"/>
      </rPr>
      <t xml:space="preserve"> liés au recours à une expertise externe (services professionnels et techniques) pour la réalisation du projet;</t>
    </r>
  </si>
  <si>
    <t>• les dépenses qui ne sont pas directement liées au projet;</t>
  </si>
  <si>
    <r>
      <t xml:space="preserve">• le </t>
    </r>
    <r>
      <rPr>
        <b/>
        <i/>
        <sz val="11"/>
        <color theme="3" tint="0.499984740745262"/>
        <rFont val="Aptos Narrow"/>
        <family val="2"/>
        <scheme val="minor"/>
      </rPr>
      <t>salaire</t>
    </r>
    <r>
      <rPr>
        <sz val="11"/>
        <color theme="1"/>
        <rFont val="Aptos Narrow"/>
        <family val="2"/>
        <scheme val="minor"/>
      </rPr>
      <t xml:space="preserve"> de la main-d’oeuvre qui correspond au temps directement consacré à la réalisation du projet. S’il s’agit de </t>
    </r>
    <r>
      <rPr>
        <b/>
        <i/>
        <sz val="11"/>
        <color theme="3" tint="0.499984740745262"/>
        <rFont val="Aptos Narrow"/>
        <family val="2"/>
        <scheme val="minor"/>
      </rPr>
      <t>main-d’oeuvre non salariée</t>
    </r>
    <r>
      <rPr>
        <sz val="11"/>
        <color theme="1"/>
        <rFont val="Aptos Narrow"/>
        <family val="2"/>
        <scheme val="minor"/>
      </rPr>
      <t>, la valeur de la contribution est établie à partir de l’Enquête sur la rémunération globale au Québec de l’Institut de la statistique du Québec;</t>
    </r>
  </si>
  <si>
    <t>• les dépassements de coût aux fins d’une aide financière supplémentaire;</t>
  </si>
  <si>
    <r>
      <t xml:space="preserve">• les </t>
    </r>
    <r>
      <rPr>
        <b/>
        <i/>
        <sz val="11"/>
        <color theme="3" tint="0.499984740745262"/>
        <rFont val="Aptos Narrow"/>
        <family val="2"/>
        <scheme val="minor"/>
      </rPr>
      <t>charges sociales</t>
    </r>
    <r>
      <rPr>
        <sz val="11"/>
        <color theme="1"/>
        <rFont val="Aptos Narrow"/>
        <family val="2"/>
        <scheme val="minor"/>
      </rPr>
      <t xml:space="preserve"> et les </t>
    </r>
    <r>
      <rPr>
        <b/>
        <i/>
        <sz val="11"/>
        <color theme="3" tint="0.499984740745262"/>
        <rFont val="Aptos Narrow"/>
        <family val="2"/>
        <scheme val="minor"/>
      </rPr>
      <t>avantages sociaux</t>
    </r>
    <r>
      <rPr>
        <sz val="11"/>
        <color theme="1"/>
        <rFont val="Aptos Narrow"/>
        <family val="2"/>
        <scheme val="minor"/>
      </rPr>
      <t xml:space="preserve"> de la main-d’oeuvre qui correspondent au temps directement consacré à la réalisation du projet, représentant soit un montant fixe de 26 % du </t>
    </r>
    <r>
      <rPr>
        <b/>
        <i/>
        <sz val="11"/>
        <color theme="3" tint="0.499984740745262"/>
        <rFont val="Aptos Narrow"/>
        <family val="2"/>
        <scheme val="minor"/>
      </rPr>
      <t>salaire</t>
    </r>
    <r>
      <rPr>
        <sz val="11"/>
        <color theme="1"/>
        <rFont val="Aptos Narrow"/>
        <family val="2"/>
        <scheme val="minor"/>
      </rPr>
      <t xml:space="preserve">, soit une démonstration comptable du </t>
    </r>
    <r>
      <rPr>
        <b/>
        <i/>
        <sz val="11"/>
        <color theme="3" tint="0.499984740745262"/>
        <rFont val="Aptos Narrow"/>
        <family val="2"/>
        <scheme val="minor"/>
      </rPr>
      <t>demandeur</t>
    </r>
    <r>
      <rPr>
        <sz val="11"/>
        <color theme="1"/>
        <rFont val="Aptos Narrow"/>
        <family val="2"/>
        <scheme val="minor"/>
      </rPr>
      <t>;</t>
    </r>
  </si>
  <si>
    <r>
      <t xml:space="preserve">• les dépenses antérieures à la date de dépôt de la </t>
    </r>
    <r>
      <rPr>
        <b/>
        <i/>
        <sz val="11"/>
        <color theme="3" tint="0.499984740745262"/>
        <rFont val="Aptos Narrow"/>
        <family val="2"/>
        <scheme val="minor"/>
      </rPr>
      <t>demande d’aide financière complète</t>
    </r>
    <r>
      <rPr>
        <sz val="11"/>
        <color theme="1"/>
        <rFont val="Aptos Narrow"/>
        <family val="2"/>
        <scheme val="minor"/>
      </rPr>
      <t>;</t>
    </r>
  </si>
  <si>
    <r>
      <t xml:space="preserve">• les frais de déplacement et de séjour du </t>
    </r>
    <r>
      <rPr>
        <b/>
        <i/>
        <sz val="11"/>
        <color theme="3" tint="0.499984740745262"/>
        <rFont val="Aptos Narrow"/>
        <family val="2"/>
        <scheme val="minor"/>
      </rPr>
      <t>demandeur</t>
    </r>
    <r>
      <rPr>
        <sz val="11"/>
        <color theme="1"/>
        <rFont val="Aptos Narrow"/>
        <family val="2"/>
        <scheme val="minor"/>
      </rPr>
      <t xml:space="preserve"> conformes aux barèmes prévus au Recueil des politiques de gestion du gouvernement du Québec;</t>
    </r>
  </si>
  <si>
    <r>
      <t xml:space="preserve">• les </t>
    </r>
    <r>
      <rPr>
        <b/>
        <i/>
        <sz val="11"/>
        <color theme="3" tint="0.499984740745262"/>
        <rFont val="Aptos Narrow"/>
        <family val="2"/>
        <scheme val="minor"/>
      </rPr>
      <t>honoraires professionnels</t>
    </r>
    <r>
      <rPr>
        <sz val="11"/>
        <color theme="1"/>
        <rFont val="Aptos Narrow"/>
        <family val="2"/>
        <scheme val="minor"/>
      </rPr>
      <t xml:space="preserve"> qui ne sont pas justes et raisonnables;</t>
    </r>
  </si>
  <si>
    <t>• la location de salles, de terrains ou de bâtiments;</t>
  </si>
  <si>
    <r>
      <t xml:space="preserve">• les dépenses effectuées auprès d’un sous-traitant du </t>
    </r>
    <r>
      <rPr>
        <b/>
        <i/>
        <sz val="11"/>
        <color theme="3" tint="0.499984740745262"/>
        <rFont val="Aptos Narrow"/>
        <family val="2"/>
        <scheme val="minor"/>
      </rPr>
      <t>demandeur</t>
    </r>
    <r>
      <rPr>
        <sz val="11"/>
        <color theme="1"/>
        <rFont val="Aptos Narrow"/>
        <family val="2"/>
        <scheme val="minor"/>
      </rPr>
      <t xml:space="preserve"> qui est inscrit au Registre des entreprises non admissibles aux contrats publics (RENA) ou qui, au cours des deux années précédant le dépôt de la demande d’aide financière, a fait défaut de respecter ses obligations après avoir été dûment mis en demeure par le </t>
    </r>
    <r>
      <rPr>
        <b/>
        <i/>
        <sz val="11"/>
        <color theme="3" tint="0.499984740745262"/>
        <rFont val="Aptos Narrow"/>
        <family val="2"/>
        <scheme val="minor"/>
      </rPr>
      <t>ministre</t>
    </r>
    <r>
      <rPr>
        <sz val="11"/>
        <color theme="1"/>
        <rFont val="Aptos Narrow"/>
        <family val="2"/>
        <scheme val="minor"/>
      </rPr>
      <t>, et ce, en lien avec une aide financière antérieure octroyée par ce dernier;</t>
    </r>
  </si>
  <si>
    <t>• l’achat ou la location de matériel ou d’équipements;</t>
  </si>
  <si>
    <t>• les dépenses liées à l’achat ou à l’entretien d’un terrain, d’équipements ou d’un véhicule automobile;</t>
  </si>
  <si>
    <t>• les frais liés aux communications, à la publicité et à la diffusion d’information;</t>
  </si>
  <si>
    <t>• les dépenses liées à l’agrandissement, à l’entretien, à l’amélioration, à la rénovation ou à la construction d’un bâtiment;</t>
  </si>
  <si>
    <t>• les frais liés à la conception de contenu didactique;</t>
  </si>
  <si>
    <t>• les dépenses relatives à l’achat d’aliments, de boissons et de cadeaux pour les participants;</t>
  </si>
  <si>
    <r>
      <t xml:space="preserve">• pour la clientèle admissible autre que les universités, les </t>
    </r>
    <r>
      <rPr>
        <b/>
        <i/>
        <sz val="11"/>
        <color theme="3" tint="0.499984740745262"/>
        <rFont val="Aptos Narrow"/>
        <family val="2"/>
        <scheme val="minor"/>
      </rPr>
      <t xml:space="preserve">frais d’administration </t>
    </r>
    <r>
      <rPr>
        <sz val="11"/>
        <color theme="1"/>
        <rFont val="Aptos Narrow"/>
        <family val="2"/>
        <scheme val="minor"/>
      </rPr>
      <t>n’excédant pas 15 % de la somme des dépenses admissibles susmentionnées;</t>
    </r>
  </si>
  <si>
    <r>
      <t xml:space="preserve">• le financement et le remboursement d’une créance du </t>
    </r>
    <r>
      <rPr>
        <b/>
        <i/>
        <sz val="11"/>
        <color theme="3" tint="0.499984740745262"/>
        <rFont val="Aptos Narrow"/>
        <family val="2"/>
        <scheme val="minor"/>
      </rPr>
      <t>demandeur</t>
    </r>
    <r>
      <rPr>
        <sz val="11"/>
        <color theme="1"/>
        <rFont val="Aptos Narrow"/>
        <family val="2"/>
        <scheme val="minor"/>
      </rPr>
      <t xml:space="preserve"> ou d’un de ses </t>
    </r>
    <r>
      <rPr>
        <b/>
        <i/>
        <sz val="11"/>
        <color theme="3" tint="0.499984740745262"/>
        <rFont val="Aptos Narrow"/>
        <family val="2"/>
        <scheme val="minor"/>
      </rPr>
      <t>partenaires</t>
    </r>
    <r>
      <rPr>
        <sz val="11"/>
        <color theme="1"/>
        <rFont val="Aptos Narrow"/>
        <family val="2"/>
        <scheme val="minor"/>
      </rPr>
      <t>;</t>
    </r>
  </si>
  <si>
    <r>
      <t xml:space="preserve">• pour les universités, les frais indirects de recherche n’excédant pas 27 % du montant total de l’aide financière accordée, à l’exclusion des </t>
    </r>
    <r>
      <rPr>
        <b/>
        <i/>
        <sz val="11"/>
        <color theme="3" tint="0.499984740745262"/>
        <rFont val="Aptos Narrow"/>
        <family val="2"/>
        <scheme val="minor"/>
      </rPr>
      <t>frais d’administration</t>
    </r>
    <r>
      <rPr>
        <sz val="11"/>
        <color theme="1"/>
        <rFont val="Aptos Narrow"/>
        <family val="2"/>
        <scheme val="minor"/>
      </rPr>
      <t xml:space="preserve"> susmentionnés.</t>
    </r>
  </si>
  <si>
    <t>• les frais de déplacement et de repas des participants aux formations en présentiel, aux colloques, aux conférences, aux séminaires, etc.;</t>
  </si>
  <si>
    <t>• la taxe sur les produits et services (TPS) et la taxe de vente du Québec (TVQ).</t>
  </si>
  <si>
    <t>Coûts du projet</t>
  </si>
  <si>
    <t>PROGRAMME INTÉGRÉ DE SANTÉ ANIMALE DU QUÉBEC 2025-2028</t>
  </si>
  <si>
    <t>VOLET 2 : APPUI AU DÉVELOPPEMENT DE L'EXPERTISE DES PROFESSIONNELS DE LA SANTÉ VÉTÉRINAIRE</t>
  </si>
  <si>
    <t>SECTION 1 – INFORMATIONS DU DEMANDEUR</t>
  </si>
  <si>
    <t xml:space="preserve">Nom du demandeur : </t>
  </si>
  <si>
    <t>NIM du demandeur :</t>
  </si>
  <si>
    <t xml:space="preserve">Titre du projet: </t>
  </si>
  <si>
    <r>
      <t xml:space="preserve">SECTION 2 – DESCRIPTION DES DÉPENSES ADMISSIBLES </t>
    </r>
    <r>
      <rPr>
        <b/>
        <sz val="10"/>
        <color indexed="10"/>
        <rFont val="Arial"/>
        <family val="2"/>
      </rPr>
      <t xml:space="preserve"> </t>
    </r>
  </si>
  <si>
    <t>1.MAIN-D’ŒUVRE DU DEMANDEUR ET AUTRES CONTRIBUTIONS, EXCLUANT LES HONORAIRES PROFESSIONNELS DES EXPERTS EXTERNES</t>
  </si>
  <si>
    <t>Section réservé au ministre</t>
  </si>
  <si>
    <t>Vous devez inclure la contribution des collaborateurs faisant partie du personnel d’organismes gouvernementaux ou financés sous forme de bourses. Lorsque les collaborateurs font partie du personnel d’organismes gouvernementaux, le taux horaire inscrit doit être de 0,00 $.</t>
  </si>
  <si>
    <t xml:space="preserve">Nom de la personne </t>
  </si>
  <si>
    <t>Catégorie d’emploi</t>
  </si>
  <si>
    <t>Taux horaire ($)</t>
  </si>
  <si>
    <r>
      <t>Charges sociales</t>
    </r>
    <r>
      <rPr>
        <b/>
        <vertAlign val="superscript"/>
        <sz val="9"/>
        <color theme="1"/>
        <rFont val="Arial"/>
        <family val="2"/>
      </rPr>
      <t>(1)</t>
    </r>
    <r>
      <rPr>
        <b/>
        <sz val="9"/>
        <color theme="1"/>
        <rFont val="Arial"/>
        <family val="2"/>
      </rPr>
      <t xml:space="preserve"> (%)</t>
    </r>
  </si>
  <si>
    <t>Charges sociales ($)</t>
  </si>
  <si>
    <r>
      <t>Durée pour 
2025-2026</t>
    </r>
    <r>
      <rPr>
        <b/>
        <vertAlign val="superscript"/>
        <sz val="9"/>
        <color theme="1"/>
        <rFont val="Arial"/>
        <family val="2"/>
      </rPr>
      <t>(2)</t>
    </r>
    <r>
      <rPr>
        <b/>
        <sz val="9"/>
        <color theme="1"/>
        <rFont val="Arial"/>
        <family val="2"/>
      </rPr>
      <t xml:space="preserve"> (en heures)</t>
    </r>
  </si>
  <si>
    <r>
      <t>Durée pour 
2026-2027</t>
    </r>
    <r>
      <rPr>
        <b/>
        <vertAlign val="superscript"/>
        <sz val="9"/>
        <color theme="1"/>
        <rFont val="Arial"/>
        <family val="2"/>
      </rPr>
      <t>(2)</t>
    </r>
    <r>
      <rPr>
        <b/>
        <sz val="9"/>
        <color theme="1"/>
        <rFont val="Arial"/>
        <family val="2"/>
      </rPr>
      <t xml:space="preserve"> (en heures)</t>
    </r>
  </si>
  <si>
    <r>
      <t>Durée pour 
2027-2028</t>
    </r>
    <r>
      <rPr>
        <b/>
        <vertAlign val="superscript"/>
        <sz val="9"/>
        <color theme="1"/>
        <rFont val="Arial"/>
        <family val="2"/>
      </rPr>
      <t>(2)</t>
    </r>
    <r>
      <rPr>
        <b/>
        <sz val="9"/>
        <color theme="1"/>
        <rFont val="Arial"/>
        <family val="2"/>
      </rPr>
      <t xml:space="preserve"> (en heures)  </t>
    </r>
    <r>
      <rPr>
        <b/>
        <sz val="9"/>
        <color rgb="FFFF0000"/>
        <rFont val="Arial"/>
        <family val="2"/>
      </rPr>
      <t xml:space="preserve"> (date maximale: 15 février 2028)</t>
    </r>
  </si>
  <si>
    <t xml:space="preserve">Montant 
total </t>
  </si>
  <si>
    <t>Contribution du demandeur 
ou du partenaire*</t>
  </si>
  <si>
    <r>
      <t>Aide financière demandée</t>
    </r>
    <r>
      <rPr>
        <sz val="9"/>
        <color rgb="FFFF0000"/>
        <rFont val="Arial"/>
        <family val="2"/>
      </rPr>
      <t xml:space="preserve"> </t>
    </r>
  </si>
  <si>
    <t xml:space="preserve">Pourcentage d'aide financière demandé </t>
  </si>
  <si>
    <t>Admissibilité de la dépense</t>
  </si>
  <si>
    <r>
      <t xml:space="preserve">Montant de la subvention           </t>
    </r>
    <r>
      <rPr>
        <b/>
        <sz val="10"/>
        <color rgb="FFFF0000"/>
        <rFont val="Arial"/>
        <family val="2"/>
      </rPr>
      <t xml:space="preserve">    (max. 80 %)</t>
    </r>
  </si>
  <si>
    <t>En argent ($)</t>
  </si>
  <si>
    <t>En nature</t>
  </si>
  <si>
    <t>(À sélectionner)</t>
  </si>
  <si>
    <t xml:space="preserve">Sous-total </t>
  </si>
  <si>
    <t xml:space="preserve">(1) La colonne « charges sociales » inclut également les avantages sociaux. Une démonstration comptable sera requise au moment de la réclamation si le pourcentage des charges sociales et des avantages sociaux de la main-d'oeuvre représente plus de 26 % du salaire. </t>
  </si>
  <si>
    <t>(2) Le nombre d’heures réalisées et déclarées dans le cadre du projet doit exclure les vacances, les maladies et les jours fériés (ceux-ci figureront dans les avantages sociaux).</t>
  </si>
  <si>
    <t>2. HONORAIRES PROFESSIONNELS DES EXPERTS EXTERNES</t>
  </si>
  <si>
    <t>Description des tâches prévues</t>
  </si>
  <si>
    <t>Tarif à l’heure ($)</t>
  </si>
  <si>
    <t>Contribution du demandeur ou du partenaire*</t>
  </si>
  <si>
    <t xml:space="preserve">Aide financière demandée </t>
  </si>
  <si>
    <r>
      <t xml:space="preserve">Montant de la subvention         </t>
    </r>
    <r>
      <rPr>
        <b/>
        <sz val="10"/>
        <color rgb="FFFF0000"/>
        <rFont val="Arial"/>
        <family val="2"/>
      </rPr>
      <t xml:space="preserve">   (max. 80 %)</t>
    </r>
  </si>
  <si>
    <r>
      <t xml:space="preserve">En argent ($) </t>
    </r>
    <r>
      <rPr>
        <b/>
        <sz val="8"/>
        <color rgb="FFFF0000"/>
        <rFont val="Arial"/>
        <family val="2"/>
      </rPr>
      <t>(contributions en natures non admissibles)</t>
    </r>
  </si>
  <si>
    <t>Total des frais de main-d’œuvre du demandeur, des contributions et des honoraires professionnels (1 et 2)</t>
  </si>
  <si>
    <t>3. FRAIS DE DÉPLACEMENT ET DE SÉJOUR</t>
  </si>
  <si>
    <t>Pour consulter les taux en vigueur :</t>
  </si>
  <si>
    <t>Directive concernant les frais de déplacement des personnes engagées à honoraires par des organismes publics</t>
  </si>
  <si>
    <t>3.1 DÉPLACEMENT</t>
  </si>
  <si>
    <r>
      <t xml:space="preserve"> Description </t>
    </r>
    <r>
      <rPr>
        <sz val="9"/>
        <rFont val="Arial"/>
        <family val="2"/>
      </rPr>
      <t xml:space="preserve">(précisez le </t>
    </r>
    <r>
      <rPr>
        <b/>
        <sz val="9"/>
        <rFont val="Arial"/>
        <family val="2"/>
      </rPr>
      <t>motif du déplacement</t>
    </r>
    <r>
      <rPr>
        <sz val="9"/>
        <rFont val="Arial"/>
        <family val="2"/>
      </rPr>
      <t xml:space="preserve"> prévu et inscrire le nombre de déplacements prévus, la distance parcourue ainsi que le taux applicable selon la Directive, dans les cases appropriées)</t>
    </r>
  </si>
  <si>
    <t>Nombre de déplacements prévus</t>
  </si>
  <si>
    <t>Distance en kilomètres</t>
  </si>
  <si>
    <t>Taux ($/km)</t>
  </si>
  <si>
    <t>Aide financière demandée</t>
  </si>
  <si>
    <r>
      <t xml:space="preserve">Montant de la subvention    </t>
    </r>
    <r>
      <rPr>
        <b/>
        <sz val="10"/>
        <color rgb="FFFF0000"/>
        <rFont val="Arial"/>
        <family val="2"/>
      </rPr>
      <t xml:space="preserve">    (max. 80 %)         </t>
    </r>
  </si>
  <si>
    <t>3.2 SÉJOUR (REPAS ET HÉBERGEMENT)</t>
  </si>
  <si>
    <r>
      <t xml:space="preserve">Description </t>
    </r>
    <r>
      <rPr>
        <sz val="9"/>
        <rFont val="Arial"/>
        <family val="2"/>
      </rPr>
      <t>(précisez, ci-dessous, le motif de l’hébergement, s’il y a lieu, et inscrire la durée de l'activité en jours, le nombre de personnes prévues ainsi que le tarif journalier applicable selon la Directive, dans les cases appropriées)</t>
    </r>
  </si>
  <si>
    <t>Durée de l'activité 
(en jours)</t>
  </si>
  <si>
    <t>Nombre de personnes prévues</t>
  </si>
  <si>
    <r>
      <t xml:space="preserve">Tarif
journalier </t>
    </r>
    <r>
      <rPr>
        <b/>
        <sz val="9"/>
        <color rgb="FFFF0000"/>
        <rFont val="Arial"/>
        <family val="2"/>
      </rPr>
      <t>(avant taxes)</t>
    </r>
  </si>
  <si>
    <r>
      <t xml:space="preserve">Montant de la subvention        </t>
    </r>
    <r>
      <rPr>
        <b/>
        <sz val="10"/>
        <color rgb="FFFF0000"/>
        <rFont val="Arial"/>
        <family val="2"/>
      </rPr>
      <t xml:space="preserve">   (max. 80 %)         </t>
    </r>
  </si>
  <si>
    <t>Sous-total</t>
  </si>
  <si>
    <t>Total des frais de déplacement et de séjour (3.1 et 3.2)</t>
  </si>
  <si>
    <t>4. LOCATION DE SALLES, DE TERRAINS, DE BÂTIMENTS OU D’ÉQUIPEMENTS ET LOCATION OU ACHAT DE MATÉRIEL</t>
  </si>
  <si>
    <r>
      <t xml:space="preserve">Description </t>
    </r>
    <r>
      <rPr>
        <sz val="9"/>
        <rFont val="Arial"/>
        <family val="2"/>
      </rPr>
      <t>(précisez l’utilisation des salles, des bâtiments, des équipements et du matériel)</t>
    </r>
  </si>
  <si>
    <r>
      <t>Coût</t>
    </r>
    <r>
      <rPr>
        <b/>
        <sz val="9"/>
        <color rgb="FFFF0000"/>
        <rFont val="Arial"/>
        <family val="2"/>
      </rPr>
      <t xml:space="preserve"> (avant taxes)</t>
    </r>
  </si>
  <si>
    <r>
      <t xml:space="preserve">Montant de la subvention       </t>
    </r>
    <r>
      <rPr>
        <b/>
        <sz val="10"/>
        <color rgb="FFFF0000"/>
        <rFont val="Arial"/>
        <family val="2"/>
      </rPr>
      <t xml:space="preserve">  (max. 80 %)         </t>
    </r>
  </si>
  <si>
    <t>5. AUTRES DÉPENSES (FRAIS D'INSCRIPTIONS, COMMUNICATIONS, PUBLICITÉ, DIFFUSION DE L’INFORMATION, ETC.)</t>
  </si>
  <si>
    <t>Description</t>
  </si>
  <si>
    <r>
      <t xml:space="preserve">Coût </t>
    </r>
    <r>
      <rPr>
        <b/>
        <sz val="9"/>
        <color rgb="FFFF0000"/>
        <rFont val="Arial"/>
        <family val="2"/>
      </rPr>
      <t>(avant taxes)</t>
    </r>
  </si>
  <si>
    <t>Contribution du demandeur
ou du partenaire*</t>
  </si>
  <si>
    <r>
      <t xml:space="preserve">Montant de la subvention     </t>
    </r>
    <r>
      <rPr>
        <b/>
        <sz val="10"/>
        <color rgb="FFFF0000"/>
        <rFont val="Arial"/>
        <family val="2"/>
      </rPr>
      <t xml:space="preserve">       (max. 80 %)     </t>
    </r>
    <r>
      <rPr>
        <b/>
        <sz val="10"/>
        <color theme="1"/>
        <rFont val="Arial"/>
        <family val="2"/>
      </rPr>
      <t xml:space="preserve">    </t>
    </r>
  </si>
  <si>
    <t>Total des dépenses (1 à 5)</t>
  </si>
  <si>
    <t xml:space="preserve"> Validation de la contribution du demandeur et des partenaires</t>
  </si>
  <si>
    <r>
      <t xml:space="preserve">6. FRAIS D’ADMINISTRATION </t>
    </r>
    <r>
      <rPr>
        <b/>
        <sz val="9"/>
        <color rgb="FFFF0000"/>
        <rFont val="Arial"/>
        <family val="2"/>
      </rPr>
      <t>* POUR TOUS LES DEMANDEURS AUTRES QUE UNIVERSITÉS</t>
    </r>
    <r>
      <rPr>
        <b/>
        <sz val="9"/>
        <color rgb="FF1F497D"/>
        <rFont val="Arial"/>
        <family val="2"/>
      </rPr>
      <t xml:space="preserve"> (MAXIMUM DE 15 % DES DÉPENSES ADMISSIBLES) </t>
    </r>
  </si>
  <si>
    <t>Maximum 
de 15 %</t>
  </si>
  <si>
    <t>Aide financière  demandée</t>
  </si>
  <si>
    <r>
      <t xml:space="preserve">Montant de la subvention     </t>
    </r>
    <r>
      <rPr>
        <b/>
        <sz val="10"/>
        <color rgb="FFFF0000"/>
        <rFont val="Arial"/>
        <family val="2"/>
      </rPr>
      <t xml:space="preserve">  (max. 80 %)         </t>
    </r>
  </si>
  <si>
    <t>Frais d’administration</t>
  </si>
  <si>
    <t xml:space="preserve"> Validation des frais d’administration</t>
  </si>
  <si>
    <r>
      <t xml:space="preserve">7. FRAIS INDIRECTS DE RECHERCHE </t>
    </r>
    <r>
      <rPr>
        <b/>
        <sz val="9"/>
        <color rgb="FFFF0000"/>
        <rFont val="Arial"/>
        <family val="2"/>
      </rPr>
      <t>* POUR LES UNIVERSITÉS SEULEMENT</t>
    </r>
    <r>
      <rPr>
        <b/>
        <sz val="9"/>
        <color rgb="FF1F497D"/>
        <rFont val="Arial"/>
        <family val="2"/>
      </rPr>
      <t xml:space="preserve"> (MAXIMUM DE 27 % DES DÉPENSES ADMISSIBLES)</t>
    </r>
  </si>
  <si>
    <t xml:space="preserve">Maximum 
de 27 % </t>
  </si>
  <si>
    <r>
      <t xml:space="preserve">Aide financière  demandée    </t>
    </r>
    <r>
      <rPr>
        <b/>
        <sz val="9"/>
        <color rgb="FFFF0000"/>
        <rFont val="Arial"/>
        <family val="2"/>
      </rPr>
      <t xml:space="preserve">  </t>
    </r>
  </si>
  <si>
    <r>
      <t xml:space="preserve">Montant de la subvention          </t>
    </r>
    <r>
      <rPr>
        <b/>
        <sz val="10"/>
        <color rgb="FFFF0000"/>
        <rFont val="Arial"/>
        <family val="2"/>
      </rPr>
      <t xml:space="preserve">(max. 80 %)         </t>
    </r>
  </si>
  <si>
    <t>Frais indirects de recherche</t>
  </si>
  <si>
    <t xml:space="preserve"> Validation des frais indirects de recherche</t>
  </si>
  <si>
    <r>
      <t xml:space="preserve">Frais d'administration de 15 % </t>
    </r>
    <r>
      <rPr>
        <b/>
        <sz val="9"/>
        <color rgb="FFFF0000"/>
        <rFont val="Arial"/>
        <family val="2"/>
      </rPr>
      <t>*autres que universités</t>
    </r>
  </si>
  <si>
    <r>
      <t xml:space="preserve">Frais indirects de recherche </t>
    </r>
    <r>
      <rPr>
        <b/>
        <sz val="9"/>
        <color rgb="FFFF0000"/>
        <rFont val="Arial"/>
        <family val="2"/>
      </rPr>
      <t>*universités seulement</t>
    </r>
  </si>
  <si>
    <r>
      <t xml:space="preserve">Aide financière totale demandée  </t>
    </r>
    <r>
      <rPr>
        <b/>
        <sz val="9"/>
        <color rgb="FFFF0000"/>
        <rFont val="Arial"/>
        <family val="2"/>
      </rPr>
      <t xml:space="preserve">     (max. 80 %)         </t>
    </r>
  </si>
  <si>
    <t>minimum 2 000 $, maximum 30 000 $</t>
  </si>
  <si>
    <t>* Indiquez les contributions en argent et en nature du demandeur et des partenaires non gouvernementaux.</t>
  </si>
  <si>
    <t>Contribution du demandeur et des partenaires, incluant les frais d'administration et de recherche</t>
  </si>
  <si>
    <t xml:space="preserve">  Une contribution minimale de 20 % de la part du demandeur ou des partenaires est exigée, si le demandeur ne reçoit pas d’autre aide ministérielle ou municipale.  </t>
  </si>
  <si>
    <t>Coût total du projet</t>
  </si>
  <si>
    <t xml:space="preserve">DÉCLARATION DE LA RÉMUNÉRATION D'UN PARTENAIRE AYANT PARTICIPÉ AU PROJET - CONTRIBUTION EN NATURE </t>
  </si>
  <si>
    <t>Ce formulaire doit être rempli par un partenaire afin de déclarer sa rémunération pour les heures reliées à sa participation au projet en contribution en nature.</t>
  </si>
  <si>
    <t>Nom du programme</t>
  </si>
  <si>
    <t>Programme intégré de santé animale du Québec 2025-2028</t>
  </si>
  <si>
    <t>Titre du projet</t>
  </si>
  <si>
    <t>Numéro du projet</t>
  </si>
  <si>
    <t>Nom et adresse de l'organisme effectuant la contribution en nature</t>
  </si>
  <si>
    <t>Description de la contribution</t>
  </si>
  <si>
    <t>Valeur de la contribution en nature ($)</t>
  </si>
  <si>
    <t>Investissement de temps</t>
  </si>
  <si>
    <t xml:space="preserve">Prénom et nom </t>
  </si>
  <si>
    <t>Catégorie d'emploi</t>
  </si>
  <si>
    <t>Période couverte par la contribution</t>
  </si>
  <si>
    <r>
      <t>Nombre d'heures effectuées</t>
    </r>
    <r>
      <rPr>
        <sz val="8"/>
        <rFont val="Arial"/>
        <family val="2"/>
      </rPr>
      <t xml:space="preserve"> 
(nombre d’heures réalisées et déclarées dans le cadre du projet, excluant les vacances, les maladies et les jours fériés)</t>
    </r>
  </si>
  <si>
    <t>Taux horaire (incluant les charges sociales*)</t>
  </si>
  <si>
    <t>Bref résumé des travaux et de la participation</t>
  </si>
  <si>
    <t xml:space="preserve">Utilisation d'équipements, de bâtiments ou d'animaux </t>
  </si>
  <si>
    <t>Nature de l'utilisation</t>
  </si>
  <si>
    <t>Nombre de jours</t>
  </si>
  <si>
    <t>Taux journalier</t>
  </si>
  <si>
    <t>Explication de la valeur établie</t>
  </si>
  <si>
    <t>Utilisation de terrains</t>
  </si>
  <si>
    <t>Emplacement</t>
  </si>
  <si>
    <t>Surface utilisée</t>
  </si>
  <si>
    <t>Valeur de la surface utilisée</t>
  </si>
  <si>
    <t>TOTAL **</t>
  </si>
  <si>
    <t>Prénom et nom de la personne
remplissant le formulaire</t>
  </si>
  <si>
    <t xml:space="preserve">Signature </t>
  </si>
  <si>
    <t>Date :</t>
  </si>
  <si>
    <r>
      <rPr>
        <b/>
        <sz val="9"/>
        <rFont val="Arial"/>
        <family val="2"/>
      </rPr>
      <t>* Définition de « charges sociales » :</t>
    </r>
    <r>
      <rPr>
        <sz val="9"/>
        <rFont val="Arial"/>
        <family val="2"/>
      </rPr>
      <t xml:space="preserve"> Mesures ayant une valeur monétaire s’ajoutant au salaire que prend un employeur au bénéfice de ses employés. Les charges sociales sont des sommes que tout employeur doit verser aux  gouvernements provincial et fédéral. Elles comprennent les indemnités de vacances, les congés de maladie et fériés, les charges liées aux frais à débourser par l’employeur à l’assurance-emploi, au Régime de rentes du Québec, au Régime québécois d’assurance parentale, au Fonds des services de santé, ainsi que les frais liés à la Commission des normes, de l’équité, de la santé et de la sécurité au travail et les frais liés aux assurances collectives. . 
Référence : Programme Innovation bioalimentaire 2023-2028.</t>
    </r>
  </si>
  <si>
    <t>** Les valeurs de la contribution en nature doivent correspondre aux montants indiqués dans le formulaire de déclaration des
salaires et le fichier de réclamation.</t>
  </si>
  <si>
    <t>GÉNÉRAL : Ne remplissez que les cases bleues. N’inscrivez rien dans la section réservée au ministre (en vert).</t>
  </si>
  <si>
    <t>2.1 Remplissez la SECTION 1 – INFORMATIONS DU DEMANDEUR.</t>
  </si>
  <si>
    <t>2.2 Remplissez la SECTION 2 – DESCRIPTION DES DÉPENSES ADMISSIBLES.</t>
  </si>
  <si>
    <r>
      <t xml:space="preserve">3 . Remplissez l’onglet </t>
    </r>
    <r>
      <rPr>
        <b/>
        <i/>
        <sz val="12"/>
        <color theme="1"/>
        <rFont val="Arial"/>
        <family val="2"/>
      </rPr>
      <t>Déclaration contribution nature</t>
    </r>
    <r>
      <rPr>
        <b/>
        <sz val="12"/>
        <color theme="1"/>
        <rFont val="Arial"/>
        <family val="2"/>
      </rPr>
      <t>.</t>
    </r>
  </si>
  <si>
    <r>
      <t xml:space="preserve">1. Consultez l’onglet </t>
    </r>
    <r>
      <rPr>
        <b/>
        <i/>
        <sz val="12"/>
        <color theme="1"/>
        <rFont val="Arial"/>
        <family val="2"/>
      </rPr>
      <t>Aide financière admissible</t>
    </r>
    <r>
      <rPr>
        <b/>
        <sz val="12"/>
        <color theme="1"/>
        <rFont val="Arial"/>
        <family val="2"/>
      </rPr>
      <t xml:space="preserve"> pour vous assurer que vos dépenses respectent les modalités du programme. </t>
    </r>
  </si>
  <si>
    <r>
      <t xml:space="preserve">2. Remplissez l’onglet </t>
    </r>
    <r>
      <rPr>
        <b/>
        <i/>
        <sz val="12"/>
        <color theme="1"/>
        <rFont val="Arial"/>
        <family val="2"/>
      </rPr>
      <t>Coûts du projet</t>
    </r>
    <r>
      <rPr>
        <b/>
        <sz val="12"/>
        <color theme="1"/>
        <rFont val="Arial"/>
        <family val="2"/>
      </rPr>
      <t>.</t>
    </r>
  </si>
  <si>
    <t xml:space="preserve">2.2 Assurez-vous que le montant indiqué pour les dépenses autorisées restantes correspond aux sommes réellement engagées. </t>
  </si>
  <si>
    <r>
      <t xml:space="preserve">2. Mettez à jour l’onglet </t>
    </r>
    <r>
      <rPr>
        <b/>
        <i/>
        <sz val="12"/>
        <color theme="1"/>
        <rFont val="Arial"/>
        <family val="2"/>
      </rPr>
      <t>Coûts du projet</t>
    </r>
    <r>
      <rPr>
        <b/>
        <sz val="12"/>
        <color theme="1"/>
        <rFont val="Arial"/>
        <family val="2"/>
      </rPr>
      <t>.</t>
    </r>
  </si>
  <si>
    <t>2.1 Supprimez les dépenses non acceptées (référez-vous à la section réservée au ministre).</t>
  </si>
  <si>
    <t>Ajoutez chacune des contributions en nature prévues dans la catégorie du formulaire correspondante (investissement de temps, utilisation d’équipement, etc.), en remplissant chacune des colonnes nécessaires.
*** Notez que seules les personnes employées par le demandeur ou ses partenaires peuvent effectuer des contributions en nature, et ce, à leur taux horaire salarial réel. ***</t>
  </si>
  <si>
    <r>
      <t xml:space="preserve">Instructions pour remplir l’annexe </t>
    </r>
    <r>
      <rPr>
        <b/>
        <i/>
        <sz val="14"/>
        <color theme="1"/>
        <rFont val="Arial"/>
        <family val="2"/>
      </rPr>
      <t>Coûts du projet</t>
    </r>
  </si>
  <si>
    <r>
      <rPr>
        <b/>
        <sz val="12"/>
        <color rgb="FFFF0000"/>
        <rFont val="Arial"/>
        <family val="2"/>
      </rPr>
      <t>TRANSMISSION DES DOCUMENTS</t>
    </r>
    <r>
      <rPr>
        <b/>
        <sz val="12"/>
        <rFont val="Arial"/>
        <family val="2"/>
      </rPr>
      <t> :</t>
    </r>
    <r>
      <rPr>
        <b/>
        <sz val="12"/>
        <color rgb="FFFF0000"/>
        <rFont val="Arial"/>
        <family val="2"/>
      </rPr>
      <t xml:space="preserve"> </t>
    </r>
    <r>
      <rPr>
        <b/>
        <sz val="12"/>
        <color theme="1"/>
        <rFont val="Arial"/>
        <family val="2"/>
      </rPr>
      <t>Veuillez transmettre ce formulaire ainsi que tous les documents requis au pisaq@mapaq.gouv.qc.ca.</t>
    </r>
  </si>
  <si>
    <t xml:space="preserve">Inscrivez chaque dépense prévue dans la sous-section du formulaire correspondante, en remplissant chacune des colonnes nécessaires.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</si>
</sst>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_);\(#,##0.00\ &quot;$&quot;\)"/>
    <numFmt numFmtId="44" formatCode="_ * #,##0.00_)\ &quot;$&quot;_ ;_ * \(#,##0.00\)\ &quot;$&quot;_ ;_ * &quot;-&quot;??_)\ &quot;$&quot;_ ;_ @_ "/>
    <numFmt numFmtId="164" formatCode="#,##0.00\ &quot;$&quot;"/>
    <numFmt numFmtId="165" formatCode="#,##0\ &quot;$&quot;"/>
    <numFmt numFmtId="166" formatCode="[$-F800]dddd\,\ mmmm\ dd\,\ yyyy"/>
    <numFmt numFmtId="167" formatCode="0.0%"/>
  </numFmts>
  <fonts count="45" x14ac:knownFonts="1">
    <font>
      <sz val="11"/>
      <color theme="1"/>
      <name val="Aptos Narrow"/>
      <family val="2"/>
      <scheme val="minor"/>
    </font>
    <font>
      <sz val="11"/>
      <color theme="1"/>
      <name val="Aptos Narrow"/>
      <family val="2"/>
      <scheme val="minor"/>
    </font>
    <font>
      <sz val="11"/>
      <color theme="1"/>
      <name val="Arial Narrow"/>
      <family val="2"/>
    </font>
    <font>
      <b/>
      <sz val="9"/>
      <name val="Arial"/>
      <family val="2"/>
    </font>
    <font>
      <b/>
      <sz val="9"/>
      <color theme="1"/>
      <name val="Arial"/>
      <family val="2"/>
    </font>
    <font>
      <sz val="9"/>
      <name val="Arial"/>
      <family val="2"/>
    </font>
    <font>
      <sz val="8"/>
      <name val="Arial"/>
      <family val="2"/>
    </font>
    <font>
      <sz val="10"/>
      <name val="Arial"/>
      <family val="2"/>
    </font>
    <font>
      <b/>
      <vertAlign val="superscript"/>
      <sz val="9"/>
      <color theme="1"/>
      <name val="Arial"/>
      <family val="2"/>
    </font>
    <font>
      <b/>
      <sz val="10"/>
      <color theme="1"/>
      <name val="Arial"/>
      <family val="2"/>
    </font>
    <font>
      <b/>
      <sz val="10"/>
      <color indexed="10"/>
      <name val="Arial"/>
      <family val="2"/>
    </font>
    <font>
      <b/>
      <sz val="11"/>
      <name val="Arial"/>
      <family val="2"/>
    </font>
    <font>
      <sz val="10"/>
      <name val="Calibri"/>
      <family val="2"/>
    </font>
    <font>
      <u/>
      <sz val="11"/>
      <color theme="10"/>
      <name val="Aptos Narrow"/>
      <family val="2"/>
      <scheme val="minor"/>
    </font>
    <font>
      <b/>
      <sz val="9"/>
      <color theme="3"/>
      <name val="Arial"/>
      <family val="2"/>
    </font>
    <font>
      <b/>
      <sz val="9"/>
      <color rgb="FF1F497D"/>
      <name val="Arial"/>
      <family val="2"/>
    </font>
    <font>
      <sz val="9"/>
      <color theme="1"/>
      <name val="Arial"/>
      <family val="2"/>
    </font>
    <font>
      <b/>
      <sz val="9"/>
      <color rgb="FFFF0000"/>
      <name val="Arial"/>
      <family val="2"/>
    </font>
    <font>
      <i/>
      <sz val="8"/>
      <name val="Calibri"/>
      <family val="2"/>
    </font>
    <font>
      <strike/>
      <sz val="10"/>
      <name val="Calibri"/>
      <family val="2"/>
    </font>
    <font>
      <b/>
      <sz val="12"/>
      <name val="Calibri"/>
      <family val="2"/>
    </font>
    <font>
      <b/>
      <sz val="14"/>
      <color theme="1"/>
      <name val="Arial"/>
      <family val="2"/>
    </font>
    <font>
      <sz val="12"/>
      <name val="Arial"/>
      <family val="2"/>
    </font>
    <font>
      <b/>
      <sz val="10"/>
      <name val="Arial"/>
      <family val="2"/>
    </font>
    <font>
      <b/>
      <sz val="14"/>
      <color rgb="FF265792"/>
      <name val="Arial"/>
      <family val="2"/>
    </font>
    <font>
      <b/>
      <sz val="11"/>
      <color rgb="FF265792"/>
      <name val="Arial"/>
      <family val="2"/>
    </font>
    <font>
      <sz val="11"/>
      <name val="Arial"/>
      <family val="2"/>
    </font>
    <font>
      <b/>
      <sz val="12"/>
      <name val="Arial"/>
      <family val="2"/>
    </font>
    <font>
      <i/>
      <sz val="10"/>
      <name val="Arial"/>
      <family val="2"/>
    </font>
    <font>
      <b/>
      <sz val="14"/>
      <color theme="1"/>
      <name val="Aptos Narrow"/>
      <family val="2"/>
      <scheme val="minor"/>
    </font>
    <font>
      <sz val="11"/>
      <color theme="1"/>
      <name val="Calibri"/>
      <family val="2"/>
    </font>
    <font>
      <sz val="11"/>
      <color rgb="FFFF0000"/>
      <name val="Aptos Narrow"/>
      <family val="2"/>
      <scheme val="minor"/>
    </font>
    <font>
      <sz val="11"/>
      <color theme="1"/>
      <name val="Arial"/>
      <family val="2"/>
    </font>
    <font>
      <b/>
      <i/>
      <sz val="11"/>
      <color rgb="FF548DD4"/>
      <name val="Arial"/>
      <family val="2"/>
    </font>
    <font>
      <b/>
      <i/>
      <sz val="11"/>
      <color theme="3" tint="0.499984740745262"/>
      <name val="Aptos Narrow"/>
      <family val="2"/>
      <scheme val="minor"/>
    </font>
    <font>
      <b/>
      <i/>
      <sz val="11"/>
      <color theme="3" tint="0.499984740745262"/>
      <name val="Arial"/>
      <family val="2"/>
    </font>
    <font>
      <sz val="11"/>
      <color theme="3" tint="0.499984740745262"/>
      <name val="Arial"/>
      <family val="2"/>
    </font>
    <font>
      <sz val="9"/>
      <color rgb="FFFF0000"/>
      <name val="Arial"/>
      <family val="2"/>
    </font>
    <font>
      <b/>
      <sz val="10"/>
      <color rgb="FFFF0000"/>
      <name val="Arial"/>
      <family val="2"/>
    </font>
    <font>
      <b/>
      <sz val="10"/>
      <color rgb="FFFF0000"/>
      <name val="Aptos Narrow"/>
      <family val="2"/>
      <scheme val="minor"/>
    </font>
    <font>
      <b/>
      <sz val="12"/>
      <color theme="1"/>
      <name val="Arial"/>
      <family val="2"/>
    </font>
    <font>
      <b/>
      <i/>
      <sz val="12"/>
      <color theme="1"/>
      <name val="Arial"/>
      <family val="2"/>
    </font>
    <font>
      <b/>
      <sz val="8"/>
      <color rgb="FFFF0000"/>
      <name val="Arial"/>
      <family val="2"/>
    </font>
    <font>
      <b/>
      <sz val="12"/>
      <color rgb="FFFF0000"/>
      <name val="Arial"/>
      <family val="2"/>
    </font>
    <font>
      <b/>
      <i/>
      <sz val="14"/>
      <color theme="1"/>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rgb="FFDAE6F0"/>
        <bgColor indexed="64"/>
      </patternFill>
    </fill>
    <fill>
      <patternFill patternType="solid">
        <fgColor theme="0"/>
        <bgColor indexed="64"/>
      </patternFill>
    </fill>
    <fill>
      <patternFill patternType="solid">
        <fgColor rgb="FFF7F7F7"/>
        <bgColor indexed="64"/>
      </patternFill>
    </fill>
    <fill>
      <patternFill patternType="solid">
        <fgColor rgb="FFC5CAD2"/>
        <bgColor indexed="64"/>
      </patternFill>
    </fill>
    <fill>
      <patternFill patternType="solid">
        <fgColor rgb="FFF1F1F2"/>
        <bgColor indexed="64"/>
      </patternFill>
    </fill>
    <fill>
      <patternFill patternType="solid">
        <fgColor theme="9" tint="0.79998168889431442"/>
        <bgColor indexed="64"/>
      </patternFill>
    </fill>
    <fill>
      <patternFill patternType="solid">
        <fgColor theme="1"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theme="2"/>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top/>
      <bottom style="thick">
        <color indexed="64"/>
      </bottom>
      <diagonal/>
    </border>
    <border>
      <left style="thick">
        <color indexed="64"/>
      </left>
      <right/>
      <top/>
      <bottom/>
      <diagonal/>
    </border>
    <border>
      <left style="thick">
        <color indexed="64"/>
      </left>
      <right/>
      <top style="thick">
        <color indexed="64"/>
      </top>
      <bottom/>
      <diagonal/>
    </border>
    <border>
      <left/>
      <right style="thick">
        <color indexed="64"/>
      </right>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3" fillId="0" borderId="0" applyNumberFormat="0" applyFill="0" applyBorder="0" applyAlignment="0" applyProtection="0"/>
    <xf numFmtId="0" fontId="22" fillId="0" borderId="0"/>
    <xf numFmtId="0" fontId="22" fillId="0" borderId="0"/>
  </cellStyleXfs>
  <cellXfs count="361">
    <xf numFmtId="0" fontId="0" fillId="0" borderId="0" xfId="0"/>
    <xf numFmtId="0" fontId="5" fillId="3" borderId="1" xfId="0" applyFont="1" applyFill="1" applyBorder="1" applyAlignment="1" applyProtection="1">
      <alignment horizontal="left" vertical="center" wrapText="1"/>
      <protection locked="0"/>
    </xf>
    <xf numFmtId="44" fontId="5" fillId="3" borderId="1" xfId="1" applyFont="1" applyFill="1" applyBorder="1" applyAlignment="1" applyProtection="1">
      <alignment horizontal="center" vertical="center" wrapText="1"/>
      <protection locked="0"/>
    </xf>
    <xf numFmtId="9" fontId="5" fillId="3" borderId="1" xfId="2" applyFont="1" applyFill="1" applyBorder="1" applyAlignment="1" applyProtection="1">
      <alignment horizontal="center" vertical="center" wrapText="1"/>
      <protection locked="0"/>
    </xf>
    <xf numFmtId="44" fontId="5" fillId="2" borderId="6" xfId="1" applyFont="1" applyFill="1" applyBorder="1" applyAlignment="1" applyProtection="1">
      <alignment vertical="center" wrapText="1"/>
    </xf>
    <xf numFmtId="1" fontId="5" fillId="3" borderId="1" xfId="3" applyNumberFormat="1" applyFont="1" applyFill="1" applyBorder="1" applyAlignment="1" applyProtection="1">
      <alignment horizontal="center" vertical="center" wrapText="1"/>
      <protection locked="0"/>
    </xf>
    <xf numFmtId="1" fontId="5" fillId="3" borderId="6" xfId="3" applyNumberFormat="1" applyFont="1" applyFill="1" applyBorder="1" applyAlignment="1" applyProtection="1">
      <alignment horizontal="center" vertical="center" wrapText="1"/>
      <protection locked="0"/>
    </xf>
    <xf numFmtId="164" fontId="5" fillId="4" borderId="6" xfId="3" applyNumberFormat="1" applyFont="1" applyFill="1" applyBorder="1" applyAlignment="1" applyProtection="1">
      <alignment horizontal="center" vertical="center" wrapText="1"/>
      <protection locked="0"/>
    </xf>
    <xf numFmtId="164" fontId="5" fillId="4" borderId="3" xfId="3" applyNumberFormat="1" applyFont="1" applyFill="1" applyBorder="1" applyAlignment="1" applyProtection="1">
      <alignment horizontal="center" vertical="center" wrapText="1"/>
      <protection locked="0"/>
    </xf>
    <xf numFmtId="44" fontId="5" fillId="2" borderId="6" xfId="3" applyNumberFormat="1" applyFont="1" applyFill="1" applyBorder="1" applyAlignment="1">
      <alignment horizontal="right" vertical="center" wrapText="1"/>
    </xf>
    <xf numFmtId="164" fontId="3" fillId="2" borderId="6" xfId="3" applyNumberFormat="1" applyFont="1" applyFill="1" applyBorder="1" applyAlignment="1">
      <alignment vertical="center" wrapText="1"/>
    </xf>
    <xf numFmtId="0" fontId="11" fillId="0" borderId="0" xfId="0" applyFont="1"/>
    <xf numFmtId="0" fontId="11" fillId="0" borderId="0" xfId="0" applyFont="1" applyAlignment="1">
      <alignment horizontal="left" wrapText="1"/>
    </xf>
    <xf numFmtId="0" fontId="12" fillId="0" borderId="0" xfId="0" applyFont="1"/>
    <xf numFmtId="0" fontId="12" fillId="0" borderId="0" xfId="0" applyFont="1" applyAlignment="1">
      <alignment horizontal="right"/>
    </xf>
    <xf numFmtId="1" fontId="5" fillId="4" borderId="1" xfId="3" applyNumberFormat="1" applyFont="1" applyFill="1" applyBorder="1" applyAlignment="1" applyProtection="1">
      <alignment horizontal="center" vertical="center" wrapText="1"/>
      <protection locked="0"/>
    </xf>
    <xf numFmtId="2" fontId="5" fillId="4" borderId="1" xfId="3" applyNumberFormat="1" applyFont="1" applyFill="1" applyBorder="1" applyAlignment="1" applyProtection="1">
      <alignment horizontal="center" vertical="center" wrapText="1"/>
      <protection locked="0"/>
    </xf>
    <xf numFmtId="44" fontId="5" fillId="2" borderId="1" xfId="3" applyNumberFormat="1" applyFont="1" applyFill="1" applyBorder="1" applyAlignment="1">
      <alignment horizontal="right" vertical="center" wrapText="1"/>
    </xf>
    <xf numFmtId="164" fontId="5" fillId="4" borderId="1" xfId="3" applyNumberFormat="1" applyFont="1" applyFill="1" applyBorder="1" applyAlignment="1" applyProtection="1">
      <alignment horizontal="center" vertical="center" wrapText="1"/>
      <protection locked="0"/>
    </xf>
    <xf numFmtId="164" fontId="3" fillId="2" borderId="3" xfId="3" applyNumberFormat="1" applyFont="1" applyFill="1" applyBorder="1" applyAlignment="1">
      <alignment horizontal="right" vertical="center" wrapText="1"/>
    </xf>
    <xf numFmtId="164" fontId="3" fillId="2" borderId="3" xfId="3" applyNumberFormat="1" applyFont="1" applyFill="1" applyBorder="1" applyAlignment="1">
      <alignment vertical="center" wrapText="1"/>
    </xf>
    <xf numFmtId="164" fontId="3" fillId="2" borderId="6" xfId="0" applyNumberFormat="1" applyFont="1" applyFill="1" applyBorder="1"/>
    <xf numFmtId="7" fontId="5" fillId="4" borderId="6" xfId="1" applyNumberFormat="1" applyFont="1" applyFill="1" applyBorder="1" applyAlignment="1" applyProtection="1">
      <alignment horizontal="center" vertical="center" wrapText="1"/>
      <protection locked="0"/>
    </xf>
    <xf numFmtId="44" fontId="5" fillId="2" borderId="3" xfId="3" applyNumberFormat="1" applyFont="1" applyFill="1" applyBorder="1" applyAlignment="1">
      <alignment horizontal="right" vertical="center" wrapText="1"/>
    </xf>
    <xf numFmtId="44" fontId="5" fillId="4" borderId="3" xfId="1" applyFont="1" applyFill="1" applyBorder="1" applyAlignment="1" applyProtection="1">
      <alignment horizontal="center" vertical="center" wrapText="1"/>
      <protection locked="0"/>
    </xf>
    <xf numFmtId="44" fontId="5" fillId="2" borderId="3" xfId="3" applyNumberFormat="1" applyFont="1" applyFill="1" applyBorder="1" applyAlignment="1">
      <alignment vertical="center" wrapText="1"/>
    </xf>
    <xf numFmtId="44" fontId="5" fillId="4" borderId="3" xfId="3" applyNumberFormat="1" applyFont="1" applyFill="1" applyBorder="1" applyAlignment="1" applyProtection="1">
      <alignment horizontal="right" vertical="center" wrapText="1"/>
      <protection locked="0"/>
    </xf>
    <xf numFmtId="44" fontId="5" fillId="4" borderId="3" xfId="3" applyNumberFormat="1" applyFont="1" applyFill="1" applyBorder="1" applyAlignment="1" applyProtection="1">
      <alignment horizontal="center" vertical="center" wrapText="1"/>
      <protection locked="0"/>
    </xf>
    <xf numFmtId="164" fontId="3" fillId="2" borderId="6" xfId="0" applyNumberFormat="1" applyFont="1" applyFill="1" applyBorder="1" applyAlignment="1">
      <alignment horizontal="right"/>
    </xf>
    <xf numFmtId="164" fontId="17" fillId="0" borderId="0" xfId="0" applyNumberFormat="1" applyFont="1"/>
    <xf numFmtId="10" fontId="3" fillId="2" borderId="6" xfId="0" applyNumberFormat="1" applyFont="1" applyFill="1" applyBorder="1" applyAlignment="1">
      <alignment horizontal="right"/>
    </xf>
    <xf numFmtId="0" fontId="18" fillId="0" borderId="0" xfId="0" applyFont="1"/>
    <xf numFmtId="164" fontId="16" fillId="2" borderId="6" xfId="0" applyNumberFormat="1" applyFont="1" applyFill="1" applyBorder="1" applyAlignment="1">
      <alignment horizontal="right" vertical="center"/>
    </xf>
    <xf numFmtId="164" fontId="4" fillId="6" borderId="6" xfId="0" applyNumberFormat="1" applyFont="1" applyFill="1" applyBorder="1" applyAlignment="1">
      <alignment horizontal="right" vertical="center"/>
    </xf>
    <xf numFmtId="165" fontId="16" fillId="2" borderId="6" xfId="0" applyNumberFormat="1" applyFont="1" applyFill="1" applyBorder="1" applyAlignment="1">
      <alignment horizontal="right" vertical="center"/>
    </xf>
    <xf numFmtId="0" fontId="19" fillId="0" borderId="0" xfId="0" applyFont="1"/>
    <xf numFmtId="49" fontId="5" fillId="4" borderId="6" xfId="3" applyNumberFormat="1" applyFont="1" applyFill="1" applyBorder="1" applyAlignment="1" applyProtection="1">
      <alignment vertical="center" wrapText="1"/>
      <protection locked="0"/>
    </xf>
    <xf numFmtId="0" fontId="24" fillId="0" borderId="0" xfId="0" applyFont="1" applyAlignment="1" applyProtection="1">
      <alignment vertical="center" wrapText="1"/>
      <protection hidden="1"/>
    </xf>
    <xf numFmtId="0" fontId="26" fillId="0" borderId="0" xfId="0" applyFont="1" applyProtection="1">
      <protection hidden="1"/>
    </xf>
    <xf numFmtId="0" fontId="26" fillId="0" borderId="0" xfId="0" applyFont="1"/>
    <xf numFmtId="0" fontId="25" fillId="0" borderId="0" xfId="0"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26" fillId="9" borderId="0" xfId="0" applyFont="1" applyFill="1" applyProtection="1">
      <protection hidden="1"/>
    </xf>
    <xf numFmtId="0" fontId="26" fillId="9" borderId="0" xfId="0" applyFont="1" applyFill="1"/>
    <xf numFmtId="0" fontId="27" fillId="9" borderId="0" xfId="0" applyFont="1" applyFill="1" applyProtection="1">
      <protection hidden="1"/>
    </xf>
    <xf numFmtId="0" fontId="27" fillId="9" borderId="0" xfId="0" applyFont="1" applyFill="1"/>
    <xf numFmtId="0" fontId="7" fillId="9" borderId="25" xfId="0" applyFont="1" applyFill="1" applyBorder="1" applyAlignment="1" applyProtection="1">
      <alignment horizontal="left" vertical="center" wrapText="1"/>
      <protection hidden="1"/>
    </xf>
    <xf numFmtId="0" fontId="27" fillId="9" borderId="0" xfId="0" applyFont="1" applyFill="1" applyAlignment="1" applyProtection="1">
      <alignment horizontal="right" vertical="center"/>
      <protection hidden="1"/>
    </xf>
    <xf numFmtId="0" fontId="27" fillId="9" borderId="0" xfId="0" applyFont="1" applyFill="1" applyAlignment="1">
      <alignment horizontal="right" vertical="center"/>
    </xf>
    <xf numFmtId="0" fontId="11" fillId="8" borderId="33" xfId="0" applyFont="1" applyFill="1" applyBorder="1" applyAlignment="1" applyProtection="1">
      <alignment horizontal="center" vertical="center" wrapText="1"/>
      <protection hidden="1"/>
    </xf>
    <xf numFmtId="0" fontId="22" fillId="9" borderId="0" xfId="0" applyFont="1" applyFill="1" applyAlignment="1" applyProtection="1">
      <alignment vertical="center" wrapText="1"/>
      <protection hidden="1"/>
    </xf>
    <xf numFmtId="0" fontId="22" fillId="9" borderId="0" xfId="0" applyFont="1" applyFill="1" applyAlignment="1">
      <alignment vertical="center" wrapText="1"/>
    </xf>
    <xf numFmtId="0" fontId="7" fillId="9" borderId="22" xfId="0" applyFont="1" applyFill="1" applyBorder="1" applyAlignment="1" applyProtection="1">
      <alignment horizontal="left" vertical="center"/>
      <protection hidden="1"/>
    </xf>
    <xf numFmtId="0" fontId="7" fillId="9" borderId="22" xfId="0" applyFont="1" applyFill="1" applyBorder="1" applyAlignment="1" applyProtection="1">
      <alignment horizontal="left" vertical="center" wrapText="1"/>
      <protection hidden="1"/>
    </xf>
    <xf numFmtId="0" fontId="7" fillId="9" borderId="35" xfId="0" applyFont="1" applyFill="1" applyBorder="1" applyAlignment="1" applyProtection="1">
      <alignment horizontal="left" vertical="center" wrapText="1"/>
      <protection hidden="1"/>
    </xf>
    <xf numFmtId="164" fontId="22" fillId="8" borderId="33" xfId="0" applyNumberFormat="1" applyFont="1" applyFill="1" applyBorder="1" applyAlignment="1">
      <alignment horizontal="center" vertical="center"/>
    </xf>
    <xf numFmtId="0" fontId="22" fillId="9" borderId="0" xfId="0" applyFont="1" applyFill="1" applyAlignment="1" applyProtection="1">
      <alignment horizontal="center" vertical="center" wrapText="1"/>
      <protection hidden="1"/>
    </xf>
    <xf numFmtId="0" fontId="22" fillId="9" borderId="0" xfId="0" applyFont="1" applyFill="1" applyAlignment="1">
      <alignment horizontal="center" vertical="center" wrapText="1"/>
    </xf>
    <xf numFmtId="0" fontId="26" fillId="9" borderId="18" xfId="0" applyFont="1" applyFill="1" applyBorder="1" applyAlignment="1" applyProtection="1">
      <alignment horizontal="right" vertical="center" wrapText="1"/>
      <protection hidden="1"/>
    </xf>
    <xf numFmtId="0" fontId="22" fillId="9" borderId="38" xfId="0" applyFont="1" applyFill="1" applyBorder="1" applyAlignment="1" applyProtection="1">
      <alignment horizontal="center" vertical="center" wrapText="1"/>
      <protection hidden="1"/>
    </xf>
    <xf numFmtId="0" fontId="26" fillId="9" borderId="33" xfId="0" applyFont="1" applyFill="1" applyBorder="1" applyAlignment="1" applyProtection="1">
      <alignment horizontal="right" vertical="center" wrapText="1"/>
      <protection hidden="1"/>
    </xf>
    <xf numFmtId="166" fontId="26" fillId="10" borderId="33" xfId="0" applyNumberFormat="1" applyFont="1" applyFill="1" applyBorder="1" applyAlignment="1" applyProtection="1">
      <alignment horizontal="left" vertical="center"/>
      <protection locked="0"/>
    </xf>
    <xf numFmtId="0" fontId="7" fillId="0" borderId="29" xfId="0" applyFont="1" applyBorder="1" applyAlignment="1" applyProtection="1">
      <alignment horizontal="center" vertical="center"/>
      <protection hidden="1"/>
    </xf>
    <xf numFmtId="0" fontId="7" fillId="12" borderId="39" xfId="0" applyFont="1" applyFill="1" applyBorder="1" applyAlignment="1" applyProtection="1">
      <alignment horizontal="left" vertical="center"/>
      <protection hidden="1"/>
    </xf>
    <xf numFmtId="0" fontId="7" fillId="12" borderId="22" xfId="0" applyFont="1" applyFill="1" applyBorder="1" applyAlignment="1" applyProtection="1">
      <alignment horizontal="left" vertical="center"/>
      <protection hidden="1"/>
    </xf>
    <xf numFmtId="0" fontId="7" fillId="12" borderId="43" xfId="0" applyFont="1" applyFill="1" applyBorder="1" applyAlignment="1" applyProtection="1">
      <alignment horizontal="left" vertical="center"/>
      <protection hidden="1"/>
    </xf>
    <xf numFmtId="0" fontId="7" fillId="0" borderId="16" xfId="0" applyFont="1" applyBorder="1" applyAlignment="1" applyProtection="1">
      <alignment vertical="center"/>
      <protection hidden="1"/>
    </xf>
    <xf numFmtId="0" fontId="7" fillId="12" borderId="18" xfId="0" applyFont="1" applyFill="1" applyBorder="1" applyAlignment="1" applyProtection="1">
      <alignment horizontal="left" vertical="center"/>
      <protection hidden="1"/>
    </xf>
    <xf numFmtId="0" fontId="7" fillId="12" borderId="22" xfId="0" applyFont="1" applyFill="1" applyBorder="1" applyAlignment="1" applyProtection="1">
      <alignment horizontal="left" vertical="center" wrapText="1"/>
      <protection hidden="1"/>
    </xf>
    <xf numFmtId="164" fontId="3" fillId="2" borderId="0" xfId="3" applyNumberFormat="1" applyFont="1" applyFill="1" applyAlignment="1">
      <alignment vertical="center" wrapText="1"/>
    </xf>
    <xf numFmtId="164" fontId="3" fillId="2" borderId="0" xfId="0" applyNumberFormat="1" applyFont="1" applyFill="1"/>
    <xf numFmtId="0" fontId="0" fillId="14" borderId="0" xfId="0" applyFill="1"/>
    <xf numFmtId="0" fontId="31" fillId="0" borderId="0" xfId="0" applyFont="1"/>
    <xf numFmtId="10" fontId="3" fillId="0" borderId="0" xfId="0" applyNumberFormat="1" applyFont="1" applyAlignment="1">
      <alignment horizontal="right"/>
    </xf>
    <xf numFmtId="0" fontId="0" fillId="13" borderId="6" xfId="0" applyFill="1" applyBorder="1"/>
    <xf numFmtId="44" fontId="0" fillId="15" borderId="6" xfId="0" applyNumberFormat="1" applyFill="1" applyBorder="1"/>
    <xf numFmtId="0" fontId="0" fillId="13" borderId="6" xfId="0" applyFill="1" applyBorder="1" applyAlignment="1">
      <alignment vertical="center"/>
    </xf>
    <xf numFmtId="44" fontId="0" fillId="16" borderId="6" xfId="0" applyNumberFormat="1" applyFill="1" applyBorder="1"/>
    <xf numFmtId="0" fontId="7" fillId="9" borderId="18" xfId="0" applyFont="1" applyFill="1" applyBorder="1" applyAlignment="1" applyProtection="1">
      <alignment horizontal="left" vertical="center" wrapText="1"/>
      <protection hidden="1"/>
    </xf>
    <xf numFmtId="0" fontId="7" fillId="9" borderId="22" xfId="0" applyFont="1" applyFill="1" applyBorder="1" applyAlignment="1" applyProtection="1">
      <alignment vertical="center" wrapText="1"/>
      <protection hidden="1"/>
    </xf>
    <xf numFmtId="0" fontId="7" fillId="9" borderId="22" xfId="0" applyFont="1" applyFill="1" applyBorder="1" applyAlignment="1" applyProtection="1">
      <alignment vertical="center"/>
      <protection hidden="1"/>
    </xf>
    <xf numFmtId="0" fontId="7" fillId="0" borderId="0" xfId="0" applyFont="1" applyAlignment="1">
      <alignment vertical="center"/>
    </xf>
    <xf numFmtId="0" fontId="23" fillId="0" borderId="0" xfId="5" applyFont="1" applyAlignment="1">
      <alignment horizontal="left" vertical="center"/>
    </xf>
    <xf numFmtId="0" fontId="7" fillId="0" borderId="0" xfId="0" applyFont="1" applyAlignment="1">
      <alignment horizontal="center" vertical="center"/>
    </xf>
    <xf numFmtId="0" fontId="7" fillId="0" borderId="0" xfId="6" applyFont="1" applyAlignment="1">
      <alignment vertical="center"/>
    </xf>
    <xf numFmtId="0" fontId="29" fillId="0" borderId="0" xfId="0" applyFont="1"/>
    <xf numFmtId="0" fontId="32" fillId="0" borderId="0" xfId="0" applyFont="1"/>
    <xf numFmtId="0" fontId="30" fillId="0" borderId="0" xfId="0" applyFont="1"/>
    <xf numFmtId="0" fontId="0" fillId="0" borderId="54" xfId="0" applyBorder="1"/>
    <xf numFmtId="0" fontId="0" fillId="0" borderId="55" xfId="0" applyBorder="1"/>
    <xf numFmtId="0" fontId="0" fillId="0" borderId="51" xfId="0" applyBorder="1"/>
    <xf numFmtId="0" fontId="0" fillId="0" borderId="57" xfId="0" applyBorder="1"/>
    <xf numFmtId="0" fontId="0" fillId="0" borderId="56" xfId="0" applyBorder="1"/>
    <xf numFmtId="0" fontId="0" fillId="19" borderId="0" xfId="0" applyFill="1"/>
    <xf numFmtId="0" fontId="0" fillId="19" borderId="53" xfId="0" applyFill="1" applyBorder="1"/>
    <xf numFmtId="0" fontId="0" fillId="19" borderId="59" xfId="0" applyFill="1" applyBorder="1"/>
    <xf numFmtId="0" fontId="9" fillId="0" borderId="0" xfId="0" applyFont="1" applyAlignment="1">
      <alignment horizontal="left" vertical="center" wrapText="1"/>
    </xf>
    <xf numFmtId="0" fontId="23" fillId="2" borderId="6" xfId="0" applyFont="1" applyFill="1" applyBorder="1" applyAlignment="1">
      <alignment horizontal="left"/>
    </xf>
    <xf numFmtId="0" fontId="5" fillId="0" borderId="0" xfId="0" applyFont="1" applyAlignment="1">
      <alignment horizontal="left" wrapText="1"/>
    </xf>
    <xf numFmtId="0" fontId="23" fillId="2" borderId="4" xfId="0" applyFont="1" applyFill="1" applyBorder="1" applyAlignment="1">
      <alignment horizontal="left" wrapText="1"/>
    </xf>
    <xf numFmtId="9" fontId="5" fillId="0" borderId="0" xfId="2" applyFont="1" applyFill="1" applyBorder="1" applyAlignment="1" applyProtection="1">
      <alignment horizontal="center" vertical="center" wrapText="1"/>
    </xf>
    <xf numFmtId="0" fontId="4" fillId="2" borderId="3" xfId="3" applyFont="1" applyFill="1" applyBorder="1" applyAlignment="1">
      <alignment horizontal="center" vertical="center" wrapText="1"/>
    </xf>
    <xf numFmtId="0" fontId="4" fillId="2" borderId="6" xfId="3" applyFont="1" applyFill="1" applyBorder="1" applyAlignment="1">
      <alignment horizontal="center" vertical="center" wrapText="1"/>
    </xf>
    <xf numFmtId="49" fontId="6" fillId="4" borderId="6" xfId="3" applyNumberFormat="1" applyFont="1" applyFill="1" applyBorder="1" applyAlignment="1" applyProtection="1">
      <alignment horizontal="center" vertical="center" wrapText="1"/>
      <protection locked="0"/>
    </xf>
    <xf numFmtId="167" fontId="5" fillId="2" borderId="6" xfId="2" applyNumberFormat="1" applyFont="1" applyFill="1" applyBorder="1" applyAlignment="1" applyProtection="1">
      <alignment horizontal="right" vertical="center" wrapText="1"/>
    </xf>
    <xf numFmtId="44" fontId="0" fillId="13" borderId="6" xfId="1" applyFont="1" applyFill="1" applyBorder="1" applyProtection="1"/>
    <xf numFmtId="164" fontId="3" fillId="0" borderId="0" xfId="3" applyNumberFormat="1" applyFont="1" applyAlignment="1">
      <alignment horizontal="left" vertical="center" wrapText="1"/>
    </xf>
    <xf numFmtId="44" fontId="0" fillId="15" borderId="6" xfId="1" applyFont="1" applyFill="1" applyBorder="1" applyProtection="1"/>
    <xf numFmtId="44" fontId="0" fillId="16" borderId="6" xfId="1" applyFont="1" applyFill="1" applyBorder="1" applyProtection="1"/>
    <xf numFmtId="164" fontId="3" fillId="0" borderId="0" xfId="3" applyNumberFormat="1" applyFont="1" applyAlignment="1">
      <alignment horizontal="right" vertical="center" wrapText="1"/>
    </xf>
    <xf numFmtId="164" fontId="3" fillId="0" borderId="0" xfId="3" applyNumberFormat="1" applyFont="1" applyAlignment="1">
      <alignment vertical="center" wrapText="1"/>
    </xf>
    <xf numFmtId="0" fontId="17" fillId="2" borderId="13" xfId="3" applyFont="1" applyFill="1" applyBorder="1" applyAlignment="1">
      <alignment horizontal="left" vertical="center" wrapText="1"/>
    </xf>
    <xf numFmtId="0" fontId="3" fillId="2" borderId="6" xfId="3" applyFont="1" applyFill="1" applyBorder="1" applyAlignment="1">
      <alignment horizontal="center" vertical="center" wrapText="1"/>
    </xf>
    <xf numFmtId="167" fontId="5" fillId="2" borderId="6" xfId="2" applyNumberFormat="1" applyFont="1" applyFill="1" applyBorder="1" applyAlignment="1" applyProtection="1">
      <alignment vertical="center" wrapText="1"/>
    </xf>
    <xf numFmtId="164" fontId="3" fillId="0" borderId="0" xfId="0" applyNumberFormat="1" applyFont="1" applyAlignment="1">
      <alignment horizontal="right"/>
    </xf>
    <xf numFmtId="10" fontId="4" fillId="0" borderId="0" xfId="2" applyNumberFormat="1" applyFont="1" applyFill="1" applyBorder="1" applyAlignment="1" applyProtection="1">
      <alignment horizontal="right" vertical="center" wrapText="1"/>
    </xf>
    <xf numFmtId="0" fontId="4" fillId="0" borderId="0" xfId="3" applyFont="1" applyAlignment="1">
      <alignment horizontal="right" vertical="center" wrapText="1"/>
    </xf>
    <xf numFmtId="10" fontId="16" fillId="0" borderId="0" xfId="2" applyNumberFormat="1" applyFont="1" applyFill="1" applyBorder="1" applyAlignment="1" applyProtection="1">
      <alignment vertical="center" wrapText="1"/>
    </xf>
    <xf numFmtId="0" fontId="15" fillId="0" borderId="0" xfId="3" applyFont="1" applyAlignment="1">
      <alignment vertical="center" wrapText="1"/>
    </xf>
    <xf numFmtId="0" fontId="3" fillId="0" borderId="0" xfId="3" applyFont="1" applyAlignment="1">
      <alignment horizontal="center" vertical="center" wrapText="1"/>
    </xf>
    <xf numFmtId="44" fontId="5" fillId="4" borderId="6" xfId="3" applyNumberFormat="1" applyFont="1" applyFill="1" applyBorder="1" applyAlignment="1" applyProtection="1">
      <alignment horizontal="right" vertical="center" wrapText="1"/>
      <protection locked="0"/>
    </xf>
    <xf numFmtId="44" fontId="5" fillId="2" borderId="6" xfId="3" applyNumberFormat="1" applyFont="1" applyFill="1" applyBorder="1" applyAlignment="1">
      <alignment vertical="center" wrapText="1"/>
    </xf>
    <xf numFmtId="44" fontId="5" fillId="0" borderId="0" xfId="3" applyNumberFormat="1" applyFont="1" applyAlignment="1">
      <alignment vertical="center" wrapText="1"/>
    </xf>
    <xf numFmtId="164" fontId="4" fillId="0" borderId="0" xfId="3" applyNumberFormat="1" applyFont="1" applyAlignment="1">
      <alignment horizontal="right" vertical="center" wrapText="1"/>
    </xf>
    <xf numFmtId="0" fontId="15" fillId="0" borderId="0" xfId="3" applyFont="1" applyAlignment="1">
      <alignment horizontal="left" vertical="center" wrapText="1"/>
    </xf>
    <xf numFmtId="164" fontId="4" fillId="0" borderId="2" xfId="3" applyNumberFormat="1" applyFont="1" applyBorder="1" applyAlignment="1">
      <alignment horizontal="right" vertical="center" wrapText="1"/>
    </xf>
    <xf numFmtId="164" fontId="4" fillId="0" borderId="3" xfId="3" applyNumberFormat="1" applyFont="1" applyBorder="1" applyAlignment="1">
      <alignment horizontal="right" vertical="center" wrapText="1"/>
    </xf>
    <xf numFmtId="10" fontId="3" fillId="0" borderId="6" xfId="0" applyNumberFormat="1" applyFont="1" applyBorder="1" applyAlignment="1">
      <alignment horizontal="right"/>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164" fontId="16" fillId="0" borderId="0" xfId="0" applyNumberFormat="1" applyFont="1" applyAlignment="1">
      <alignment horizontal="right" vertical="center"/>
    </xf>
    <xf numFmtId="164" fontId="4" fillId="0" borderId="0" xfId="0" applyNumberFormat="1" applyFont="1" applyAlignment="1">
      <alignment horizontal="right" vertical="center"/>
    </xf>
    <xf numFmtId="165" fontId="16" fillId="0" borderId="0" xfId="0" applyNumberFormat="1" applyFont="1" applyAlignment="1">
      <alignment horizontal="right" vertical="center"/>
    </xf>
    <xf numFmtId="10" fontId="16" fillId="2" borderId="6" xfId="2" applyNumberFormat="1" applyFont="1" applyFill="1" applyBorder="1" applyAlignment="1" applyProtection="1">
      <alignment horizontal="right" vertical="center"/>
    </xf>
    <xf numFmtId="10" fontId="16" fillId="0" borderId="0" xfId="2" applyNumberFormat="1" applyFont="1" applyFill="1" applyBorder="1" applyAlignment="1" applyProtection="1">
      <alignment horizontal="right" vertical="center"/>
    </xf>
    <xf numFmtId="0" fontId="4" fillId="2" borderId="8" xfId="3" applyFont="1" applyFill="1" applyBorder="1" applyAlignment="1">
      <alignment horizontal="center" vertical="center" wrapText="1"/>
    </xf>
    <xf numFmtId="0" fontId="4" fillId="2" borderId="10" xfId="3" applyFont="1" applyFill="1" applyBorder="1" applyAlignment="1">
      <alignment horizontal="center" vertical="center" wrapText="1"/>
    </xf>
    <xf numFmtId="49" fontId="6" fillId="4" borderId="1" xfId="3" applyNumberFormat="1" applyFont="1" applyFill="1" applyBorder="1" applyAlignment="1" applyProtection="1">
      <alignment horizontal="center" vertical="center" wrapText="1"/>
      <protection locked="0"/>
    </xf>
    <xf numFmtId="0" fontId="39" fillId="0" borderId="0" xfId="0" applyFont="1" applyAlignment="1">
      <alignment wrapText="1"/>
    </xf>
    <xf numFmtId="49" fontId="21" fillId="0" borderId="0" xfId="0" applyNumberFormat="1" applyFont="1" applyAlignment="1" applyProtection="1">
      <alignment horizontal="left" wrapText="1"/>
      <protection hidden="1"/>
    </xf>
    <xf numFmtId="49" fontId="11" fillId="0" borderId="0" xfId="0" applyNumberFormat="1" applyFont="1" applyAlignment="1" applyProtection="1">
      <alignment horizontal="left" vertical="center" wrapText="1"/>
      <protection hidden="1"/>
    </xf>
    <xf numFmtId="49" fontId="26" fillId="0" borderId="67" xfId="0" applyNumberFormat="1" applyFont="1" applyBorder="1" applyAlignment="1" applyProtection="1">
      <alignment horizontal="left" vertical="top" wrapText="1"/>
      <protection hidden="1"/>
    </xf>
    <xf numFmtId="0" fontId="0" fillId="0" borderId="38" xfId="0" applyBorder="1"/>
    <xf numFmtId="0" fontId="26" fillId="0" borderId="67" xfId="6" applyFont="1" applyBorder="1" applyAlignment="1" applyProtection="1">
      <alignment horizontal="left" vertical="top" wrapText="1"/>
      <protection hidden="1"/>
    </xf>
    <xf numFmtId="0" fontId="26" fillId="0" borderId="68" xfId="6" applyFont="1" applyBorder="1" applyAlignment="1" applyProtection="1">
      <alignment horizontal="left" vertical="top" wrapText="1"/>
      <protection hidden="1"/>
    </xf>
    <xf numFmtId="49" fontId="40" fillId="0" borderId="15" xfId="0" applyNumberFormat="1" applyFont="1" applyBorder="1" applyAlignment="1" applyProtection="1">
      <alignment horizontal="left" vertical="center" wrapText="1"/>
      <protection hidden="1"/>
    </xf>
    <xf numFmtId="49" fontId="40" fillId="0" borderId="16" xfId="0" applyNumberFormat="1" applyFont="1" applyBorder="1" applyAlignment="1" applyProtection="1">
      <alignment horizontal="left" vertical="center" wrapText="1"/>
      <protection hidden="1"/>
    </xf>
    <xf numFmtId="49" fontId="40" fillId="0" borderId="17" xfId="0" applyNumberFormat="1" applyFont="1" applyBorder="1" applyAlignment="1" applyProtection="1">
      <alignment horizontal="left" vertical="center" wrapText="1"/>
      <protection hidden="1"/>
    </xf>
    <xf numFmtId="49" fontId="21" fillId="7" borderId="15" xfId="0" applyNumberFormat="1" applyFont="1" applyFill="1" applyBorder="1" applyAlignment="1" applyProtection="1">
      <alignment horizontal="center" vertical="center" wrapText="1"/>
      <protection hidden="1"/>
    </xf>
    <xf numFmtId="49" fontId="21" fillId="7" borderId="16" xfId="0" applyNumberFormat="1" applyFont="1" applyFill="1" applyBorder="1" applyAlignment="1" applyProtection="1">
      <alignment horizontal="center" vertical="center" wrapText="1"/>
      <protection hidden="1"/>
    </xf>
    <xf numFmtId="49" fontId="21" fillId="7" borderId="17" xfId="0" applyNumberFormat="1" applyFont="1" applyFill="1" applyBorder="1" applyAlignment="1" applyProtection="1">
      <alignment horizontal="center" vertical="center" wrapText="1"/>
      <protection hidden="1"/>
    </xf>
    <xf numFmtId="49" fontId="21" fillId="0" borderId="16" xfId="0" applyNumberFormat="1" applyFont="1" applyBorder="1" applyAlignment="1" applyProtection="1">
      <alignment horizontal="center" wrapText="1"/>
      <protection hidden="1"/>
    </xf>
    <xf numFmtId="49" fontId="43" fillId="17" borderId="60" xfId="0" applyNumberFormat="1" applyFont="1" applyFill="1" applyBorder="1" applyAlignment="1" applyProtection="1">
      <alignment horizontal="center" vertical="center" wrapText="1"/>
      <protection hidden="1"/>
    </xf>
    <xf numFmtId="49" fontId="27" fillId="17" borderId="61" xfId="0" applyNumberFormat="1" applyFont="1" applyFill="1" applyBorder="1" applyAlignment="1" applyProtection="1">
      <alignment horizontal="center" vertical="center" wrapText="1"/>
      <protection hidden="1"/>
    </xf>
    <xf numFmtId="49" fontId="27" fillId="17" borderId="62" xfId="0" applyNumberFormat="1" applyFont="1" applyFill="1" applyBorder="1" applyAlignment="1" applyProtection="1">
      <alignment horizontal="center" vertical="center" wrapText="1"/>
      <protection hidden="1"/>
    </xf>
    <xf numFmtId="49" fontId="11" fillId="19" borderId="15" xfId="0" applyNumberFormat="1" applyFont="1" applyFill="1" applyBorder="1" applyAlignment="1" applyProtection="1">
      <alignment horizontal="center" vertical="center" wrapText="1"/>
      <protection hidden="1"/>
    </xf>
    <xf numFmtId="49" fontId="11" fillId="19" borderId="16" xfId="0" applyNumberFormat="1" applyFont="1" applyFill="1" applyBorder="1" applyAlignment="1" applyProtection="1">
      <alignment horizontal="center" vertical="center" wrapText="1"/>
      <protection hidden="1"/>
    </xf>
    <xf numFmtId="49" fontId="11" fillId="19" borderId="17" xfId="0" applyNumberFormat="1" applyFont="1" applyFill="1" applyBorder="1" applyAlignment="1" applyProtection="1">
      <alignment horizontal="center" vertical="center" wrapText="1"/>
      <protection hidden="1"/>
    </xf>
    <xf numFmtId="0" fontId="32" fillId="0" borderId="66" xfId="6" applyFont="1" applyBorder="1" applyAlignment="1" applyProtection="1">
      <alignment horizontal="left" vertical="top" wrapText="1"/>
      <protection hidden="1"/>
    </xf>
    <xf numFmtId="0" fontId="32" fillId="0" borderId="67" xfId="6" applyFont="1" applyBorder="1" applyAlignment="1" applyProtection="1">
      <alignment horizontal="left" vertical="top" wrapText="1"/>
      <protection hidden="1"/>
    </xf>
    <xf numFmtId="0" fontId="32" fillId="0" borderId="68" xfId="6" applyFont="1" applyBorder="1" applyAlignment="1" applyProtection="1">
      <alignment horizontal="left" vertical="top" wrapText="1"/>
      <protection hidden="1"/>
    </xf>
    <xf numFmtId="49" fontId="32" fillId="0" borderId="0" xfId="0" applyNumberFormat="1" applyFont="1" applyAlignment="1" applyProtection="1">
      <alignment horizontal="left" vertical="top" wrapText="1"/>
      <protection hidden="1"/>
    </xf>
    <xf numFmtId="49" fontId="32" fillId="0" borderId="65" xfId="0" applyNumberFormat="1" applyFont="1" applyBorder="1" applyAlignment="1" applyProtection="1">
      <alignment horizontal="left" vertical="top" wrapText="1"/>
      <protection hidden="1"/>
    </xf>
    <xf numFmtId="49" fontId="32" fillId="0" borderId="67" xfId="0" applyNumberFormat="1" applyFont="1" applyBorder="1" applyAlignment="1" applyProtection="1">
      <alignment horizontal="left" vertical="top" wrapText="1"/>
      <protection hidden="1"/>
    </xf>
    <xf numFmtId="49" fontId="32" fillId="0" borderId="68" xfId="0" applyNumberFormat="1" applyFont="1" applyBorder="1" applyAlignment="1" applyProtection="1">
      <alignment horizontal="left" vertical="top" wrapText="1"/>
      <protection hidden="1"/>
    </xf>
    <xf numFmtId="49" fontId="27" fillId="13" borderId="15" xfId="0" applyNumberFormat="1" applyFont="1" applyFill="1" applyBorder="1" applyAlignment="1" applyProtection="1">
      <alignment horizontal="center" vertical="center" wrapText="1"/>
      <protection hidden="1"/>
    </xf>
    <xf numFmtId="49" fontId="27" fillId="13" borderId="16" xfId="0" applyNumberFormat="1" applyFont="1" applyFill="1" applyBorder="1" applyAlignment="1" applyProtection="1">
      <alignment horizontal="center" vertical="center" wrapText="1"/>
      <protection hidden="1"/>
    </xf>
    <xf numFmtId="49" fontId="27" fillId="13" borderId="17" xfId="0" applyNumberFormat="1" applyFont="1" applyFill="1" applyBorder="1" applyAlignment="1" applyProtection="1">
      <alignment horizontal="center" vertical="center" wrapText="1"/>
      <protection hidden="1"/>
    </xf>
    <xf numFmtId="49" fontId="40" fillId="0" borderId="63" xfId="0" applyNumberFormat="1" applyFont="1" applyBorder="1" applyAlignment="1" applyProtection="1">
      <alignment horizontal="left" wrapText="1"/>
      <protection hidden="1"/>
    </xf>
    <xf numFmtId="49" fontId="40" fillId="0" borderId="29" xfId="0" applyNumberFormat="1" applyFont="1" applyBorder="1" applyAlignment="1" applyProtection="1">
      <alignment horizontal="left" wrapText="1"/>
      <protection hidden="1"/>
    </xf>
    <xf numFmtId="49" fontId="40" fillId="0" borderId="64" xfId="0" applyNumberFormat="1" applyFont="1" applyBorder="1" applyAlignment="1" applyProtection="1">
      <alignment horizontal="left" wrapText="1"/>
      <protection hidden="1"/>
    </xf>
    <xf numFmtId="49" fontId="40" fillId="0" borderId="38" xfId="0" applyNumberFormat="1" applyFont="1" applyBorder="1" applyAlignment="1" applyProtection="1">
      <alignment horizontal="left" wrapText="1"/>
      <protection hidden="1"/>
    </xf>
    <xf numFmtId="49" fontId="40" fillId="0" borderId="0" xfId="0" applyNumberFormat="1" applyFont="1" applyAlignment="1" applyProtection="1">
      <alignment horizontal="left" wrapText="1"/>
      <protection hidden="1"/>
    </xf>
    <xf numFmtId="49" fontId="40" fillId="0" borderId="65" xfId="0" applyNumberFormat="1" applyFont="1" applyBorder="1" applyAlignment="1" applyProtection="1">
      <alignment horizontal="left" wrapText="1"/>
      <protection hidden="1"/>
    </xf>
    <xf numFmtId="49" fontId="32" fillId="0" borderId="38" xfId="0" applyNumberFormat="1" applyFont="1" applyBorder="1" applyAlignment="1" applyProtection="1">
      <alignment horizontal="left" vertical="top" wrapText="1"/>
      <protection hidden="1"/>
    </xf>
    <xf numFmtId="49" fontId="40" fillId="0" borderId="38" xfId="0" applyNumberFormat="1" applyFont="1" applyBorder="1" applyAlignment="1" applyProtection="1">
      <alignment horizontal="left" vertical="top" wrapText="1"/>
      <protection hidden="1"/>
    </xf>
    <xf numFmtId="49" fontId="40" fillId="0" borderId="0" xfId="0" applyNumberFormat="1" applyFont="1" applyAlignment="1" applyProtection="1">
      <alignment horizontal="left" vertical="top" wrapText="1"/>
      <protection hidden="1"/>
    </xf>
    <xf numFmtId="49" fontId="32" fillId="0" borderId="66" xfId="0" applyNumberFormat="1" applyFont="1" applyBorder="1" applyAlignment="1" applyProtection="1">
      <alignment horizontal="left" vertical="top" wrapText="1"/>
      <protection hidden="1"/>
    </xf>
    <xf numFmtId="49" fontId="32" fillId="0" borderId="38" xfId="0" applyNumberFormat="1" applyFont="1" applyBorder="1" applyAlignment="1" applyProtection="1">
      <alignment horizontal="left" wrapText="1"/>
      <protection hidden="1"/>
    </xf>
    <xf numFmtId="49" fontId="32" fillId="0" borderId="0" xfId="0" applyNumberFormat="1" applyFont="1" applyAlignment="1" applyProtection="1">
      <alignment horizontal="left" wrapText="1"/>
      <protection hidden="1"/>
    </xf>
    <xf numFmtId="49" fontId="32" fillId="0" borderId="65" xfId="0" applyNumberFormat="1" applyFont="1" applyBorder="1" applyAlignment="1" applyProtection="1">
      <alignment horizontal="left" wrapText="1"/>
      <protection hidden="1"/>
    </xf>
    <xf numFmtId="49" fontId="7" fillId="0" borderId="0" xfId="0" applyNumberFormat="1" applyFont="1" applyAlignment="1">
      <alignment horizontal="left" wrapText="1"/>
    </xf>
    <xf numFmtId="0" fontId="26" fillId="0" borderId="0" xfId="0" applyFont="1" applyAlignment="1">
      <alignment horizontal="left" wrapText="1"/>
    </xf>
    <xf numFmtId="0" fontId="0" fillId="0" borderId="0" xfId="0" applyAlignment="1">
      <alignment horizontal="left" wrapText="1"/>
    </xf>
    <xf numFmtId="0" fontId="0" fillId="0" borderId="51" xfId="0" applyBorder="1" applyAlignment="1">
      <alignment horizontal="left" wrapText="1"/>
    </xf>
    <xf numFmtId="0" fontId="0" fillId="0" borderId="56" xfId="0" applyBorder="1" applyAlignment="1">
      <alignment horizontal="left" wrapText="1"/>
    </xf>
    <xf numFmtId="0" fontId="0" fillId="0" borderId="0" xfId="0" applyAlignment="1">
      <alignment horizontal="left"/>
    </xf>
    <xf numFmtId="0" fontId="0" fillId="0" borderId="54" xfId="0" applyBorder="1" applyAlignment="1">
      <alignment horizontal="left" wrapText="1"/>
    </xf>
    <xf numFmtId="0" fontId="9" fillId="18" borderId="50" xfId="0" applyFont="1" applyFill="1" applyBorder="1" applyAlignment="1">
      <alignment horizontal="center"/>
    </xf>
    <xf numFmtId="0" fontId="9" fillId="18" borderId="51" xfId="0" applyFont="1" applyFill="1" applyBorder="1" applyAlignment="1">
      <alignment horizontal="center"/>
    </xf>
    <xf numFmtId="0" fontId="9" fillId="18" borderId="52" xfId="0" applyFont="1" applyFill="1" applyBorder="1" applyAlignment="1">
      <alignment horizontal="center"/>
    </xf>
    <xf numFmtId="0" fontId="32" fillId="0" borderId="0" xfId="0" applyFont="1" applyAlignment="1">
      <alignment horizontal="left" wrapText="1"/>
    </xf>
    <xf numFmtId="0" fontId="0" fillId="0" borderId="58" xfId="0" applyBorder="1" applyAlignment="1">
      <alignment horizontal="left" wrapText="1"/>
    </xf>
    <xf numFmtId="0" fontId="0" fillId="0" borderId="53" xfId="0" applyBorder="1" applyAlignment="1">
      <alignment horizontal="left" wrapText="1"/>
    </xf>
    <xf numFmtId="0" fontId="0" fillId="0" borderId="59" xfId="0" applyBorder="1" applyAlignment="1">
      <alignment horizontal="left" wrapText="1"/>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5" fillId="4" borderId="1"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4" fillId="0" borderId="0" xfId="0" applyFont="1" applyAlignment="1">
      <alignment horizontal="left" wrapText="1"/>
    </xf>
    <xf numFmtId="0" fontId="4" fillId="0" borderId="14" xfId="0" applyFont="1" applyBorder="1" applyAlignment="1">
      <alignment horizontal="left" wrapText="1"/>
    </xf>
    <xf numFmtId="164" fontId="4" fillId="2" borderId="1" xfId="3" applyNumberFormat="1" applyFont="1" applyFill="1" applyBorder="1" applyAlignment="1">
      <alignment horizontal="right" vertical="center" wrapText="1"/>
    </xf>
    <xf numFmtId="164" fontId="4" fillId="2" borderId="2" xfId="3" applyNumberFormat="1" applyFont="1" applyFill="1" applyBorder="1" applyAlignment="1">
      <alignment horizontal="right" vertical="center" wrapText="1"/>
    </xf>
    <xf numFmtId="164" fontId="4" fillId="2" borderId="3" xfId="3" applyNumberFormat="1" applyFont="1" applyFill="1" applyBorder="1" applyAlignment="1">
      <alignment horizontal="right" vertical="center" wrapText="1"/>
    </xf>
    <xf numFmtId="0" fontId="4" fillId="6" borderId="1" xfId="0" applyFont="1" applyFill="1" applyBorder="1" applyAlignment="1">
      <alignment horizontal="right" vertical="center"/>
    </xf>
    <xf numFmtId="0" fontId="4" fillId="6" borderId="2" xfId="0" applyFont="1" applyFill="1" applyBorder="1" applyAlignment="1">
      <alignment horizontal="right" vertical="center"/>
    </xf>
    <xf numFmtId="0" fontId="4" fillId="6" borderId="3" xfId="0" applyFont="1" applyFill="1" applyBorder="1" applyAlignment="1">
      <alignment horizontal="righ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2" borderId="1" xfId="0" applyFont="1" applyFill="1" applyBorder="1" applyAlignment="1">
      <alignment horizontal="righ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3"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2" borderId="9"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3" fillId="2" borderId="12" xfId="3" applyFont="1" applyFill="1" applyBorder="1" applyAlignment="1">
      <alignment horizontal="left" vertical="center" wrapText="1"/>
    </xf>
    <xf numFmtId="0" fontId="3" fillId="2" borderId="11" xfId="3" applyFont="1" applyFill="1" applyBorder="1" applyAlignment="1">
      <alignment horizontal="left" vertical="center" wrapText="1"/>
    </xf>
    <xf numFmtId="0" fontId="3" fillId="2" borderId="13"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6" xfId="3" applyFont="1" applyFill="1" applyBorder="1" applyAlignment="1">
      <alignment horizontal="center" vertical="center" wrapText="1"/>
    </xf>
    <xf numFmtId="164" fontId="3" fillId="2" borderId="1" xfId="3" applyNumberFormat="1" applyFont="1" applyFill="1" applyBorder="1" applyAlignment="1">
      <alignment horizontal="right" vertical="center" wrapText="1"/>
    </xf>
    <xf numFmtId="164" fontId="3" fillId="2" borderId="2" xfId="3" applyNumberFormat="1" applyFont="1" applyFill="1" applyBorder="1" applyAlignment="1">
      <alignment horizontal="right" vertical="center" wrapText="1"/>
    </xf>
    <xf numFmtId="164" fontId="3" fillId="2" borderId="3" xfId="3" applyNumberFormat="1" applyFont="1" applyFill="1" applyBorder="1" applyAlignment="1">
      <alignment horizontal="right" vertical="center" wrapText="1"/>
    </xf>
    <xf numFmtId="0" fontId="4" fillId="2" borderId="6" xfId="3" applyFont="1" applyFill="1" applyBorder="1" applyAlignment="1">
      <alignment horizontal="right" vertical="center" wrapText="1"/>
    </xf>
    <xf numFmtId="10" fontId="4" fillId="2" borderId="1" xfId="2" applyNumberFormat="1" applyFont="1" applyFill="1" applyBorder="1" applyAlignment="1" applyProtection="1">
      <alignment horizontal="right" vertical="center" wrapText="1"/>
    </xf>
    <xf numFmtId="10" fontId="4" fillId="2" borderId="2" xfId="2" applyNumberFormat="1" applyFont="1" applyFill="1" applyBorder="1" applyAlignment="1" applyProtection="1">
      <alignment horizontal="right" vertical="center" wrapText="1"/>
    </xf>
    <xf numFmtId="10" fontId="4" fillId="2" borderId="3" xfId="2" applyNumberFormat="1" applyFont="1" applyFill="1" applyBorder="1" applyAlignment="1" applyProtection="1">
      <alignment horizontal="right" vertical="center" wrapText="1"/>
    </xf>
    <xf numFmtId="0" fontId="15" fillId="2" borderId="6" xfId="3" applyFont="1" applyFill="1" applyBorder="1" applyAlignment="1">
      <alignment horizontal="left" vertical="center" wrapText="1"/>
    </xf>
    <xf numFmtId="49" fontId="5" fillId="4" borderId="1" xfId="3" applyNumberFormat="1" applyFont="1" applyFill="1" applyBorder="1" applyAlignment="1" applyProtection="1">
      <alignment horizontal="center" vertical="center" wrapText="1"/>
      <protection locked="0"/>
    </xf>
    <xf numFmtId="49" fontId="5" fillId="4" borderId="2" xfId="3" applyNumberFormat="1" applyFont="1" applyFill="1" applyBorder="1" applyAlignment="1" applyProtection="1">
      <alignment horizontal="center" vertical="center" wrapText="1"/>
      <protection locked="0"/>
    </xf>
    <xf numFmtId="49" fontId="5" fillId="4" borderId="3" xfId="3" applyNumberFormat="1" applyFont="1" applyFill="1" applyBorder="1" applyAlignment="1" applyProtection="1">
      <alignment horizontal="center" vertical="center" wrapText="1"/>
      <protection locked="0"/>
    </xf>
    <xf numFmtId="164" fontId="3" fillId="0" borderId="2" xfId="3" applyNumberFormat="1" applyFont="1" applyBorder="1" applyAlignment="1">
      <alignment horizontal="center" vertical="center" wrapText="1"/>
    </xf>
    <xf numFmtId="49" fontId="5" fillId="4" borderId="1" xfId="3" applyNumberFormat="1" applyFont="1" applyFill="1" applyBorder="1" applyAlignment="1" applyProtection="1">
      <alignment horizontal="left" vertical="center" wrapText="1"/>
      <protection locked="0"/>
    </xf>
    <xf numFmtId="49" fontId="5" fillId="4" borderId="2" xfId="3" applyNumberFormat="1" applyFont="1" applyFill="1" applyBorder="1" applyAlignment="1" applyProtection="1">
      <alignment horizontal="left" vertical="center" wrapText="1"/>
      <protection locked="0"/>
    </xf>
    <xf numFmtId="49" fontId="5" fillId="4" borderId="3" xfId="3" applyNumberFormat="1" applyFont="1" applyFill="1" applyBorder="1" applyAlignment="1" applyProtection="1">
      <alignment horizontal="left" vertical="center" wrapText="1"/>
      <protection locked="0"/>
    </xf>
    <xf numFmtId="0" fontId="9" fillId="13" borderId="6" xfId="0" applyFont="1" applyFill="1" applyBorder="1" applyAlignment="1">
      <alignment horizontal="center" vertical="center" wrapText="1"/>
    </xf>
    <xf numFmtId="0" fontId="3" fillId="0" borderId="0" xfId="3" applyFont="1" applyAlignment="1">
      <alignment horizontal="center" vertical="center" wrapText="1"/>
    </xf>
    <xf numFmtId="0" fontId="3" fillId="2" borderId="49"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14" xfId="3" applyFont="1" applyFill="1" applyBorder="1" applyAlignment="1">
      <alignment horizontal="left" vertical="center" wrapText="1"/>
    </xf>
    <xf numFmtId="0" fontId="4" fillId="2" borderId="13"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3" fillId="2" borderId="10"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5" xfId="0" applyFont="1" applyFill="1" applyBorder="1" applyAlignment="1">
      <alignment horizontal="center" vertical="center" wrapText="1"/>
    </xf>
    <xf numFmtId="1" fontId="5" fillId="4" borderId="2" xfId="3" applyNumberFormat="1" applyFont="1" applyFill="1" applyBorder="1" applyAlignment="1" applyProtection="1">
      <alignment horizontal="center" vertical="center" wrapText="1"/>
      <protection locked="0"/>
    </xf>
    <xf numFmtId="1" fontId="5" fillId="4" borderId="3" xfId="3" applyNumberFormat="1" applyFont="1" applyFill="1" applyBorder="1" applyAlignment="1" applyProtection="1">
      <alignment horizontal="center" vertical="center" wrapText="1"/>
      <protection locked="0"/>
    </xf>
    <xf numFmtId="1" fontId="3" fillId="2" borderId="1" xfId="3" applyNumberFormat="1" applyFont="1" applyFill="1" applyBorder="1" applyAlignment="1">
      <alignment horizontal="right" vertical="center" wrapText="1"/>
    </xf>
    <xf numFmtId="1" fontId="3" fillId="2" borderId="2" xfId="3" applyNumberFormat="1" applyFont="1" applyFill="1" applyBorder="1" applyAlignment="1">
      <alignment horizontal="right" vertical="center" wrapText="1"/>
    </xf>
    <xf numFmtId="1" fontId="3" fillId="2" borderId="3" xfId="3" applyNumberFormat="1" applyFont="1" applyFill="1" applyBorder="1" applyAlignment="1">
      <alignment horizontal="right" vertical="center" wrapText="1"/>
    </xf>
    <xf numFmtId="0" fontId="3" fillId="2" borderId="49" xfId="3" applyFont="1" applyFill="1" applyBorder="1" applyAlignment="1">
      <alignment horizontal="center" vertical="center" wrapText="1"/>
    </xf>
    <xf numFmtId="0" fontId="3" fillId="2" borderId="0" xfId="3" applyFont="1" applyFill="1" applyAlignment="1">
      <alignment horizontal="center" vertical="center" wrapText="1"/>
    </xf>
    <xf numFmtId="0" fontId="3" fillId="2" borderId="12" xfId="3" applyFont="1" applyFill="1" applyBorder="1" applyAlignment="1">
      <alignment horizontal="center" vertical="center" wrapText="1"/>
    </xf>
    <xf numFmtId="0" fontId="13" fillId="2" borderId="6" xfId="4" applyFill="1" applyBorder="1" applyAlignment="1" applyProtection="1">
      <alignment horizontal="left" vertical="center" wrapText="1"/>
    </xf>
    <xf numFmtId="0" fontId="3" fillId="2" borderId="7" xfId="3"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1" fontId="5" fillId="3" borderId="1" xfId="3" applyNumberFormat="1" applyFont="1" applyFill="1" applyBorder="1" applyAlignment="1" applyProtection="1">
      <alignment horizontal="center" vertical="center" wrapText="1"/>
      <protection locked="0"/>
    </xf>
    <xf numFmtId="1" fontId="5" fillId="3" borderId="3" xfId="3" applyNumberFormat="1" applyFont="1" applyFill="1" applyBorder="1" applyAlignment="1" applyProtection="1">
      <alignment horizontal="center" vertical="center" wrapText="1"/>
      <protection locked="0"/>
    </xf>
    <xf numFmtId="164" fontId="3" fillId="0" borderId="7" xfId="3" applyNumberFormat="1" applyFont="1" applyBorder="1" applyAlignment="1">
      <alignment horizontal="left" vertical="center" wrapText="1"/>
    </xf>
    <xf numFmtId="164" fontId="3" fillId="0" borderId="0" xfId="3" applyNumberFormat="1" applyFont="1" applyAlignment="1">
      <alignment horizontal="left" vertical="center" wrapText="1"/>
    </xf>
    <xf numFmtId="0" fontId="14" fillId="2" borderId="6" xfId="3" applyFont="1" applyFill="1" applyBorder="1" applyAlignment="1">
      <alignment horizontal="left" vertical="center" wrapText="1"/>
    </xf>
    <xf numFmtId="0" fontId="4" fillId="2" borderId="8"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11" fillId="0" borderId="0" xfId="0" applyFont="1" applyAlignment="1">
      <alignment horizontal="left" wrapText="1"/>
    </xf>
    <xf numFmtId="0" fontId="20" fillId="0" borderId="0" xfId="0" applyFont="1" applyAlignment="1">
      <alignment horizontal="center"/>
    </xf>
    <xf numFmtId="0" fontId="9" fillId="5" borderId="6" xfId="0" applyFont="1" applyFill="1" applyBorder="1" applyAlignment="1">
      <alignment horizontal="left" vertical="center" wrapText="1"/>
    </xf>
    <xf numFmtId="0" fontId="5" fillId="4" borderId="6" xfId="0" applyFont="1" applyFill="1" applyBorder="1" applyAlignment="1" applyProtection="1">
      <alignment horizontal="left" wrapText="1"/>
      <protection locked="0"/>
    </xf>
    <xf numFmtId="0" fontId="5" fillId="4" borderId="1" xfId="0" applyFont="1" applyFill="1" applyBorder="1" applyAlignment="1" applyProtection="1">
      <alignment horizontal="left" wrapText="1"/>
      <protection locked="0"/>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14" fillId="2" borderId="5" xfId="3" applyFont="1" applyFill="1" applyBorder="1" applyAlignment="1">
      <alignment horizontal="left" vertical="center" wrapText="1"/>
    </xf>
    <xf numFmtId="0" fontId="4" fillId="2" borderId="6" xfId="3" applyFont="1" applyFill="1" applyBorder="1" applyAlignment="1">
      <alignment horizontal="left" vertical="center" wrapText="1"/>
    </xf>
    <xf numFmtId="164" fontId="5" fillId="4" borderId="1" xfId="3" applyNumberFormat="1" applyFont="1" applyFill="1" applyBorder="1" applyAlignment="1" applyProtection="1">
      <alignment horizontal="center" vertical="center" wrapText="1"/>
      <protection locked="0"/>
    </xf>
    <xf numFmtId="164" fontId="5" fillId="4" borderId="3" xfId="3" applyNumberFormat="1" applyFont="1" applyFill="1" applyBorder="1" applyAlignment="1" applyProtection="1">
      <alignment horizontal="center" vertical="center" wrapText="1"/>
      <protection locked="0"/>
    </xf>
    <xf numFmtId="164" fontId="3" fillId="2" borderId="1" xfId="3" applyNumberFormat="1" applyFont="1" applyFill="1" applyBorder="1" applyAlignment="1">
      <alignment horizontal="center" vertical="center" wrapText="1"/>
    </xf>
    <xf numFmtId="164" fontId="3" fillId="2" borderId="3" xfId="3" applyNumberFormat="1" applyFont="1" applyFill="1" applyBorder="1" applyAlignment="1">
      <alignment horizontal="center" vertical="center" wrapText="1"/>
    </xf>
    <xf numFmtId="49" fontId="6" fillId="4" borderId="1" xfId="3" applyNumberFormat="1" applyFont="1" applyFill="1" applyBorder="1" applyAlignment="1" applyProtection="1">
      <alignment horizontal="center" vertical="center" wrapText="1"/>
      <protection locked="0"/>
    </xf>
    <xf numFmtId="49" fontId="6" fillId="4" borderId="3" xfId="3" applyNumberFormat="1" applyFont="1" applyFill="1" applyBorder="1" applyAlignment="1" applyProtection="1">
      <alignment horizontal="center" vertical="center" wrapText="1"/>
      <protection locked="0"/>
    </xf>
    <xf numFmtId="0" fontId="22" fillId="8" borderId="15" xfId="0" applyFont="1" applyFill="1" applyBorder="1" applyAlignment="1" applyProtection="1">
      <alignment horizontal="right" vertical="center"/>
      <protection hidden="1"/>
    </xf>
    <xf numFmtId="0" fontId="22" fillId="8" borderId="16" xfId="0" applyFont="1" applyFill="1" applyBorder="1" applyAlignment="1" applyProtection="1">
      <alignment horizontal="right" vertical="center"/>
      <protection hidden="1"/>
    </xf>
    <xf numFmtId="0" fontId="22" fillId="8" borderId="17" xfId="0" applyFont="1" applyFill="1" applyBorder="1" applyAlignment="1" applyProtection="1">
      <alignment horizontal="right" vertical="center"/>
      <protection hidden="1"/>
    </xf>
    <xf numFmtId="0" fontId="26" fillId="10" borderId="15" xfId="0" applyFont="1" applyFill="1" applyBorder="1" applyAlignment="1" applyProtection="1">
      <alignment horizontal="left" vertical="center"/>
      <protection locked="0"/>
    </xf>
    <xf numFmtId="0" fontId="26" fillId="10" borderId="16" xfId="0" applyFont="1" applyFill="1" applyBorder="1" applyAlignment="1" applyProtection="1">
      <alignment horizontal="left" vertical="center"/>
      <protection locked="0"/>
    </xf>
    <xf numFmtId="0" fontId="26" fillId="10" borderId="17" xfId="0" applyFont="1" applyFill="1" applyBorder="1" applyAlignment="1" applyProtection="1">
      <alignment horizontal="left" vertical="center"/>
      <protection locked="0"/>
    </xf>
    <xf numFmtId="0" fontId="22" fillId="10" borderId="15" xfId="0" applyFont="1" applyFill="1" applyBorder="1" applyAlignment="1" applyProtection="1">
      <alignment horizontal="center" vertical="center"/>
      <protection locked="0"/>
    </xf>
    <xf numFmtId="0" fontId="22" fillId="10" borderId="17" xfId="0" applyFont="1" applyFill="1" applyBorder="1" applyAlignment="1" applyProtection="1">
      <alignment horizontal="center" vertical="center"/>
      <protection locked="0"/>
    </xf>
    <xf numFmtId="0" fontId="5" fillId="0" borderId="0" xfId="0" applyFont="1" applyAlignment="1">
      <alignment horizontal="justify" vertical="top"/>
    </xf>
    <xf numFmtId="0" fontId="28" fillId="9" borderId="0" xfId="0" applyFont="1" applyFill="1" applyAlignment="1" applyProtection="1">
      <alignment horizontal="left" vertical="center" wrapText="1"/>
      <protection hidden="1"/>
    </xf>
    <xf numFmtId="0" fontId="11" fillId="11" borderId="15" xfId="0" applyFont="1" applyFill="1" applyBorder="1" applyAlignment="1" applyProtection="1">
      <alignment horizontal="left" vertical="center"/>
      <protection hidden="1"/>
    </xf>
    <xf numFmtId="0" fontId="11" fillId="11" borderId="16" xfId="0" applyFont="1" applyFill="1" applyBorder="1" applyAlignment="1" applyProtection="1">
      <alignment horizontal="left" vertical="center"/>
      <protection hidden="1"/>
    </xf>
    <xf numFmtId="0" fontId="11" fillId="11" borderId="17" xfId="0" applyFont="1" applyFill="1" applyBorder="1" applyAlignment="1" applyProtection="1">
      <alignment horizontal="left" vertical="center"/>
      <protection hidden="1"/>
    </xf>
    <xf numFmtId="0" fontId="7" fillId="0" borderId="3" xfId="0" applyFont="1" applyBorder="1" applyAlignment="1" applyProtection="1">
      <alignment horizontal="left" vertical="center"/>
      <protection locked="0"/>
    </xf>
    <xf numFmtId="0" fontId="7" fillId="0" borderId="41" xfId="0" applyFont="1" applyBorder="1" applyAlignment="1" applyProtection="1">
      <alignment horizontal="left" vertical="center"/>
      <protection locked="0"/>
    </xf>
    <xf numFmtId="164" fontId="26" fillId="11" borderId="48" xfId="1" applyNumberFormat="1" applyFont="1" applyFill="1" applyBorder="1" applyAlignment="1">
      <alignment horizontal="center" vertical="center"/>
    </xf>
    <xf numFmtId="164" fontId="26" fillId="11" borderId="34" xfId="1" applyNumberFormat="1" applyFont="1" applyFill="1" applyBorder="1" applyAlignment="1">
      <alignment horizontal="center" vertical="center"/>
    </xf>
    <xf numFmtId="164" fontId="26" fillId="11" borderId="43" xfId="1" applyNumberFormat="1" applyFont="1" applyFill="1" applyBorder="1" applyAlignment="1">
      <alignment horizontal="center" vertical="center"/>
    </xf>
    <xf numFmtId="164" fontId="7" fillId="0" borderId="3" xfId="0" applyNumberFormat="1" applyFont="1" applyBorder="1" applyAlignment="1" applyProtection="1">
      <alignment horizontal="left" vertical="center"/>
      <protection locked="0"/>
    </xf>
    <xf numFmtId="164" fontId="7" fillId="0" borderId="41" xfId="0" applyNumberFormat="1" applyFont="1" applyBorder="1" applyAlignment="1" applyProtection="1">
      <alignment horizontal="left" vertical="center"/>
      <protection locked="0"/>
    </xf>
    <xf numFmtId="164" fontId="7" fillId="0" borderId="23" xfId="0" applyNumberFormat="1" applyFont="1" applyBorder="1" applyAlignment="1" applyProtection="1">
      <alignment horizontal="left" vertical="center"/>
      <protection locked="0"/>
    </xf>
    <xf numFmtId="164" fontId="7" fillId="0" borderId="24" xfId="0" applyNumberFormat="1" applyFont="1" applyBorder="1" applyAlignment="1" applyProtection="1">
      <alignment horizontal="left" vertical="center"/>
      <protection locked="0"/>
    </xf>
    <xf numFmtId="0" fontId="7" fillId="0" borderId="42"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45"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164" fontId="26" fillId="11" borderId="18" xfId="0" applyNumberFormat="1" applyFont="1" applyFill="1" applyBorder="1" applyAlignment="1">
      <alignment horizontal="center" vertical="center"/>
    </xf>
    <xf numFmtId="164" fontId="26" fillId="11" borderId="22" xfId="0" applyNumberFormat="1" applyFont="1" applyFill="1" applyBorder="1" applyAlignment="1">
      <alignment horizontal="center" vertical="center"/>
    </xf>
    <xf numFmtId="2" fontId="7" fillId="0" borderId="3" xfId="0" applyNumberFormat="1" applyFont="1" applyBorder="1" applyAlignment="1" applyProtection="1">
      <alignment horizontal="left" vertical="center"/>
      <protection locked="0"/>
    </xf>
    <xf numFmtId="2" fontId="7" fillId="0" borderId="41" xfId="0" applyNumberFormat="1"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40" xfId="0" applyFont="1" applyBorder="1" applyAlignment="1" applyProtection="1">
      <alignment horizontal="left" vertical="center"/>
      <protection locked="0"/>
    </xf>
    <xf numFmtId="2" fontId="7" fillId="10" borderId="19" xfId="0" applyNumberFormat="1" applyFont="1" applyFill="1" applyBorder="1" applyAlignment="1" applyProtection="1">
      <alignment horizontal="left" vertical="center"/>
      <protection locked="0"/>
    </xf>
    <xf numFmtId="2" fontId="7" fillId="10" borderId="21" xfId="0" applyNumberFormat="1" applyFont="1" applyFill="1" applyBorder="1" applyAlignment="1" applyProtection="1">
      <alignment horizontal="left" vertical="center"/>
      <protection locked="0"/>
    </xf>
    <xf numFmtId="164" fontId="26" fillId="11" borderId="34" xfId="0" applyNumberFormat="1" applyFont="1" applyFill="1" applyBorder="1" applyAlignment="1">
      <alignment horizontal="center" vertical="center"/>
    </xf>
    <xf numFmtId="2" fontId="7" fillId="10" borderId="23" xfId="0" applyNumberFormat="1" applyFont="1" applyFill="1" applyBorder="1" applyAlignment="1" applyProtection="1">
      <alignment horizontal="center" vertical="center"/>
      <protection locked="0"/>
    </xf>
    <xf numFmtId="2" fontId="7" fillId="10" borderId="24" xfId="0" applyNumberFormat="1" applyFont="1" applyFill="1" applyBorder="1" applyAlignment="1" applyProtection="1">
      <alignment horizontal="center" vertical="center"/>
      <protection locked="0"/>
    </xf>
    <xf numFmtId="2" fontId="7" fillId="10" borderId="23" xfId="0" applyNumberFormat="1" applyFont="1" applyFill="1" applyBorder="1" applyAlignment="1" applyProtection="1">
      <alignment horizontal="left" vertical="center"/>
      <protection locked="0"/>
    </xf>
    <xf numFmtId="2" fontId="7" fillId="10" borderId="24" xfId="0" applyNumberFormat="1" applyFont="1" applyFill="1" applyBorder="1" applyAlignment="1" applyProtection="1">
      <alignment horizontal="left" vertical="center"/>
      <protection locked="0"/>
    </xf>
    <xf numFmtId="164" fontId="7" fillId="10" borderId="23" xfId="1" applyNumberFormat="1" applyFont="1" applyFill="1" applyBorder="1" applyAlignment="1" applyProtection="1">
      <alignment horizontal="center" vertical="center"/>
      <protection locked="0"/>
    </xf>
    <xf numFmtId="164" fontId="7" fillId="10" borderId="24" xfId="1" applyNumberFormat="1" applyFont="1" applyFill="1" applyBorder="1" applyAlignment="1" applyProtection="1">
      <alignment horizontal="center" vertical="center"/>
      <protection locked="0"/>
    </xf>
    <xf numFmtId="0" fontId="7" fillId="10" borderId="36" xfId="0" applyFont="1" applyFill="1" applyBorder="1" applyAlignment="1" applyProtection="1">
      <alignment horizontal="center" vertical="center"/>
      <protection locked="0"/>
    </xf>
    <xf numFmtId="0" fontId="7" fillId="10" borderId="37" xfId="0" applyFont="1" applyFill="1" applyBorder="1" applyAlignment="1" applyProtection="1">
      <alignment horizontal="center" vertical="center"/>
      <protection locked="0"/>
    </xf>
    <xf numFmtId="0" fontId="22" fillId="9" borderId="29" xfId="0" applyFont="1" applyFill="1" applyBorder="1" applyAlignment="1" applyProtection="1">
      <alignment horizontal="center"/>
      <protection hidden="1"/>
    </xf>
    <xf numFmtId="0" fontId="22" fillId="9" borderId="16" xfId="0" applyFont="1" applyFill="1" applyBorder="1" applyAlignment="1" applyProtection="1">
      <alignment horizontal="center"/>
      <protection hidden="1"/>
    </xf>
    <xf numFmtId="0" fontId="11" fillId="8" borderId="30" xfId="0" applyFont="1" applyFill="1" applyBorder="1" applyAlignment="1" applyProtection="1">
      <alignment horizontal="center" vertical="center"/>
      <protection hidden="1"/>
    </xf>
    <xf numFmtId="0" fontId="26" fillId="8" borderId="31" xfId="0" applyFont="1" applyFill="1" applyBorder="1" applyAlignment="1" applyProtection="1">
      <alignment horizontal="center" vertical="center"/>
      <protection hidden="1"/>
    </xf>
    <xf numFmtId="0" fontId="26" fillId="8" borderId="32" xfId="0" applyFont="1" applyFill="1" applyBorder="1" applyAlignment="1" applyProtection="1">
      <alignment horizontal="center" vertical="center"/>
      <protection hidden="1"/>
    </xf>
    <xf numFmtId="0" fontId="7" fillId="10" borderId="26" xfId="0" applyFont="1" applyFill="1" applyBorder="1" applyAlignment="1" applyProtection="1">
      <alignment horizontal="left" vertical="center" wrapText="1"/>
      <protection locked="0"/>
    </xf>
    <xf numFmtId="0" fontId="7" fillId="10" borderId="27" xfId="0" applyFont="1" applyFill="1" applyBorder="1" applyAlignment="1" applyProtection="1">
      <alignment horizontal="left" vertical="center" wrapText="1"/>
      <protection locked="0"/>
    </xf>
    <xf numFmtId="0" fontId="7" fillId="10" borderId="28" xfId="0" applyFont="1" applyFill="1" applyBorder="1" applyAlignment="1" applyProtection="1">
      <alignment horizontal="left" vertical="center" wrapText="1"/>
      <protection locked="0"/>
    </xf>
    <xf numFmtId="0" fontId="25" fillId="0" borderId="0" xfId="0" applyFont="1" applyAlignment="1" applyProtection="1">
      <alignment horizontal="center" vertical="center" wrapText="1"/>
      <protection hidden="1"/>
    </xf>
    <xf numFmtId="0" fontId="0" fillId="0" borderId="0" xfId="0" applyAlignment="1">
      <alignment horizontal="center" vertical="center"/>
    </xf>
    <xf numFmtId="0" fontId="26" fillId="8" borderId="15" xfId="0" applyFont="1" applyFill="1" applyBorder="1" applyAlignment="1" applyProtection="1">
      <alignment horizontal="left" vertical="center" wrapText="1"/>
      <protection hidden="1"/>
    </xf>
    <xf numFmtId="0" fontId="26" fillId="8" borderId="16" xfId="0" applyFont="1" applyFill="1" applyBorder="1" applyAlignment="1" applyProtection="1">
      <alignment horizontal="left" vertical="center" wrapText="1"/>
      <protection hidden="1"/>
    </xf>
    <xf numFmtId="0" fontId="26" fillId="8" borderId="17" xfId="0" applyFont="1" applyFill="1" applyBorder="1" applyAlignment="1" applyProtection="1">
      <alignment horizontal="left" vertical="center" wrapText="1"/>
      <protection hidden="1"/>
    </xf>
    <xf numFmtId="0" fontId="7" fillId="10" borderId="19"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23" xfId="0" applyFont="1" applyFill="1" applyBorder="1" applyAlignment="1" applyProtection="1">
      <alignment horizontal="left" vertical="center" wrapText="1"/>
      <protection locked="0"/>
    </xf>
    <xf numFmtId="0" fontId="7" fillId="10" borderId="2" xfId="0" applyFont="1" applyFill="1" applyBorder="1" applyAlignment="1" applyProtection="1">
      <alignment horizontal="left" vertical="center" wrapText="1"/>
      <protection locked="0"/>
    </xf>
    <xf numFmtId="0" fontId="7" fillId="10" borderId="24" xfId="0" applyFont="1" applyFill="1" applyBorder="1" applyAlignment="1" applyProtection="1">
      <alignment horizontal="left" vertical="center" wrapText="1"/>
      <protection locked="0"/>
    </xf>
    <xf numFmtId="0" fontId="7" fillId="10" borderId="23" xfId="0" applyFont="1" applyFill="1" applyBorder="1" applyAlignment="1" applyProtection="1">
      <alignment horizontal="left" vertical="center"/>
      <protection locked="0"/>
    </xf>
    <xf numFmtId="0" fontId="7" fillId="10" borderId="2" xfId="0" applyFont="1" applyFill="1" applyBorder="1" applyAlignment="1" applyProtection="1">
      <alignment horizontal="left" vertical="center"/>
      <protection locked="0"/>
    </xf>
    <xf numFmtId="0" fontId="7" fillId="10" borderId="24" xfId="0" applyFont="1" applyFill="1" applyBorder="1" applyAlignment="1" applyProtection="1">
      <alignment horizontal="left" vertical="center"/>
      <protection locked="0"/>
    </xf>
  </cellXfs>
  <cellStyles count="7">
    <cellStyle name="Lien hypertexte" xfId="4" builtinId="8"/>
    <cellStyle name="Monétaire" xfId="1" builtinId="4"/>
    <cellStyle name="Normal" xfId="0" builtinId="0"/>
    <cellStyle name="Normal 2" xfId="5" xr:uid="{3462628E-D69F-4304-9229-78AAB6F98FE0}"/>
    <cellStyle name="Normal 5" xfId="3" xr:uid="{6C572D7F-A895-4470-B8CD-071E2E2371C4}"/>
    <cellStyle name="Normal_Instructions" xfId="6" xr:uid="{DC47D4C0-B8B6-41CD-BD8B-C1D3681E45B2}"/>
    <cellStyle name="Pourcentage"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9527</xdr:rowOff>
    </xdr:from>
    <xdr:to>
      <xdr:col>1</xdr:col>
      <xdr:colOff>1722654</xdr:colOff>
      <xdr:row>4</xdr:row>
      <xdr:rowOff>11111</xdr:rowOff>
    </xdr:to>
    <xdr:pic>
      <xdr:nvPicPr>
        <xdr:cNvPr id="2" name="Image 1">
          <a:extLst>
            <a:ext uri="{FF2B5EF4-FFF2-40B4-BE49-F238E27FC236}">
              <a16:creationId xmlns:a16="http://schemas.microsoft.com/office/drawing/2014/main" id="{ACD6DF4C-7887-4843-9FCF-3E0F2E0A3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7"/>
          <a:ext cx="2084604" cy="72230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esor.gouv.qc.ca/fileadmin/PDF/faire_affaire_avec_etat/cadre_normatif/frais_deplacement.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1473-495D-46EF-928C-0612C08C95D0}">
  <dimension ref="A1:I18"/>
  <sheetViews>
    <sheetView workbookViewId="0">
      <selection activeCell="A12" sqref="A12:D16"/>
    </sheetView>
  </sheetViews>
  <sheetFormatPr baseColWidth="10" defaultColWidth="11.453125" defaultRowHeight="14.5" x14ac:dyDescent="0.35"/>
  <cols>
    <col min="1" max="1" width="20.81640625" customWidth="1"/>
    <col min="2" max="2" width="22.1796875" customWidth="1"/>
    <col min="3" max="3" width="22" customWidth="1"/>
    <col min="4" max="4" width="26" customWidth="1"/>
    <col min="5" max="5" width="23.81640625" customWidth="1"/>
    <col min="6" max="6" width="24" customWidth="1"/>
    <col min="7" max="7" width="22" customWidth="1"/>
    <col min="8" max="8" width="32.81640625" customWidth="1"/>
  </cols>
  <sheetData>
    <row r="1" spans="1:9" ht="28.5" customHeight="1" thickBot="1" x14ac:dyDescent="0.4">
      <c r="A1" s="149" t="s">
        <v>160</v>
      </c>
      <c r="B1" s="150"/>
      <c r="C1" s="150"/>
      <c r="D1" s="150"/>
      <c r="E1" s="150"/>
      <c r="F1" s="150"/>
      <c r="G1" s="150"/>
      <c r="H1" s="151"/>
    </row>
    <row r="2" spans="1:9" ht="18.5" thickBot="1" x14ac:dyDescent="0.45">
      <c r="A2" s="140"/>
      <c r="B2" s="140"/>
      <c r="C2" s="140"/>
      <c r="D2" s="152"/>
      <c r="E2" s="152"/>
      <c r="F2" s="140"/>
      <c r="G2" s="140"/>
      <c r="H2" s="140"/>
    </row>
    <row r="3" spans="1:9" ht="29.15" customHeight="1" thickBot="1" x14ac:dyDescent="0.4">
      <c r="A3" s="153" t="s">
        <v>150</v>
      </c>
      <c r="B3" s="154"/>
      <c r="C3" s="154"/>
      <c r="D3" s="154"/>
      <c r="E3" s="154"/>
      <c r="F3" s="154"/>
      <c r="G3" s="154"/>
      <c r="H3" s="155"/>
    </row>
    <row r="4" spans="1:9" ht="15.5" thickTop="1" thickBot="1" x14ac:dyDescent="0.4">
      <c r="A4" s="141"/>
      <c r="B4" s="141"/>
      <c r="C4" s="141"/>
      <c r="D4" s="141"/>
      <c r="E4" s="141"/>
      <c r="F4" s="141"/>
      <c r="G4" s="141"/>
      <c r="H4" s="141"/>
    </row>
    <row r="5" spans="1:9" ht="28" customHeight="1" thickBot="1" x14ac:dyDescent="0.4">
      <c r="A5" s="156" t="s">
        <v>0</v>
      </c>
      <c r="B5" s="157"/>
      <c r="C5" s="157"/>
      <c r="D5" s="158"/>
      <c r="E5" s="156" t="s">
        <v>1</v>
      </c>
      <c r="F5" s="157"/>
      <c r="G5" s="157"/>
      <c r="H5" s="158"/>
    </row>
    <row r="6" spans="1:9" ht="27.65" customHeight="1" thickBot="1" x14ac:dyDescent="0.4">
      <c r="A6" s="146" t="s">
        <v>154</v>
      </c>
      <c r="B6" s="147"/>
      <c r="C6" s="147"/>
      <c r="D6" s="147"/>
      <c r="E6" s="147"/>
      <c r="F6" s="147"/>
      <c r="G6" s="147"/>
      <c r="H6" s="148"/>
    </row>
    <row r="7" spans="1:9" ht="15.65" customHeight="1" x14ac:dyDescent="0.35">
      <c r="A7" s="169" t="s">
        <v>155</v>
      </c>
      <c r="B7" s="170"/>
      <c r="C7" s="170"/>
      <c r="D7" s="171"/>
      <c r="E7" s="169" t="s">
        <v>157</v>
      </c>
      <c r="F7" s="170"/>
      <c r="G7" s="170"/>
      <c r="H7" s="171"/>
    </row>
    <row r="8" spans="1:9" ht="7" customHeight="1" x14ac:dyDescent="0.35">
      <c r="A8" s="172"/>
      <c r="B8" s="173"/>
      <c r="C8" s="173"/>
      <c r="D8" s="174"/>
      <c r="E8" s="172"/>
      <c r="F8" s="173"/>
      <c r="G8" s="173"/>
      <c r="H8" s="174"/>
    </row>
    <row r="9" spans="1:9" ht="14.5" customHeight="1" x14ac:dyDescent="0.35">
      <c r="A9" s="175" t="s">
        <v>151</v>
      </c>
      <c r="B9" s="162"/>
      <c r="C9" s="162"/>
      <c r="D9" s="163"/>
      <c r="E9" s="175" t="s">
        <v>158</v>
      </c>
      <c r="F9" s="162"/>
      <c r="G9" s="162"/>
      <c r="H9" s="163"/>
    </row>
    <row r="10" spans="1:9" ht="2.5" customHeight="1" x14ac:dyDescent="0.35">
      <c r="A10" s="175"/>
      <c r="B10" s="162"/>
      <c r="C10" s="162"/>
      <c r="D10" s="163"/>
      <c r="E10" s="175"/>
      <c r="F10" s="162"/>
      <c r="G10" s="162"/>
      <c r="H10" s="163"/>
    </row>
    <row r="11" spans="1:9" ht="14.5" customHeight="1" x14ac:dyDescent="0.35">
      <c r="A11" s="179" t="s">
        <v>152</v>
      </c>
      <c r="B11" s="180"/>
      <c r="C11" s="180"/>
      <c r="D11" s="181"/>
      <c r="E11" s="175" t="s">
        <v>156</v>
      </c>
      <c r="F11" s="162"/>
      <c r="G11" s="162"/>
      <c r="H11" s="163"/>
    </row>
    <row r="12" spans="1:9" ht="14.5" customHeight="1" x14ac:dyDescent="0.35">
      <c r="A12" s="162" t="s">
        <v>162</v>
      </c>
      <c r="B12" s="162"/>
      <c r="C12" s="162"/>
      <c r="D12" s="163"/>
      <c r="E12" s="175"/>
      <c r="F12" s="162"/>
      <c r="G12" s="162"/>
      <c r="H12" s="163"/>
    </row>
    <row r="13" spans="1:9" x14ac:dyDescent="0.35">
      <c r="A13" s="162"/>
      <c r="B13" s="162"/>
      <c r="C13" s="162"/>
      <c r="D13" s="163"/>
      <c r="E13" s="175"/>
      <c r="F13" s="162"/>
      <c r="G13" s="162"/>
      <c r="H13" s="163"/>
    </row>
    <row r="14" spans="1:9" x14ac:dyDescent="0.35">
      <c r="A14" s="162"/>
      <c r="B14" s="162"/>
      <c r="C14" s="162"/>
      <c r="D14" s="163"/>
      <c r="E14" s="178"/>
      <c r="F14" s="164"/>
      <c r="G14" s="164"/>
      <c r="H14" s="165"/>
    </row>
    <row r="15" spans="1:9" ht="25" customHeight="1" x14ac:dyDescent="0.35">
      <c r="A15" s="162"/>
      <c r="B15" s="162"/>
      <c r="C15" s="162"/>
      <c r="D15" s="163"/>
      <c r="E15" s="176" t="s">
        <v>153</v>
      </c>
      <c r="F15" s="177"/>
      <c r="G15" s="177"/>
      <c r="H15" s="177"/>
      <c r="I15" s="143"/>
    </row>
    <row r="16" spans="1:9" ht="95.15" customHeight="1" x14ac:dyDescent="0.35">
      <c r="A16" s="164"/>
      <c r="B16" s="164"/>
      <c r="C16" s="164"/>
      <c r="D16" s="165"/>
      <c r="E16" s="159" t="s">
        <v>159</v>
      </c>
      <c r="F16" s="160"/>
      <c r="G16" s="160"/>
      <c r="H16" s="161"/>
    </row>
    <row r="17" spans="1:8" ht="39" customHeight="1" x14ac:dyDescent="0.35">
      <c r="A17" s="142"/>
      <c r="B17" s="142"/>
      <c r="C17" s="142"/>
      <c r="D17" s="142"/>
      <c r="E17" s="144"/>
      <c r="F17" s="144"/>
      <c r="G17" s="144"/>
      <c r="H17" s="145"/>
    </row>
    <row r="18" spans="1:8" ht="29.5" customHeight="1" thickBot="1" x14ac:dyDescent="0.4">
      <c r="A18" s="166" t="s">
        <v>161</v>
      </c>
      <c r="B18" s="167"/>
      <c r="C18" s="167"/>
      <c r="D18" s="167"/>
      <c r="E18" s="167"/>
      <c r="F18" s="167"/>
      <c r="G18" s="167"/>
      <c r="H18" s="168"/>
    </row>
  </sheetData>
  <sheetProtection algorithmName="SHA-512" hashValue="SV+WAb6ZZFDxvG1ZnTte9wkGF+zYKCWNQC4ooMO3j4SqlQU+QVq0ZPVwlfgEhF36mrpZ4Y9iEc8LyscTvJlpPg==" saltValue="oipM85e8duYocZrira+0JQ==" spinCount="100000" sheet="1" objects="1" scenarios="1"/>
  <mergeCells count="16">
    <mergeCell ref="E16:H16"/>
    <mergeCell ref="A12:D16"/>
    <mergeCell ref="A18:H18"/>
    <mergeCell ref="A7:D8"/>
    <mergeCell ref="E7:H8"/>
    <mergeCell ref="A9:D10"/>
    <mergeCell ref="E9:H10"/>
    <mergeCell ref="E15:H15"/>
    <mergeCell ref="E11:H14"/>
    <mergeCell ref="A11:D11"/>
    <mergeCell ref="A6:H6"/>
    <mergeCell ref="A1:H1"/>
    <mergeCell ref="D2:E2"/>
    <mergeCell ref="A3:H3"/>
    <mergeCell ref="A5:D5"/>
    <mergeCell ref="E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ECD1-9BE5-4580-A8E3-3A52603CA61D}">
  <dimension ref="A1:O25"/>
  <sheetViews>
    <sheetView zoomScaleNormal="100" workbookViewId="0">
      <selection activeCell="A2" sqref="A2"/>
    </sheetView>
  </sheetViews>
  <sheetFormatPr baseColWidth="10" defaultColWidth="11.453125" defaultRowHeight="14.5" x14ac:dyDescent="0.35"/>
  <cols>
    <col min="8" max="8" width="14.1796875" customWidth="1"/>
    <col min="10" max="10" width="13.1796875" customWidth="1"/>
  </cols>
  <sheetData>
    <row r="1" spans="1:15" x14ac:dyDescent="0.35">
      <c r="A1" s="82"/>
      <c r="B1" s="83"/>
      <c r="C1" s="83"/>
      <c r="D1" s="84"/>
      <c r="E1" s="84"/>
      <c r="F1" s="84"/>
      <c r="G1" s="81"/>
      <c r="H1" s="81"/>
      <c r="I1" s="81"/>
      <c r="J1" s="81"/>
      <c r="K1" s="81"/>
      <c r="L1" s="81"/>
      <c r="M1" s="81"/>
      <c r="N1" s="81"/>
      <c r="O1" s="81"/>
    </row>
    <row r="2" spans="1:15" ht="18.5" x14ac:dyDescent="0.45">
      <c r="A2" s="85" t="s">
        <v>2</v>
      </c>
    </row>
    <row r="3" spans="1:15" s="86" customFormat="1" ht="19.5" customHeight="1" x14ac:dyDescent="0.3">
      <c r="A3" s="86" t="s">
        <v>3</v>
      </c>
    </row>
    <row r="4" spans="1:15" s="86" customFormat="1" ht="19.5" customHeight="1" x14ac:dyDescent="0.3">
      <c r="A4" s="39" t="s">
        <v>4</v>
      </c>
    </row>
    <row r="5" spans="1:15" ht="20.5" customHeight="1" x14ac:dyDescent="0.35">
      <c r="A5" s="86" t="s">
        <v>5</v>
      </c>
      <c r="B5" s="86"/>
      <c r="C5" s="86"/>
      <c r="D5" s="86"/>
      <c r="E5" s="87"/>
      <c r="F5" s="87"/>
      <c r="G5" s="87"/>
    </row>
    <row r="6" spans="1:15" x14ac:dyDescent="0.35">
      <c r="A6" s="183" t="s">
        <v>6</v>
      </c>
      <c r="B6" s="183"/>
      <c r="C6" s="183"/>
      <c r="D6" s="183"/>
      <c r="E6" s="183"/>
      <c r="F6" s="183"/>
      <c r="G6" s="183"/>
      <c r="H6" s="183"/>
    </row>
    <row r="7" spans="1:15" ht="20.25" customHeight="1" x14ac:dyDescent="0.35">
      <c r="A7" s="183"/>
      <c r="B7" s="183"/>
      <c r="C7" s="183"/>
      <c r="D7" s="183"/>
      <c r="E7" s="183"/>
      <c r="F7" s="183"/>
      <c r="G7" s="183"/>
      <c r="H7" s="183"/>
    </row>
    <row r="8" spans="1:15" ht="14.5" customHeight="1" x14ac:dyDescent="0.35">
      <c r="A8" s="182"/>
      <c r="B8" s="182"/>
      <c r="C8" s="182"/>
      <c r="D8" s="182"/>
      <c r="E8" s="182"/>
      <c r="F8" s="182"/>
      <c r="G8" s="182"/>
      <c r="H8" s="182"/>
      <c r="I8" s="182"/>
      <c r="J8" s="182"/>
      <c r="K8" s="182"/>
      <c r="L8" s="182"/>
      <c r="M8" s="182"/>
      <c r="N8" s="182"/>
      <c r="O8" s="182"/>
    </row>
    <row r="10" spans="1:15" ht="31" customHeight="1" x14ac:dyDescent="0.35">
      <c r="A10" s="192" t="s">
        <v>7</v>
      </c>
      <c r="B10" s="192"/>
      <c r="C10" s="192"/>
      <c r="D10" s="192"/>
      <c r="E10" s="192"/>
      <c r="F10" s="192"/>
      <c r="G10" s="192"/>
      <c r="H10" s="192"/>
    </row>
    <row r="12" spans="1:15" ht="15" thickBot="1" x14ac:dyDescent="0.4">
      <c r="A12" s="86"/>
    </row>
    <row r="13" spans="1:15" ht="15.5" thickTop="1" thickBot="1" x14ac:dyDescent="0.4">
      <c r="A13" s="189" t="s">
        <v>8</v>
      </c>
      <c r="B13" s="190"/>
      <c r="C13" s="190"/>
      <c r="D13" s="190"/>
      <c r="E13" s="191"/>
      <c r="F13" s="189" t="s">
        <v>9</v>
      </c>
      <c r="G13" s="190"/>
      <c r="H13" s="190"/>
      <c r="I13" s="190"/>
      <c r="J13" s="190"/>
      <c r="K13" s="88"/>
    </row>
    <row r="14" spans="1:15" ht="48.75" customHeight="1" thickTop="1" x14ac:dyDescent="0.35">
      <c r="A14" s="185" t="s">
        <v>10</v>
      </c>
      <c r="B14" s="185"/>
      <c r="C14" s="185"/>
      <c r="D14" s="185"/>
      <c r="E14" s="185"/>
      <c r="F14" s="89" t="s">
        <v>11</v>
      </c>
      <c r="G14" s="90"/>
      <c r="H14" s="90"/>
      <c r="I14" s="90"/>
      <c r="J14" s="91"/>
    </row>
    <row r="15" spans="1:15" ht="73" customHeight="1" x14ac:dyDescent="0.35">
      <c r="A15" s="184" t="s">
        <v>12</v>
      </c>
      <c r="B15" s="184"/>
      <c r="C15" s="184"/>
      <c r="D15" s="184"/>
      <c r="E15" s="184"/>
      <c r="F15" s="188" t="s">
        <v>13</v>
      </c>
      <c r="G15" s="184"/>
      <c r="H15" s="184"/>
      <c r="I15" s="184"/>
      <c r="J15" s="184"/>
      <c r="K15" s="88"/>
    </row>
    <row r="16" spans="1:15" ht="62.25" customHeight="1" x14ac:dyDescent="0.35">
      <c r="A16" s="184" t="s">
        <v>14</v>
      </c>
      <c r="B16" s="184"/>
      <c r="C16" s="184"/>
      <c r="D16" s="184"/>
      <c r="E16" s="186"/>
      <c r="F16" s="188" t="s">
        <v>15</v>
      </c>
      <c r="G16" s="184"/>
      <c r="H16" s="184"/>
      <c r="I16" s="184"/>
      <c r="J16" s="186"/>
    </row>
    <row r="17" spans="1:11" ht="50.5" customHeight="1" x14ac:dyDescent="0.35">
      <c r="A17" s="184" t="s">
        <v>16</v>
      </c>
      <c r="B17" s="184"/>
      <c r="C17" s="184"/>
      <c r="D17" s="184"/>
      <c r="E17" s="184"/>
      <c r="F17" s="88" t="s">
        <v>17</v>
      </c>
      <c r="J17" s="92"/>
      <c r="K17" s="88"/>
    </row>
    <row r="18" spans="1:11" ht="89.25" customHeight="1" x14ac:dyDescent="0.35">
      <c r="A18" s="187" t="s">
        <v>18</v>
      </c>
      <c r="B18" s="187"/>
      <c r="C18" s="187"/>
      <c r="D18" s="187"/>
      <c r="E18" s="187"/>
      <c r="F18" s="188" t="s">
        <v>19</v>
      </c>
      <c r="G18" s="184"/>
      <c r="H18" s="184"/>
      <c r="I18" s="184"/>
      <c r="J18" s="184"/>
      <c r="K18" s="88"/>
    </row>
    <row r="19" spans="1:11" ht="39" customHeight="1" x14ac:dyDescent="0.35">
      <c r="A19" s="187" t="s">
        <v>20</v>
      </c>
      <c r="B19" s="187"/>
      <c r="C19" s="187"/>
      <c r="D19" s="187"/>
      <c r="E19" s="187"/>
      <c r="F19" s="188" t="s">
        <v>21</v>
      </c>
      <c r="G19" s="184"/>
      <c r="H19" s="184"/>
      <c r="I19" s="184"/>
      <c r="J19" s="184"/>
      <c r="K19" s="88"/>
    </row>
    <row r="20" spans="1:11" ht="32.25" customHeight="1" x14ac:dyDescent="0.35">
      <c r="A20" s="184" t="s">
        <v>22</v>
      </c>
      <c r="B20" s="184"/>
      <c r="C20" s="184"/>
      <c r="D20" s="184"/>
      <c r="E20" s="184"/>
      <c r="F20" s="188" t="s">
        <v>23</v>
      </c>
      <c r="G20" s="184"/>
      <c r="H20" s="184"/>
      <c r="I20" s="184"/>
      <c r="J20" s="184"/>
      <c r="K20" s="88"/>
    </row>
    <row r="21" spans="1:11" ht="35.5" customHeight="1" x14ac:dyDescent="0.35">
      <c r="A21" s="187" t="s">
        <v>24</v>
      </c>
      <c r="B21" s="187"/>
      <c r="C21" s="187"/>
      <c r="D21" s="187"/>
      <c r="E21" s="187"/>
      <c r="F21" s="188" t="s">
        <v>25</v>
      </c>
      <c r="G21" s="184"/>
      <c r="H21" s="184"/>
      <c r="I21" s="184"/>
      <c r="J21" s="186"/>
    </row>
    <row r="22" spans="1:11" ht="53.25" customHeight="1" x14ac:dyDescent="0.35">
      <c r="A22" s="184" t="s">
        <v>26</v>
      </c>
      <c r="B22" s="184"/>
      <c r="C22" s="184"/>
      <c r="D22" s="184"/>
      <c r="E22" s="184"/>
      <c r="F22" s="188" t="s">
        <v>27</v>
      </c>
      <c r="G22" s="184"/>
      <c r="H22" s="184"/>
      <c r="I22" s="184"/>
      <c r="J22" s="184"/>
      <c r="K22" s="88"/>
    </row>
    <row r="23" spans="1:11" ht="45" customHeight="1" x14ac:dyDescent="0.35">
      <c r="A23" s="184" t="s">
        <v>28</v>
      </c>
      <c r="B23" s="184"/>
      <c r="C23" s="184"/>
      <c r="D23" s="184"/>
      <c r="E23" s="184"/>
      <c r="F23" s="188" t="s">
        <v>29</v>
      </c>
      <c r="G23" s="184"/>
      <c r="H23" s="184"/>
      <c r="I23" s="184"/>
      <c r="J23" s="184"/>
      <c r="K23" s="88"/>
    </row>
    <row r="24" spans="1:11" ht="35.25" customHeight="1" thickBot="1" x14ac:dyDescent="0.4">
      <c r="A24" s="93"/>
      <c r="B24" s="94"/>
      <c r="C24" s="93"/>
      <c r="D24" s="94"/>
      <c r="E24" s="95"/>
      <c r="F24" s="193" t="s">
        <v>30</v>
      </c>
      <c r="G24" s="194"/>
      <c r="H24" s="194"/>
      <c r="I24" s="194"/>
      <c r="J24" s="195"/>
      <c r="K24" s="88"/>
    </row>
    <row r="25" spans="1:11" ht="15" thickTop="1" x14ac:dyDescent="0.35">
      <c r="A25" s="90"/>
      <c r="C25" s="90"/>
    </row>
  </sheetData>
  <sheetProtection algorithmName="SHA-512" hashValue="vI/UK/q21cFKuENm1EkRDBwq4zTCxXxOfBnhlkat4HKSsSjs3qzGmCJ6TjurNHEO/kFkEHix6QstqvfP4TL0mA==" saltValue="+5MX6XoUDiv/2ikPHrQxow==" spinCount="100000" sheet="1" objects="1" scenarios="1"/>
  <mergeCells count="24">
    <mergeCell ref="A21:E21"/>
    <mergeCell ref="F24:J24"/>
    <mergeCell ref="F15:J15"/>
    <mergeCell ref="F16:J16"/>
    <mergeCell ref="F18:J18"/>
    <mergeCell ref="F19:J19"/>
    <mergeCell ref="F20:J20"/>
    <mergeCell ref="F21:J21"/>
    <mergeCell ref="A8:O8"/>
    <mergeCell ref="A6:H7"/>
    <mergeCell ref="A22:E22"/>
    <mergeCell ref="A23:E23"/>
    <mergeCell ref="A14:E14"/>
    <mergeCell ref="A15:E15"/>
    <mergeCell ref="A16:E16"/>
    <mergeCell ref="A17:E17"/>
    <mergeCell ref="A18:E18"/>
    <mergeCell ref="F22:J22"/>
    <mergeCell ref="F23:J23"/>
    <mergeCell ref="A13:E13"/>
    <mergeCell ref="F13:J13"/>
    <mergeCell ref="A10:H10"/>
    <mergeCell ref="A19:E19"/>
    <mergeCell ref="A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F1C02-2A1F-463D-8CBC-EF9D13675579}">
  <sheetPr>
    <pageSetUpPr fitToPage="1"/>
  </sheetPr>
  <dimension ref="A1:GWX139"/>
  <sheetViews>
    <sheetView tabSelected="1" topLeftCell="A107" zoomScaleNormal="100" workbookViewId="0">
      <selection activeCell="N109" sqref="N109"/>
    </sheetView>
  </sheetViews>
  <sheetFormatPr baseColWidth="10" defaultColWidth="11.453125" defaultRowHeight="14.5" x14ac:dyDescent="0.35"/>
  <cols>
    <col min="1" max="1" width="26.453125" customWidth="1"/>
    <col min="2" max="4" width="13.7265625" customWidth="1"/>
    <col min="8" max="8" width="19.453125" customWidth="1"/>
    <col min="9" max="9" width="19.7265625" customWidth="1"/>
    <col min="10" max="10" width="9.26953125" customWidth="1"/>
    <col min="11" max="11" width="10.81640625" customWidth="1"/>
    <col min="12" max="12" width="11.54296875" customWidth="1"/>
    <col min="14" max="14" width="14.81640625" customWidth="1"/>
    <col min="15" max="16" width="15.26953125" customWidth="1"/>
    <col min="17" max="17" width="2.1796875" customWidth="1"/>
    <col min="18" max="18" width="15.26953125" customWidth="1"/>
    <col min="19" max="19" width="14.453125" customWidth="1"/>
  </cols>
  <sheetData>
    <row r="1" spans="1:5354" ht="16" customHeight="1" x14ac:dyDescent="0.35">
      <c r="A1" s="278" t="s">
        <v>31</v>
      </c>
      <c r="B1" s="278"/>
      <c r="C1" s="278"/>
      <c r="D1" s="278"/>
      <c r="E1" s="278"/>
      <c r="F1" s="278"/>
      <c r="G1" s="278"/>
      <c r="H1" s="278"/>
      <c r="I1" s="11"/>
      <c r="J1" s="11"/>
      <c r="K1" s="11"/>
      <c r="L1" s="11"/>
      <c r="M1" s="11"/>
      <c r="N1" s="11"/>
    </row>
    <row r="2" spans="1:5354" s="13" customFormat="1" ht="20.5" customHeight="1" x14ac:dyDescent="0.35">
      <c r="A2" s="278" t="s">
        <v>32</v>
      </c>
      <c r="B2" s="278"/>
      <c r="C2" s="278"/>
      <c r="D2" s="278"/>
      <c r="E2" s="278"/>
      <c r="F2" s="278"/>
      <c r="G2" s="278"/>
      <c r="H2" s="278"/>
      <c r="I2" s="279"/>
      <c r="J2" s="279"/>
      <c r="K2" s="279"/>
      <c r="L2" s="279"/>
      <c r="M2" s="279"/>
      <c r="N2" s="279"/>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row>
    <row r="3" spans="1:5354" s="13" customFormat="1" ht="20.25" customHeight="1" x14ac:dyDescent="0.35">
      <c r="A3" s="278" t="s">
        <v>33</v>
      </c>
      <c r="B3" s="278"/>
      <c r="C3" s="278"/>
      <c r="D3" s="278"/>
      <c r="E3" s="278"/>
      <c r="F3" s="278"/>
      <c r="G3" s="278"/>
      <c r="H3" s="278"/>
      <c r="I3" s="278"/>
      <c r="J3" s="278"/>
      <c r="K3" s="278"/>
      <c r="L3" s="278"/>
      <c r="M3" s="278"/>
      <c r="N3" s="278"/>
      <c r="O3" s="278"/>
      <c r="P3" s="12"/>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row>
    <row r="4" spans="1:5354" ht="20.25" customHeight="1" x14ac:dyDescent="0.35">
      <c r="A4" s="12"/>
      <c r="B4" s="12"/>
      <c r="C4" s="12"/>
      <c r="D4" s="12"/>
      <c r="E4" s="12"/>
      <c r="F4" s="12"/>
      <c r="G4" s="12"/>
      <c r="H4" s="12"/>
      <c r="I4" s="13"/>
      <c r="J4" s="13"/>
      <c r="K4" s="14"/>
      <c r="L4" s="13"/>
      <c r="M4" s="13"/>
      <c r="N4" s="13"/>
    </row>
    <row r="5" spans="1:5354" ht="31.5" customHeight="1" x14ac:dyDescent="0.35">
      <c r="A5" s="280" t="s">
        <v>34</v>
      </c>
      <c r="B5" s="280"/>
      <c r="C5" s="280"/>
      <c r="D5" s="280"/>
      <c r="E5" s="280"/>
      <c r="F5" s="280"/>
      <c r="G5" s="280"/>
      <c r="H5" s="280"/>
      <c r="I5" s="280"/>
      <c r="J5" s="280"/>
      <c r="K5" s="280"/>
      <c r="L5" s="280"/>
      <c r="M5" s="280"/>
      <c r="N5" s="280"/>
      <c r="O5" s="280"/>
      <c r="P5" s="96"/>
    </row>
    <row r="6" spans="1:5354" ht="23.5" customHeight="1" x14ac:dyDescent="0.35">
      <c r="A6" s="97" t="s">
        <v>35</v>
      </c>
      <c r="B6" s="281"/>
      <c r="C6" s="281"/>
      <c r="D6" s="281"/>
      <c r="E6" s="281"/>
      <c r="F6" s="281"/>
      <c r="G6" s="281"/>
      <c r="H6" s="281"/>
      <c r="I6" s="281"/>
      <c r="J6" s="281"/>
      <c r="K6" s="281"/>
      <c r="L6" s="281"/>
      <c r="M6" s="281"/>
      <c r="N6" s="281"/>
      <c r="O6" s="281"/>
      <c r="P6" s="98"/>
    </row>
    <row r="7" spans="1:5354" ht="23.5" customHeight="1" x14ac:dyDescent="0.35">
      <c r="A7" s="97" t="s">
        <v>36</v>
      </c>
      <c r="B7" s="282"/>
      <c r="C7" s="283"/>
      <c r="D7" s="283"/>
      <c r="E7" s="283"/>
      <c r="F7" s="283"/>
      <c r="G7" s="283"/>
      <c r="H7" s="283"/>
      <c r="I7" s="283"/>
      <c r="J7" s="283"/>
      <c r="K7" s="283"/>
      <c r="L7" s="283"/>
      <c r="M7" s="283"/>
      <c r="N7" s="283"/>
      <c r="O7" s="284"/>
      <c r="P7" s="98"/>
    </row>
    <row r="8" spans="1:5354" ht="25" customHeight="1" x14ac:dyDescent="0.35">
      <c r="A8" s="99" t="s">
        <v>37</v>
      </c>
      <c r="B8" s="199"/>
      <c r="C8" s="200"/>
      <c r="D8" s="200"/>
      <c r="E8" s="200"/>
      <c r="F8" s="200"/>
      <c r="G8" s="200"/>
      <c r="H8" s="200"/>
      <c r="I8" s="200"/>
      <c r="J8" s="200"/>
      <c r="K8" s="200"/>
      <c r="L8" s="200"/>
      <c r="M8" s="200"/>
      <c r="N8" s="200"/>
      <c r="O8" s="201"/>
      <c r="P8" s="100"/>
    </row>
    <row r="9" spans="1:5354" ht="34" customHeight="1" x14ac:dyDescent="0.35">
      <c r="A9" s="280" t="s">
        <v>38</v>
      </c>
      <c r="B9" s="280"/>
      <c r="C9" s="280"/>
      <c r="D9" s="280"/>
      <c r="E9" s="280"/>
      <c r="F9" s="280"/>
      <c r="G9" s="280"/>
      <c r="H9" s="280"/>
      <c r="I9" s="280"/>
      <c r="J9" s="280"/>
      <c r="K9" s="280"/>
      <c r="L9" s="280"/>
      <c r="M9" s="280"/>
      <c r="N9" s="280"/>
      <c r="O9" s="280"/>
      <c r="P9" s="280"/>
      <c r="Q9" s="280"/>
      <c r="R9" s="280"/>
      <c r="S9" s="280"/>
    </row>
    <row r="10" spans="1:5354" ht="17.25" customHeight="1" x14ac:dyDescent="0.35">
      <c r="A10" s="285" t="s">
        <v>39</v>
      </c>
      <c r="B10" s="285"/>
      <c r="C10" s="285"/>
      <c r="D10" s="285"/>
      <c r="E10" s="285"/>
      <c r="F10" s="285"/>
      <c r="G10" s="285"/>
      <c r="H10" s="285"/>
      <c r="I10" s="285"/>
      <c r="J10" s="285"/>
      <c r="K10" s="285"/>
      <c r="L10" s="285"/>
      <c r="M10" s="285"/>
      <c r="N10" s="285"/>
      <c r="O10" s="285"/>
      <c r="P10" s="285"/>
      <c r="Q10" s="71"/>
      <c r="R10" s="253" t="s">
        <v>40</v>
      </c>
      <c r="S10" s="253"/>
    </row>
    <row r="11" spans="1:5354" ht="36" customHeight="1" x14ac:dyDescent="0.35">
      <c r="A11" s="286" t="s">
        <v>41</v>
      </c>
      <c r="B11" s="286"/>
      <c r="C11" s="286"/>
      <c r="D11" s="286"/>
      <c r="E11" s="286"/>
      <c r="F11" s="286"/>
      <c r="G11" s="286"/>
      <c r="H11" s="286"/>
      <c r="I11" s="286"/>
      <c r="J11" s="286"/>
      <c r="K11" s="286"/>
      <c r="L11" s="286"/>
      <c r="M11" s="286"/>
      <c r="N11" s="286"/>
      <c r="O11" s="286"/>
      <c r="P11" s="286"/>
      <c r="Q11" s="71"/>
      <c r="R11" s="239"/>
      <c r="S11" s="239"/>
    </row>
    <row r="12" spans="1:5354" ht="28" customHeight="1" x14ac:dyDescent="0.35">
      <c r="A12" s="249" t="s">
        <v>42</v>
      </c>
      <c r="B12" s="249" t="s">
        <v>43</v>
      </c>
      <c r="C12" s="272"/>
      <c r="D12" s="273"/>
      <c r="E12" s="249" t="s">
        <v>44</v>
      </c>
      <c r="F12" s="249" t="s">
        <v>45</v>
      </c>
      <c r="G12" s="249" t="s">
        <v>46</v>
      </c>
      <c r="H12" s="249" t="s">
        <v>47</v>
      </c>
      <c r="I12" s="249" t="s">
        <v>48</v>
      </c>
      <c r="J12" s="272" t="s">
        <v>49</v>
      </c>
      <c r="K12" s="273"/>
      <c r="L12" s="249" t="s">
        <v>50</v>
      </c>
      <c r="M12" s="276" t="s">
        <v>51</v>
      </c>
      <c r="N12" s="277"/>
      <c r="O12" s="248" t="s">
        <v>52</v>
      </c>
      <c r="P12" s="248" t="s">
        <v>53</v>
      </c>
      <c r="Q12" s="71"/>
      <c r="R12" s="252" t="s">
        <v>54</v>
      </c>
      <c r="S12" s="252" t="s">
        <v>55</v>
      </c>
    </row>
    <row r="13" spans="1:5354" ht="23.15" customHeight="1" x14ac:dyDescent="0.35">
      <c r="A13" s="245"/>
      <c r="B13" s="245"/>
      <c r="C13" s="274"/>
      <c r="D13" s="275"/>
      <c r="E13" s="245"/>
      <c r="F13" s="245"/>
      <c r="G13" s="245"/>
      <c r="H13" s="245"/>
      <c r="I13" s="245"/>
      <c r="J13" s="274"/>
      <c r="K13" s="275"/>
      <c r="L13" s="245"/>
      <c r="M13" s="102" t="s">
        <v>56</v>
      </c>
      <c r="N13" s="101" t="s">
        <v>57</v>
      </c>
      <c r="O13" s="222"/>
      <c r="P13" s="222"/>
      <c r="Q13" s="71"/>
      <c r="R13" s="253"/>
      <c r="S13" s="253"/>
    </row>
    <row r="14" spans="1:5354" x14ac:dyDescent="0.35">
      <c r="A14" s="1"/>
      <c r="B14" s="103" t="s">
        <v>58</v>
      </c>
      <c r="C14" s="291"/>
      <c r="D14" s="292"/>
      <c r="E14" s="2"/>
      <c r="F14" s="3"/>
      <c r="G14" s="4">
        <f>E14*F14</f>
        <v>0</v>
      </c>
      <c r="H14" s="5"/>
      <c r="I14" s="6"/>
      <c r="J14" s="267"/>
      <c r="K14" s="268"/>
      <c r="L14" s="4">
        <f>(E14+G14)*(H14+I14+J14)</f>
        <v>0</v>
      </c>
      <c r="M14" s="7"/>
      <c r="N14" s="8"/>
      <c r="O14" s="9">
        <f>L14-M14-N14</f>
        <v>0</v>
      </c>
      <c r="P14" s="104">
        <f>IF(O14&gt;0,O14/L14,0)</f>
        <v>0</v>
      </c>
      <c r="Q14" s="71"/>
      <c r="R14" s="74"/>
      <c r="S14" s="105">
        <f>IF(R14="Oui",O14,0)</f>
        <v>0</v>
      </c>
    </row>
    <row r="15" spans="1:5354" x14ac:dyDescent="0.35">
      <c r="A15" s="1"/>
      <c r="B15" s="103" t="s">
        <v>58</v>
      </c>
      <c r="C15" s="138"/>
      <c r="D15" s="138"/>
      <c r="E15" s="2"/>
      <c r="F15" s="3"/>
      <c r="G15" s="4">
        <f t="shared" ref="G15:G28" si="0">E15*F15</f>
        <v>0</v>
      </c>
      <c r="H15" s="5"/>
      <c r="I15" s="6"/>
      <c r="J15" s="267"/>
      <c r="K15" s="268"/>
      <c r="L15" s="4">
        <f t="shared" ref="L15:L28" si="1">(E15+G15)*(H15+I15+J15)</f>
        <v>0</v>
      </c>
      <c r="M15" s="7"/>
      <c r="N15" s="8"/>
      <c r="O15" s="9">
        <f t="shared" ref="O15:O28" si="2">L15-M15-N15</f>
        <v>0</v>
      </c>
      <c r="P15" s="104">
        <f t="shared" ref="P15:P28" si="3">IF(O15&gt;0,O15/L15,0)</f>
        <v>0</v>
      </c>
      <c r="Q15" s="71"/>
      <c r="R15" s="74"/>
      <c r="S15" s="105">
        <f t="shared" ref="S15:S28" si="4">IF(R15="Oui",O15,0)</f>
        <v>0</v>
      </c>
    </row>
    <row r="16" spans="1:5354" x14ac:dyDescent="0.35">
      <c r="A16" s="1"/>
      <c r="B16" s="103" t="s">
        <v>58</v>
      </c>
      <c r="C16" s="138"/>
      <c r="D16" s="138"/>
      <c r="E16" s="2"/>
      <c r="F16" s="3"/>
      <c r="G16" s="4">
        <f t="shared" si="0"/>
        <v>0</v>
      </c>
      <c r="H16" s="5"/>
      <c r="I16" s="6"/>
      <c r="J16" s="267"/>
      <c r="K16" s="268"/>
      <c r="L16" s="4">
        <f t="shared" si="1"/>
        <v>0</v>
      </c>
      <c r="M16" s="7"/>
      <c r="N16" s="8"/>
      <c r="O16" s="9">
        <f t="shared" si="2"/>
        <v>0</v>
      </c>
      <c r="P16" s="104">
        <f t="shared" si="3"/>
        <v>0</v>
      </c>
      <c r="Q16" s="71"/>
      <c r="R16" s="74"/>
      <c r="S16" s="105">
        <f t="shared" si="4"/>
        <v>0</v>
      </c>
    </row>
    <row r="17" spans="1:19" x14ac:dyDescent="0.35">
      <c r="A17" s="1"/>
      <c r="B17" s="103" t="s">
        <v>58</v>
      </c>
      <c r="C17" s="138"/>
      <c r="D17" s="138"/>
      <c r="E17" s="2"/>
      <c r="F17" s="3"/>
      <c r="G17" s="4">
        <f t="shared" si="0"/>
        <v>0</v>
      </c>
      <c r="H17" s="5"/>
      <c r="I17" s="6"/>
      <c r="J17" s="267"/>
      <c r="K17" s="268"/>
      <c r="L17" s="4">
        <f t="shared" si="1"/>
        <v>0</v>
      </c>
      <c r="M17" s="7"/>
      <c r="N17" s="8"/>
      <c r="O17" s="9">
        <f t="shared" si="2"/>
        <v>0</v>
      </c>
      <c r="P17" s="104">
        <f t="shared" si="3"/>
        <v>0</v>
      </c>
      <c r="Q17" s="71"/>
      <c r="R17" s="74"/>
      <c r="S17" s="105">
        <f t="shared" si="4"/>
        <v>0</v>
      </c>
    </row>
    <row r="18" spans="1:19" x14ac:dyDescent="0.35">
      <c r="A18" s="1"/>
      <c r="B18" s="103" t="s">
        <v>58</v>
      </c>
      <c r="C18" s="138"/>
      <c r="D18" s="138"/>
      <c r="E18" s="2"/>
      <c r="F18" s="3"/>
      <c r="G18" s="4">
        <f t="shared" si="0"/>
        <v>0</v>
      </c>
      <c r="H18" s="5"/>
      <c r="I18" s="6"/>
      <c r="J18" s="267"/>
      <c r="K18" s="268"/>
      <c r="L18" s="4">
        <f t="shared" si="1"/>
        <v>0</v>
      </c>
      <c r="M18" s="7"/>
      <c r="N18" s="8"/>
      <c r="O18" s="9">
        <f t="shared" si="2"/>
        <v>0</v>
      </c>
      <c r="P18" s="104">
        <f t="shared" si="3"/>
        <v>0</v>
      </c>
      <c r="Q18" s="71"/>
      <c r="R18" s="74"/>
      <c r="S18" s="105">
        <f t="shared" si="4"/>
        <v>0</v>
      </c>
    </row>
    <row r="19" spans="1:19" x14ac:dyDescent="0.35">
      <c r="A19" s="1"/>
      <c r="B19" s="103" t="s">
        <v>58</v>
      </c>
      <c r="C19" s="138"/>
      <c r="D19" s="138"/>
      <c r="E19" s="2"/>
      <c r="F19" s="3"/>
      <c r="G19" s="4">
        <f t="shared" si="0"/>
        <v>0</v>
      </c>
      <c r="H19" s="5"/>
      <c r="I19" s="6"/>
      <c r="J19" s="267"/>
      <c r="K19" s="268"/>
      <c r="L19" s="4">
        <f t="shared" si="1"/>
        <v>0</v>
      </c>
      <c r="M19" s="7"/>
      <c r="N19" s="8"/>
      <c r="O19" s="9">
        <f t="shared" si="2"/>
        <v>0</v>
      </c>
      <c r="P19" s="104">
        <f t="shared" si="3"/>
        <v>0</v>
      </c>
      <c r="Q19" s="71"/>
      <c r="R19" s="74"/>
      <c r="S19" s="105">
        <f t="shared" si="4"/>
        <v>0</v>
      </c>
    </row>
    <row r="20" spans="1:19" x14ac:dyDescent="0.35">
      <c r="A20" s="1"/>
      <c r="B20" s="103" t="s">
        <v>58</v>
      </c>
      <c r="C20" s="138"/>
      <c r="D20" s="138"/>
      <c r="E20" s="2"/>
      <c r="F20" s="3"/>
      <c r="G20" s="4">
        <f t="shared" si="0"/>
        <v>0</v>
      </c>
      <c r="H20" s="5"/>
      <c r="I20" s="6"/>
      <c r="J20" s="267"/>
      <c r="K20" s="268"/>
      <c r="L20" s="4">
        <f t="shared" si="1"/>
        <v>0</v>
      </c>
      <c r="M20" s="7"/>
      <c r="N20" s="8"/>
      <c r="O20" s="9">
        <f t="shared" si="2"/>
        <v>0</v>
      </c>
      <c r="P20" s="104">
        <f t="shared" si="3"/>
        <v>0</v>
      </c>
      <c r="Q20" s="71"/>
      <c r="R20" s="74"/>
      <c r="S20" s="105">
        <f t="shared" si="4"/>
        <v>0</v>
      </c>
    </row>
    <row r="21" spans="1:19" x14ac:dyDescent="0.35">
      <c r="A21" s="1"/>
      <c r="B21" s="103" t="s">
        <v>58</v>
      </c>
      <c r="C21" s="138"/>
      <c r="D21" s="138"/>
      <c r="E21" s="2"/>
      <c r="F21" s="3"/>
      <c r="G21" s="4">
        <f t="shared" si="0"/>
        <v>0</v>
      </c>
      <c r="H21" s="5"/>
      <c r="I21" s="6"/>
      <c r="J21" s="267"/>
      <c r="K21" s="268"/>
      <c r="L21" s="4">
        <f t="shared" si="1"/>
        <v>0</v>
      </c>
      <c r="M21" s="7"/>
      <c r="N21" s="8"/>
      <c r="O21" s="9">
        <f t="shared" si="2"/>
        <v>0</v>
      </c>
      <c r="P21" s="104">
        <f t="shared" si="3"/>
        <v>0</v>
      </c>
      <c r="Q21" s="71"/>
      <c r="R21" s="74"/>
      <c r="S21" s="105">
        <f t="shared" si="4"/>
        <v>0</v>
      </c>
    </row>
    <row r="22" spans="1:19" x14ac:dyDescent="0.35">
      <c r="A22" s="1"/>
      <c r="B22" s="103" t="s">
        <v>58</v>
      </c>
      <c r="C22" s="138"/>
      <c r="D22" s="138"/>
      <c r="E22" s="2"/>
      <c r="F22" s="3"/>
      <c r="G22" s="4">
        <f t="shared" si="0"/>
        <v>0</v>
      </c>
      <c r="H22" s="5"/>
      <c r="I22" s="6"/>
      <c r="J22" s="267"/>
      <c r="K22" s="268"/>
      <c r="L22" s="4">
        <f t="shared" si="1"/>
        <v>0</v>
      </c>
      <c r="M22" s="7"/>
      <c r="N22" s="8"/>
      <c r="O22" s="9">
        <f t="shared" si="2"/>
        <v>0</v>
      </c>
      <c r="P22" s="104">
        <f t="shared" si="3"/>
        <v>0</v>
      </c>
      <c r="Q22" s="71"/>
      <c r="R22" s="74"/>
      <c r="S22" s="105">
        <f t="shared" si="4"/>
        <v>0</v>
      </c>
    </row>
    <row r="23" spans="1:19" x14ac:dyDescent="0.35">
      <c r="A23" s="1"/>
      <c r="B23" s="103" t="s">
        <v>58</v>
      </c>
      <c r="C23" s="138"/>
      <c r="D23" s="138"/>
      <c r="E23" s="2"/>
      <c r="F23" s="3"/>
      <c r="G23" s="4">
        <f t="shared" si="0"/>
        <v>0</v>
      </c>
      <c r="H23" s="5"/>
      <c r="I23" s="6"/>
      <c r="J23" s="267"/>
      <c r="K23" s="268"/>
      <c r="L23" s="4">
        <f t="shared" si="1"/>
        <v>0</v>
      </c>
      <c r="M23" s="7"/>
      <c r="N23" s="8"/>
      <c r="O23" s="9">
        <f t="shared" si="2"/>
        <v>0</v>
      </c>
      <c r="P23" s="104">
        <f t="shared" si="3"/>
        <v>0</v>
      </c>
      <c r="Q23" s="71"/>
      <c r="R23" s="74"/>
      <c r="S23" s="105">
        <f t="shared" si="4"/>
        <v>0</v>
      </c>
    </row>
    <row r="24" spans="1:19" x14ac:dyDescent="0.35">
      <c r="A24" s="1"/>
      <c r="B24" s="103" t="s">
        <v>58</v>
      </c>
      <c r="C24" s="138"/>
      <c r="D24" s="138"/>
      <c r="E24" s="2"/>
      <c r="F24" s="3"/>
      <c r="G24" s="4">
        <f t="shared" si="0"/>
        <v>0</v>
      </c>
      <c r="H24" s="5"/>
      <c r="I24" s="6"/>
      <c r="J24" s="267"/>
      <c r="K24" s="268"/>
      <c r="L24" s="4">
        <f t="shared" si="1"/>
        <v>0</v>
      </c>
      <c r="M24" s="7"/>
      <c r="N24" s="8"/>
      <c r="O24" s="9">
        <f t="shared" si="2"/>
        <v>0</v>
      </c>
      <c r="P24" s="104">
        <f t="shared" si="3"/>
        <v>0</v>
      </c>
      <c r="Q24" s="71"/>
      <c r="R24" s="74"/>
      <c r="S24" s="105">
        <f t="shared" si="4"/>
        <v>0</v>
      </c>
    </row>
    <row r="25" spans="1:19" x14ac:dyDescent="0.35">
      <c r="A25" s="1"/>
      <c r="B25" s="103" t="s">
        <v>58</v>
      </c>
      <c r="C25" s="138"/>
      <c r="D25" s="138"/>
      <c r="E25" s="2"/>
      <c r="F25" s="3"/>
      <c r="G25" s="4">
        <f t="shared" si="0"/>
        <v>0</v>
      </c>
      <c r="H25" s="5"/>
      <c r="I25" s="6"/>
      <c r="J25" s="267"/>
      <c r="K25" s="268"/>
      <c r="L25" s="4">
        <f t="shared" si="1"/>
        <v>0</v>
      </c>
      <c r="M25" s="7"/>
      <c r="N25" s="8"/>
      <c r="O25" s="9">
        <f t="shared" si="2"/>
        <v>0</v>
      </c>
      <c r="P25" s="104">
        <f t="shared" si="3"/>
        <v>0</v>
      </c>
      <c r="Q25" s="71"/>
      <c r="R25" s="74"/>
      <c r="S25" s="105">
        <f t="shared" si="4"/>
        <v>0</v>
      </c>
    </row>
    <row r="26" spans="1:19" ht="16.899999999999999" customHeight="1" x14ac:dyDescent="0.35">
      <c r="A26" s="1"/>
      <c r="B26" s="103" t="s">
        <v>58</v>
      </c>
      <c r="C26" s="138"/>
      <c r="D26" s="138"/>
      <c r="E26" s="2"/>
      <c r="F26" s="3"/>
      <c r="G26" s="4">
        <f t="shared" si="0"/>
        <v>0</v>
      </c>
      <c r="H26" s="5"/>
      <c r="I26" s="6"/>
      <c r="J26" s="267"/>
      <c r="K26" s="268"/>
      <c r="L26" s="4">
        <f t="shared" si="1"/>
        <v>0</v>
      </c>
      <c r="M26" s="7"/>
      <c r="N26" s="8"/>
      <c r="O26" s="9">
        <f t="shared" si="2"/>
        <v>0</v>
      </c>
      <c r="P26" s="104">
        <f t="shared" si="3"/>
        <v>0</v>
      </c>
      <c r="Q26" s="71"/>
      <c r="R26" s="74"/>
      <c r="S26" s="105">
        <f t="shared" si="4"/>
        <v>0</v>
      </c>
    </row>
    <row r="27" spans="1:19" ht="15" customHeight="1" x14ac:dyDescent="0.35">
      <c r="A27" s="1"/>
      <c r="B27" s="103" t="s">
        <v>58</v>
      </c>
      <c r="C27" s="138"/>
      <c r="D27" s="138"/>
      <c r="E27" s="2"/>
      <c r="F27" s="3"/>
      <c r="G27" s="4">
        <f t="shared" si="0"/>
        <v>0</v>
      </c>
      <c r="H27" s="5"/>
      <c r="I27" s="6"/>
      <c r="J27" s="267"/>
      <c r="K27" s="268"/>
      <c r="L27" s="4">
        <f t="shared" si="1"/>
        <v>0</v>
      </c>
      <c r="M27" s="7"/>
      <c r="N27" s="8"/>
      <c r="O27" s="9">
        <f t="shared" si="2"/>
        <v>0</v>
      </c>
      <c r="P27" s="104">
        <f t="shared" si="3"/>
        <v>0</v>
      </c>
      <c r="Q27" s="71"/>
      <c r="R27" s="74"/>
      <c r="S27" s="105">
        <f t="shared" si="4"/>
        <v>0</v>
      </c>
    </row>
    <row r="28" spans="1:19" x14ac:dyDescent="0.35">
      <c r="A28" s="1"/>
      <c r="B28" s="103" t="s">
        <v>58</v>
      </c>
      <c r="C28" s="138"/>
      <c r="D28" s="138"/>
      <c r="E28" s="2"/>
      <c r="F28" s="3"/>
      <c r="G28" s="4">
        <f t="shared" si="0"/>
        <v>0</v>
      </c>
      <c r="H28" s="5"/>
      <c r="I28" s="6"/>
      <c r="J28" s="267"/>
      <c r="K28" s="268"/>
      <c r="L28" s="4">
        <f t="shared" si="1"/>
        <v>0</v>
      </c>
      <c r="M28" s="7"/>
      <c r="N28" s="8"/>
      <c r="O28" s="9">
        <f t="shared" si="2"/>
        <v>0</v>
      </c>
      <c r="P28" s="104">
        <f t="shared" si="3"/>
        <v>0</v>
      </c>
      <c r="Q28" s="71"/>
      <c r="R28" s="74"/>
      <c r="S28" s="105">
        <f t="shared" si="4"/>
        <v>0</v>
      </c>
    </row>
    <row r="29" spans="1:19" ht="17.5" customHeight="1" x14ac:dyDescent="0.35">
      <c r="A29" s="224" t="s">
        <v>59</v>
      </c>
      <c r="B29" s="225"/>
      <c r="C29" s="225"/>
      <c r="D29" s="225"/>
      <c r="E29" s="225"/>
      <c r="F29" s="225"/>
      <c r="G29" s="225"/>
      <c r="H29" s="225"/>
      <c r="I29" s="225"/>
      <c r="J29" s="225"/>
      <c r="K29" s="226"/>
      <c r="L29" s="10">
        <f>SUM(L14:L28)</f>
        <v>0</v>
      </c>
      <c r="M29" s="10">
        <f>SUM(M14:M28)</f>
        <v>0</v>
      </c>
      <c r="N29" s="10">
        <f>SUM(N14:N28)</f>
        <v>0</v>
      </c>
      <c r="O29" s="10">
        <f>SUM(O14:O28)</f>
        <v>0</v>
      </c>
      <c r="P29" s="69"/>
      <c r="Q29" s="71"/>
      <c r="S29" s="75">
        <f>SUM(S14:S28)</f>
        <v>0</v>
      </c>
    </row>
    <row r="30" spans="1:19" ht="28.15" customHeight="1" x14ac:dyDescent="0.35">
      <c r="A30" s="269" t="s">
        <v>60</v>
      </c>
      <c r="B30" s="269"/>
      <c r="C30" s="269"/>
      <c r="D30" s="269"/>
      <c r="E30" s="269"/>
      <c r="F30" s="269"/>
      <c r="G30" s="269"/>
      <c r="H30" s="269"/>
      <c r="I30" s="269"/>
      <c r="J30" s="269"/>
      <c r="K30" s="269"/>
      <c r="L30" s="269"/>
      <c r="M30" s="269"/>
      <c r="N30" s="269"/>
      <c r="O30" s="269"/>
      <c r="P30" s="106"/>
      <c r="Q30" s="71"/>
    </row>
    <row r="31" spans="1:19" ht="27.75" customHeight="1" x14ac:dyDescent="0.35">
      <c r="A31" s="270" t="s">
        <v>61</v>
      </c>
      <c r="B31" s="270"/>
      <c r="C31" s="270"/>
      <c r="D31" s="270"/>
      <c r="E31" s="270"/>
      <c r="F31" s="270"/>
      <c r="G31" s="270"/>
      <c r="H31" s="270"/>
      <c r="I31" s="270"/>
      <c r="J31" s="270"/>
      <c r="K31" s="270"/>
      <c r="L31" s="270"/>
      <c r="M31" s="270"/>
      <c r="N31" s="270"/>
      <c r="O31" s="270"/>
      <c r="P31" s="106"/>
      <c r="Q31" s="71"/>
    </row>
    <row r="32" spans="1:19" ht="17.5" customHeight="1" x14ac:dyDescent="0.35">
      <c r="A32" s="271" t="s">
        <v>62</v>
      </c>
      <c r="B32" s="271"/>
      <c r="C32" s="271"/>
      <c r="D32" s="271"/>
      <c r="E32" s="271"/>
      <c r="F32" s="271"/>
      <c r="G32" s="271"/>
      <c r="H32" s="271"/>
      <c r="I32" s="271"/>
      <c r="J32" s="271"/>
      <c r="K32" s="271"/>
      <c r="L32" s="271"/>
      <c r="M32" s="271"/>
      <c r="N32" s="271"/>
      <c r="O32" s="271"/>
      <c r="P32" s="271"/>
      <c r="Q32" s="71"/>
    </row>
    <row r="33" spans="1:19" ht="26.5" customHeight="1" x14ac:dyDescent="0.35">
      <c r="A33" s="249" t="s">
        <v>42</v>
      </c>
      <c r="B33" s="249" t="s">
        <v>43</v>
      </c>
      <c r="C33" s="136"/>
      <c r="D33" s="136"/>
      <c r="E33" s="272" t="s">
        <v>63</v>
      </c>
      <c r="F33" s="273"/>
      <c r="G33" s="249" t="s">
        <v>64</v>
      </c>
      <c r="H33" s="249" t="s">
        <v>47</v>
      </c>
      <c r="I33" s="249" t="s">
        <v>48</v>
      </c>
      <c r="J33" s="272" t="s">
        <v>49</v>
      </c>
      <c r="K33" s="273"/>
      <c r="L33" s="249" t="s">
        <v>50</v>
      </c>
      <c r="M33" s="274" t="s">
        <v>65</v>
      </c>
      <c r="N33" s="275"/>
      <c r="O33" s="248" t="s">
        <v>66</v>
      </c>
      <c r="P33" s="248" t="s">
        <v>53</v>
      </c>
      <c r="Q33" s="71"/>
      <c r="R33" s="252" t="s">
        <v>54</v>
      </c>
      <c r="S33" s="252" t="s">
        <v>67</v>
      </c>
    </row>
    <row r="34" spans="1:19" ht="21.65" customHeight="1" x14ac:dyDescent="0.35">
      <c r="A34" s="245"/>
      <c r="B34" s="245"/>
      <c r="C34" s="137"/>
      <c r="D34" s="137"/>
      <c r="E34" s="274"/>
      <c r="F34" s="275"/>
      <c r="G34" s="245"/>
      <c r="H34" s="245"/>
      <c r="I34" s="245"/>
      <c r="J34" s="274"/>
      <c r="K34" s="275"/>
      <c r="L34" s="245"/>
      <c r="M34" s="276" t="s">
        <v>68</v>
      </c>
      <c r="N34" s="277"/>
      <c r="O34" s="222"/>
      <c r="P34" s="222"/>
      <c r="Q34" s="71"/>
      <c r="R34" s="253"/>
      <c r="S34" s="253"/>
    </row>
    <row r="35" spans="1:19" x14ac:dyDescent="0.35">
      <c r="A35" s="1"/>
      <c r="B35" s="103" t="s">
        <v>58</v>
      </c>
      <c r="C35" s="138"/>
      <c r="D35" s="138"/>
      <c r="E35" s="265"/>
      <c r="F35" s="266"/>
      <c r="G35" s="2"/>
      <c r="H35" s="5"/>
      <c r="I35" s="6"/>
      <c r="J35" s="267"/>
      <c r="K35" s="268"/>
      <c r="L35" s="4"/>
      <c r="M35" s="287"/>
      <c r="N35" s="288"/>
      <c r="O35" s="9">
        <f>L35-M35-N35</f>
        <v>0</v>
      </c>
      <c r="P35" s="104">
        <f>IF(O35&gt;0,O35/L35,0)</f>
        <v>0</v>
      </c>
      <c r="Q35" s="71"/>
      <c r="R35" s="74"/>
      <c r="S35" s="105">
        <f>IF(R35="Oui",O35,0)</f>
        <v>0</v>
      </c>
    </row>
    <row r="36" spans="1:19" x14ac:dyDescent="0.35">
      <c r="A36" s="1"/>
      <c r="B36" s="103" t="s">
        <v>58</v>
      </c>
      <c r="C36" s="138"/>
      <c r="D36" s="138"/>
      <c r="E36" s="265"/>
      <c r="F36" s="266"/>
      <c r="G36" s="2"/>
      <c r="H36" s="5"/>
      <c r="I36" s="6"/>
      <c r="J36" s="267"/>
      <c r="K36" s="268"/>
      <c r="L36" s="4">
        <f t="shared" ref="L36:L46" si="5">G36*(H36+I36+J36)</f>
        <v>0</v>
      </c>
      <c r="M36" s="287"/>
      <c r="N36" s="288"/>
      <c r="O36" s="9">
        <f t="shared" ref="O36:O46" si="6">L36-M36-N36</f>
        <v>0</v>
      </c>
      <c r="P36" s="104">
        <f t="shared" ref="P36:P46" si="7">IF(O36&gt;0,O36/L36,0)</f>
        <v>0</v>
      </c>
      <c r="Q36" s="71"/>
      <c r="R36" s="74"/>
      <c r="S36" s="105">
        <f t="shared" ref="S36:S46" si="8">IF(R36="Oui",O36,0)</f>
        <v>0</v>
      </c>
    </row>
    <row r="37" spans="1:19" x14ac:dyDescent="0.35">
      <c r="A37" s="1"/>
      <c r="B37" s="103" t="s">
        <v>58</v>
      </c>
      <c r="C37" s="138"/>
      <c r="D37" s="138"/>
      <c r="E37" s="265"/>
      <c r="F37" s="266"/>
      <c r="G37" s="2"/>
      <c r="H37" s="5"/>
      <c r="I37" s="6"/>
      <c r="J37" s="267"/>
      <c r="K37" s="268"/>
      <c r="L37" s="4">
        <f t="shared" si="5"/>
        <v>0</v>
      </c>
      <c r="M37" s="287"/>
      <c r="N37" s="288"/>
      <c r="O37" s="9">
        <f t="shared" si="6"/>
        <v>0</v>
      </c>
      <c r="P37" s="104">
        <f t="shared" si="7"/>
        <v>0</v>
      </c>
      <c r="Q37" s="71"/>
      <c r="R37" s="74"/>
      <c r="S37" s="105">
        <f t="shared" si="8"/>
        <v>0</v>
      </c>
    </row>
    <row r="38" spans="1:19" x14ac:dyDescent="0.35">
      <c r="A38" s="1"/>
      <c r="B38" s="103" t="s">
        <v>58</v>
      </c>
      <c r="C38" s="138"/>
      <c r="D38" s="138"/>
      <c r="E38" s="265"/>
      <c r="F38" s="266"/>
      <c r="G38" s="2"/>
      <c r="H38" s="5"/>
      <c r="I38" s="6"/>
      <c r="J38" s="267"/>
      <c r="K38" s="268"/>
      <c r="L38" s="4">
        <f t="shared" si="5"/>
        <v>0</v>
      </c>
      <c r="M38" s="287"/>
      <c r="N38" s="288"/>
      <c r="O38" s="9">
        <f t="shared" si="6"/>
        <v>0</v>
      </c>
      <c r="P38" s="104">
        <f t="shared" si="7"/>
        <v>0</v>
      </c>
      <c r="Q38" s="71"/>
      <c r="R38" s="74"/>
      <c r="S38" s="105">
        <f t="shared" si="8"/>
        <v>0</v>
      </c>
    </row>
    <row r="39" spans="1:19" x14ac:dyDescent="0.35">
      <c r="A39" s="1"/>
      <c r="B39" s="103" t="s">
        <v>58</v>
      </c>
      <c r="C39" s="138"/>
      <c r="D39" s="138"/>
      <c r="E39" s="265"/>
      <c r="F39" s="266"/>
      <c r="G39" s="2"/>
      <c r="H39" s="5"/>
      <c r="I39" s="6"/>
      <c r="J39" s="267"/>
      <c r="K39" s="268"/>
      <c r="L39" s="4">
        <f t="shared" si="5"/>
        <v>0</v>
      </c>
      <c r="M39" s="287"/>
      <c r="N39" s="288"/>
      <c r="O39" s="9">
        <f t="shared" si="6"/>
        <v>0</v>
      </c>
      <c r="P39" s="104">
        <f t="shared" si="7"/>
        <v>0</v>
      </c>
      <c r="Q39" s="71"/>
      <c r="R39" s="74"/>
      <c r="S39" s="105">
        <f t="shared" si="8"/>
        <v>0</v>
      </c>
    </row>
    <row r="40" spans="1:19" x14ac:dyDescent="0.35">
      <c r="A40" s="1"/>
      <c r="B40" s="103" t="s">
        <v>58</v>
      </c>
      <c r="C40" s="138"/>
      <c r="D40" s="138"/>
      <c r="E40" s="265"/>
      <c r="F40" s="266"/>
      <c r="G40" s="2"/>
      <c r="H40" s="5"/>
      <c r="I40" s="6"/>
      <c r="J40" s="267"/>
      <c r="K40" s="268"/>
      <c r="L40" s="4">
        <f t="shared" si="5"/>
        <v>0</v>
      </c>
      <c r="M40" s="287"/>
      <c r="N40" s="288"/>
      <c r="O40" s="9">
        <f t="shared" si="6"/>
        <v>0</v>
      </c>
      <c r="P40" s="104">
        <f t="shared" si="7"/>
        <v>0</v>
      </c>
      <c r="Q40" s="71"/>
      <c r="R40" s="74"/>
      <c r="S40" s="105">
        <f t="shared" si="8"/>
        <v>0</v>
      </c>
    </row>
    <row r="41" spans="1:19" x14ac:dyDescent="0.35">
      <c r="A41" s="1"/>
      <c r="B41" s="103" t="s">
        <v>58</v>
      </c>
      <c r="C41" s="138"/>
      <c r="D41" s="138"/>
      <c r="E41" s="265"/>
      <c r="F41" s="266"/>
      <c r="G41" s="2"/>
      <c r="H41" s="5"/>
      <c r="I41" s="6"/>
      <c r="J41" s="267"/>
      <c r="K41" s="268"/>
      <c r="L41" s="4">
        <f t="shared" si="5"/>
        <v>0</v>
      </c>
      <c r="M41" s="287"/>
      <c r="N41" s="288"/>
      <c r="O41" s="9">
        <f t="shared" si="6"/>
        <v>0</v>
      </c>
      <c r="P41" s="104">
        <f t="shared" si="7"/>
        <v>0</v>
      </c>
      <c r="Q41" s="71"/>
      <c r="R41" s="74"/>
      <c r="S41" s="105">
        <f t="shared" si="8"/>
        <v>0</v>
      </c>
    </row>
    <row r="42" spans="1:19" x14ac:dyDescent="0.35">
      <c r="A42" s="1"/>
      <c r="B42" s="103" t="s">
        <v>58</v>
      </c>
      <c r="C42" s="138"/>
      <c r="D42" s="138"/>
      <c r="E42" s="265"/>
      <c r="F42" s="266"/>
      <c r="G42" s="2"/>
      <c r="H42" s="5"/>
      <c r="I42" s="6"/>
      <c r="J42" s="267"/>
      <c r="K42" s="268"/>
      <c r="L42" s="4">
        <f t="shared" si="5"/>
        <v>0</v>
      </c>
      <c r="M42" s="287"/>
      <c r="N42" s="288"/>
      <c r="O42" s="9">
        <f t="shared" si="6"/>
        <v>0</v>
      </c>
      <c r="P42" s="104">
        <f t="shared" si="7"/>
        <v>0</v>
      </c>
      <c r="Q42" s="71"/>
      <c r="R42" s="74"/>
      <c r="S42" s="105">
        <f t="shared" si="8"/>
        <v>0</v>
      </c>
    </row>
    <row r="43" spans="1:19" x14ac:dyDescent="0.35">
      <c r="A43" s="1"/>
      <c r="B43" s="103" t="s">
        <v>58</v>
      </c>
      <c r="C43" s="138"/>
      <c r="D43" s="138"/>
      <c r="E43" s="265"/>
      <c r="F43" s="266"/>
      <c r="G43" s="2"/>
      <c r="H43" s="5"/>
      <c r="I43" s="6"/>
      <c r="J43" s="267"/>
      <c r="K43" s="268"/>
      <c r="L43" s="4">
        <f t="shared" si="5"/>
        <v>0</v>
      </c>
      <c r="M43" s="287"/>
      <c r="N43" s="288"/>
      <c r="O43" s="9">
        <f t="shared" si="6"/>
        <v>0</v>
      </c>
      <c r="P43" s="104">
        <f t="shared" si="7"/>
        <v>0</v>
      </c>
      <c r="Q43" s="71"/>
      <c r="R43" s="74"/>
      <c r="S43" s="105">
        <f t="shared" si="8"/>
        <v>0</v>
      </c>
    </row>
    <row r="44" spans="1:19" x14ac:dyDescent="0.35">
      <c r="A44" s="1"/>
      <c r="B44" s="103" t="s">
        <v>58</v>
      </c>
      <c r="C44" s="138"/>
      <c r="D44" s="138"/>
      <c r="E44" s="265"/>
      <c r="F44" s="266"/>
      <c r="G44" s="2"/>
      <c r="H44" s="5"/>
      <c r="I44" s="6"/>
      <c r="J44" s="267"/>
      <c r="K44" s="268"/>
      <c r="L44" s="4">
        <f t="shared" si="5"/>
        <v>0</v>
      </c>
      <c r="M44" s="287"/>
      <c r="N44" s="288"/>
      <c r="O44" s="9">
        <f t="shared" si="6"/>
        <v>0</v>
      </c>
      <c r="P44" s="104">
        <f t="shared" si="7"/>
        <v>0</v>
      </c>
      <c r="Q44" s="71"/>
      <c r="R44" s="74"/>
      <c r="S44" s="105">
        <f t="shared" si="8"/>
        <v>0</v>
      </c>
    </row>
    <row r="45" spans="1:19" x14ac:dyDescent="0.35">
      <c r="A45" s="1"/>
      <c r="B45" s="103" t="s">
        <v>58</v>
      </c>
      <c r="C45" s="138"/>
      <c r="D45" s="138"/>
      <c r="E45" s="265"/>
      <c r="F45" s="266"/>
      <c r="G45" s="2"/>
      <c r="H45" s="5"/>
      <c r="I45" s="6"/>
      <c r="J45" s="267"/>
      <c r="K45" s="268"/>
      <c r="L45" s="4">
        <f t="shared" si="5"/>
        <v>0</v>
      </c>
      <c r="M45" s="287"/>
      <c r="N45" s="288"/>
      <c r="O45" s="9">
        <f t="shared" si="6"/>
        <v>0</v>
      </c>
      <c r="P45" s="104">
        <f t="shared" si="7"/>
        <v>0</v>
      </c>
      <c r="Q45" s="71"/>
      <c r="R45" s="74"/>
      <c r="S45" s="105">
        <f t="shared" si="8"/>
        <v>0</v>
      </c>
    </row>
    <row r="46" spans="1:19" x14ac:dyDescent="0.35">
      <c r="A46" s="1"/>
      <c r="B46" s="103" t="s">
        <v>58</v>
      </c>
      <c r="C46" s="138"/>
      <c r="D46" s="138"/>
      <c r="E46" s="265"/>
      <c r="F46" s="266"/>
      <c r="G46" s="2"/>
      <c r="H46" s="5"/>
      <c r="I46" s="6"/>
      <c r="J46" s="267"/>
      <c r="K46" s="268"/>
      <c r="L46" s="4">
        <f t="shared" si="5"/>
        <v>0</v>
      </c>
      <c r="M46" s="287"/>
      <c r="N46" s="288"/>
      <c r="O46" s="9">
        <f t="shared" si="6"/>
        <v>0</v>
      </c>
      <c r="P46" s="104">
        <f t="shared" si="7"/>
        <v>0</v>
      </c>
      <c r="Q46" s="71"/>
      <c r="R46" s="74"/>
      <c r="S46" s="105">
        <f t="shared" si="8"/>
        <v>0</v>
      </c>
    </row>
    <row r="47" spans="1:19" ht="18.75" customHeight="1" x14ac:dyDescent="0.35">
      <c r="A47" s="224" t="s">
        <v>59</v>
      </c>
      <c r="B47" s="225"/>
      <c r="C47" s="225"/>
      <c r="D47" s="225"/>
      <c r="E47" s="225"/>
      <c r="F47" s="225"/>
      <c r="G47" s="225"/>
      <c r="H47" s="225"/>
      <c r="I47" s="225"/>
      <c r="J47" s="225"/>
      <c r="K47" s="226"/>
      <c r="L47" s="10">
        <f>SUM(L35:L46)</f>
        <v>0</v>
      </c>
      <c r="M47" s="289">
        <f>SUM(M35:M46)</f>
        <v>0</v>
      </c>
      <c r="N47" s="290"/>
      <c r="O47" s="10">
        <f>SUM(O35:O46)</f>
        <v>0</v>
      </c>
      <c r="P47" s="69"/>
      <c r="Q47" s="71"/>
      <c r="S47" s="107">
        <f>SUM(S35:S46)</f>
        <v>0</v>
      </c>
    </row>
    <row r="48" spans="1:19" ht="17.5" customHeight="1" x14ac:dyDescent="0.35">
      <c r="A48" s="224" t="s">
        <v>69</v>
      </c>
      <c r="B48" s="225"/>
      <c r="C48" s="225"/>
      <c r="D48" s="225"/>
      <c r="E48" s="225"/>
      <c r="F48" s="225"/>
      <c r="G48" s="225"/>
      <c r="H48" s="225"/>
      <c r="I48" s="225"/>
      <c r="J48" s="225"/>
      <c r="K48" s="226"/>
      <c r="L48" s="10">
        <f>L47+L29</f>
        <v>0</v>
      </c>
      <c r="M48" s="289">
        <f>M47+M29+N29</f>
        <v>0</v>
      </c>
      <c r="N48" s="290"/>
      <c r="O48" s="10">
        <f>O47+O29</f>
        <v>0</v>
      </c>
      <c r="P48" s="69"/>
      <c r="Q48" s="71"/>
      <c r="S48" s="108">
        <f>SUM(S29+S47)</f>
        <v>0</v>
      </c>
    </row>
    <row r="49" spans="1:19" x14ac:dyDescent="0.35">
      <c r="A49" s="109"/>
      <c r="B49" s="109"/>
      <c r="C49" s="109"/>
      <c r="D49" s="109"/>
      <c r="E49" s="109"/>
      <c r="F49" s="109"/>
      <c r="G49" s="109"/>
      <c r="H49" s="109"/>
      <c r="I49" s="109"/>
      <c r="J49" s="109"/>
      <c r="K49" s="109"/>
      <c r="L49" s="110"/>
      <c r="M49" s="110"/>
      <c r="N49" s="110"/>
      <c r="O49" s="110"/>
      <c r="P49" s="110"/>
      <c r="Q49" s="71"/>
    </row>
    <row r="50" spans="1:19" ht="18.75" customHeight="1" x14ac:dyDescent="0.35">
      <c r="A50" s="231" t="s">
        <v>70</v>
      </c>
      <c r="B50" s="231"/>
      <c r="C50" s="231"/>
      <c r="D50" s="231"/>
      <c r="E50" s="231"/>
      <c r="F50" s="231"/>
      <c r="G50" s="231"/>
      <c r="H50" s="231"/>
      <c r="I50" s="231"/>
      <c r="J50" s="231"/>
      <c r="K50" s="231"/>
      <c r="L50" s="231"/>
      <c r="M50" s="231"/>
      <c r="N50" s="231"/>
      <c r="O50" s="231"/>
      <c r="P50" s="231"/>
      <c r="Q50" s="71"/>
    </row>
    <row r="51" spans="1:19" ht="27" customHeight="1" x14ac:dyDescent="0.35">
      <c r="A51" s="111" t="s">
        <v>71</v>
      </c>
      <c r="B51" s="262" t="s">
        <v>72</v>
      </c>
      <c r="C51" s="262"/>
      <c r="D51" s="262"/>
      <c r="E51" s="262"/>
      <c r="F51" s="262"/>
      <c r="G51" s="262"/>
      <c r="H51" s="262"/>
      <c r="I51" s="262"/>
      <c r="J51" s="262"/>
      <c r="K51" s="262"/>
      <c r="L51" s="262"/>
      <c r="M51" s="262"/>
      <c r="N51" s="262"/>
      <c r="O51" s="262"/>
      <c r="P51" s="262"/>
      <c r="Q51" s="71"/>
    </row>
    <row r="52" spans="1:19" ht="18.649999999999999" customHeight="1" x14ac:dyDescent="0.35">
      <c r="A52" s="231" t="s">
        <v>73</v>
      </c>
      <c r="B52" s="231"/>
      <c r="C52" s="231"/>
      <c r="D52" s="231"/>
      <c r="E52" s="231"/>
      <c r="F52" s="231"/>
      <c r="G52" s="231"/>
      <c r="H52" s="231"/>
      <c r="I52" s="231"/>
      <c r="J52" s="231"/>
      <c r="K52" s="231"/>
      <c r="L52" s="231"/>
      <c r="M52" s="231"/>
      <c r="N52" s="231"/>
      <c r="O52" s="231"/>
      <c r="P52" s="231"/>
      <c r="Q52" s="71"/>
    </row>
    <row r="53" spans="1:19" ht="25" customHeight="1" x14ac:dyDescent="0.35">
      <c r="A53" s="263" t="s">
        <v>74</v>
      </c>
      <c r="B53" s="263"/>
      <c r="C53" s="263"/>
      <c r="D53" s="263"/>
      <c r="E53" s="263"/>
      <c r="F53" s="263"/>
      <c r="G53" s="263"/>
      <c r="H53" s="264"/>
      <c r="I53" s="248" t="s">
        <v>75</v>
      </c>
      <c r="J53" s="248" t="s">
        <v>76</v>
      </c>
      <c r="K53" s="248" t="s">
        <v>77</v>
      </c>
      <c r="L53" s="249" t="s">
        <v>50</v>
      </c>
      <c r="M53" s="250" t="s">
        <v>51</v>
      </c>
      <c r="N53" s="251"/>
      <c r="O53" s="249" t="s">
        <v>78</v>
      </c>
      <c r="P53" s="249" t="s">
        <v>53</v>
      </c>
      <c r="Q53" s="71"/>
      <c r="R53" s="252" t="s">
        <v>54</v>
      </c>
      <c r="S53" s="252" t="s">
        <v>79</v>
      </c>
    </row>
    <row r="54" spans="1:19" ht="22.5" customHeight="1" x14ac:dyDescent="0.35">
      <c r="A54" s="261"/>
      <c r="B54" s="261"/>
      <c r="C54" s="261"/>
      <c r="D54" s="261"/>
      <c r="E54" s="261"/>
      <c r="F54" s="261"/>
      <c r="G54" s="261"/>
      <c r="H54" s="247"/>
      <c r="I54" s="222"/>
      <c r="J54" s="222"/>
      <c r="K54" s="222"/>
      <c r="L54" s="245"/>
      <c r="M54" s="102" t="s">
        <v>56</v>
      </c>
      <c r="N54" s="102" t="s">
        <v>57</v>
      </c>
      <c r="O54" s="245"/>
      <c r="P54" s="245"/>
      <c r="Q54" s="71"/>
      <c r="R54" s="253"/>
      <c r="S54" s="253"/>
    </row>
    <row r="55" spans="1:19" x14ac:dyDescent="0.35">
      <c r="A55" s="254"/>
      <c r="B55" s="254"/>
      <c r="C55" s="254"/>
      <c r="D55" s="254"/>
      <c r="E55" s="254"/>
      <c r="F55" s="254"/>
      <c r="G55" s="254"/>
      <c r="H55" s="255"/>
      <c r="I55" s="15"/>
      <c r="J55" s="15"/>
      <c r="K55" s="16"/>
      <c r="L55" s="17">
        <f t="shared" ref="L55:L69" si="9">I55*J55*K55</f>
        <v>0</v>
      </c>
      <c r="M55" s="18"/>
      <c r="N55" s="18"/>
      <c r="O55" s="9">
        <f>L55-M55-N55</f>
        <v>0</v>
      </c>
      <c r="P55" s="104">
        <f>IF(O55&gt;0,O55/L55,0)</f>
        <v>0</v>
      </c>
      <c r="Q55" s="71"/>
      <c r="R55" s="74"/>
      <c r="S55" s="105">
        <f>IF(R55="Oui",O55,0)</f>
        <v>0</v>
      </c>
    </row>
    <row r="56" spans="1:19" x14ac:dyDescent="0.35">
      <c r="A56" s="254"/>
      <c r="B56" s="254"/>
      <c r="C56" s="254"/>
      <c r="D56" s="254"/>
      <c r="E56" s="254"/>
      <c r="F56" s="254"/>
      <c r="G56" s="254"/>
      <c r="H56" s="255"/>
      <c r="I56" s="15"/>
      <c r="J56" s="15"/>
      <c r="K56" s="16"/>
      <c r="L56" s="17">
        <f t="shared" si="9"/>
        <v>0</v>
      </c>
      <c r="M56" s="18"/>
      <c r="N56" s="18"/>
      <c r="O56" s="9">
        <f t="shared" ref="O56:O69" si="10">L56-M56-N56</f>
        <v>0</v>
      </c>
      <c r="P56" s="104">
        <f t="shared" ref="P56:P69" si="11">IF(O56&gt;0,O56/L56,0)</f>
        <v>0</v>
      </c>
      <c r="Q56" s="71"/>
      <c r="R56" s="74"/>
      <c r="S56" s="105">
        <f t="shared" ref="S56:S69" si="12">IF(R56="Oui",O56,0)</f>
        <v>0</v>
      </c>
    </row>
    <row r="57" spans="1:19" x14ac:dyDescent="0.35">
      <c r="A57" s="254"/>
      <c r="B57" s="254"/>
      <c r="C57" s="254"/>
      <c r="D57" s="254"/>
      <c r="E57" s="254"/>
      <c r="F57" s="254"/>
      <c r="G57" s="254"/>
      <c r="H57" s="255"/>
      <c r="I57" s="15"/>
      <c r="J57" s="15"/>
      <c r="K57" s="16"/>
      <c r="L57" s="17">
        <f t="shared" si="9"/>
        <v>0</v>
      </c>
      <c r="M57" s="18"/>
      <c r="N57" s="18"/>
      <c r="O57" s="9">
        <f t="shared" si="10"/>
        <v>0</v>
      </c>
      <c r="P57" s="104">
        <f t="shared" si="11"/>
        <v>0</v>
      </c>
      <c r="Q57" s="71"/>
      <c r="R57" s="74"/>
      <c r="S57" s="105">
        <f t="shared" si="12"/>
        <v>0</v>
      </c>
    </row>
    <row r="58" spans="1:19" x14ac:dyDescent="0.35">
      <c r="A58" s="254"/>
      <c r="B58" s="254"/>
      <c r="C58" s="254"/>
      <c r="D58" s="254"/>
      <c r="E58" s="254"/>
      <c r="F58" s="254"/>
      <c r="G58" s="254"/>
      <c r="H58" s="255"/>
      <c r="I58" s="15"/>
      <c r="J58" s="15"/>
      <c r="K58" s="16"/>
      <c r="L58" s="17">
        <f t="shared" si="9"/>
        <v>0</v>
      </c>
      <c r="M58" s="18"/>
      <c r="N58" s="18"/>
      <c r="O58" s="9">
        <f t="shared" si="10"/>
        <v>0</v>
      </c>
      <c r="P58" s="104">
        <f t="shared" si="11"/>
        <v>0</v>
      </c>
      <c r="Q58" s="71"/>
      <c r="R58" s="74"/>
      <c r="S58" s="105">
        <f t="shared" si="12"/>
        <v>0</v>
      </c>
    </row>
    <row r="59" spans="1:19" x14ac:dyDescent="0.35">
      <c r="A59" s="254"/>
      <c r="B59" s="254"/>
      <c r="C59" s="254"/>
      <c r="D59" s="254"/>
      <c r="E59" s="254"/>
      <c r="F59" s="254"/>
      <c r="G59" s="254"/>
      <c r="H59" s="255"/>
      <c r="I59" s="15"/>
      <c r="J59" s="15"/>
      <c r="K59" s="16"/>
      <c r="L59" s="17">
        <f t="shared" si="9"/>
        <v>0</v>
      </c>
      <c r="M59" s="18"/>
      <c r="N59" s="18"/>
      <c r="O59" s="9">
        <f t="shared" si="10"/>
        <v>0</v>
      </c>
      <c r="P59" s="104">
        <f t="shared" si="11"/>
        <v>0</v>
      </c>
      <c r="Q59" s="71"/>
      <c r="R59" s="74"/>
      <c r="S59" s="105">
        <f t="shared" si="12"/>
        <v>0</v>
      </c>
    </row>
    <row r="60" spans="1:19" x14ac:dyDescent="0.35">
      <c r="A60" s="254"/>
      <c r="B60" s="254"/>
      <c r="C60" s="254"/>
      <c r="D60" s="254"/>
      <c r="E60" s="254"/>
      <c r="F60" s="254"/>
      <c r="G60" s="254"/>
      <c r="H60" s="255"/>
      <c r="I60" s="15"/>
      <c r="J60" s="15"/>
      <c r="K60" s="16"/>
      <c r="L60" s="17">
        <f t="shared" si="9"/>
        <v>0</v>
      </c>
      <c r="M60" s="18"/>
      <c r="N60" s="18"/>
      <c r="O60" s="9">
        <f t="shared" si="10"/>
        <v>0</v>
      </c>
      <c r="P60" s="104">
        <f t="shared" si="11"/>
        <v>0</v>
      </c>
      <c r="Q60" s="71"/>
      <c r="R60" s="74"/>
      <c r="S60" s="105">
        <f t="shared" si="12"/>
        <v>0</v>
      </c>
    </row>
    <row r="61" spans="1:19" x14ac:dyDescent="0.35">
      <c r="A61" s="254"/>
      <c r="B61" s="254"/>
      <c r="C61" s="254"/>
      <c r="D61" s="254"/>
      <c r="E61" s="254"/>
      <c r="F61" s="254"/>
      <c r="G61" s="254"/>
      <c r="H61" s="255"/>
      <c r="I61" s="15"/>
      <c r="J61" s="15"/>
      <c r="K61" s="16"/>
      <c r="L61" s="17">
        <f t="shared" si="9"/>
        <v>0</v>
      </c>
      <c r="M61" s="18"/>
      <c r="N61" s="18"/>
      <c r="O61" s="9">
        <f t="shared" si="10"/>
        <v>0</v>
      </c>
      <c r="P61" s="104">
        <f t="shared" si="11"/>
        <v>0</v>
      </c>
      <c r="Q61" s="71"/>
      <c r="R61" s="74"/>
      <c r="S61" s="105">
        <f t="shared" si="12"/>
        <v>0</v>
      </c>
    </row>
    <row r="62" spans="1:19" x14ac:dyDescent="0.35">
      <c r="A62" s="254"/>
      <c r="B62" s="254"/>
      <c r="C62" s="254"/>
      <c r="D62" s="254"/>
      <c r="E62" s="254"/>
      <c r="F62" s="254"/>
      <c r="G62" s="254"/>
      <c r="H62" s="255"/>
      <c r="I62" s="15"/>
      <c r="J62" s="15"/>
      <c r="K62" s="16"/>
      <c r="L62" s="17">
        <f t="shared" si="9"/>
        <v>0</v>
      </c>
      <c r="M62" s="18"/>
      <c r="N62" s="18"/>
      <c r="O62" s="9">
        <f t="shared" si="10"/>
        <v>0</v>
      </c>
      <c r="P62" s="104">
        <f t="shared" si="11"/>
        <v>0</v>
      </c>
      <c r="Q62" s="71"/>
      <c r="R62" s="74"/>
      <c r="S62" s="105">
        <f t="shared" si="12"/>
        <v>0</v>
      </c>
    </row>
    <row r="63" spans="1:19" x14ac:dyDescent="0.35">
      <c r="A63" s="254"/>
      <c r="B63" s="254"/>
      <c r="C63" s="254"/>
      <c r="D63" s="254"/>
      <c r="E63" s="254"/>
      <c r="F63" s="254"/>
      <c r="G63" s="254"/>
      <c r="H63" s="255"/>
      <c r="I63" s="15"/>
      <c r="J63" s="15"/>
      <c r="K63" s="16"/>
      <c r="L63" s="17">
        <f t="shared" si="9"/>
        <v>0</v>
      </c>
      <c r="M63" s="18"/>
      <c r="N63" s="18"/>
      <c r="O63" s="9">
        <f t="shared" si="10"/>
        <v>0</v>
      </c>
      <c r="P63" s="104">
        <f t="shared" si="11"/>
        <v>0</v>
      </c>
      <c r="Q63" s="71"/>
      <c r="R63" s="74"/>
      <c r="S63" s="105">
        <f t="shared" si="12"/>
        <v>0</v>
      </c>
    </row>
    <row r="64" spans="1:19" x14ac:dyDescent="0.35">
      <c r="A64" s="254"/>
      <c r="B64" s="254"/>
      <c r="C64" s="254"/>
      <c r="D64" s="254"/>
      <c r="E64" s="254"/>
      <c r="F64" s="254"/>
      <c r="G64" s="254"/>
      <c r="H64" s="255"/>
      <c r="I64" s="15"/>
      <c r="J64" s="15"/>
      <c r="K64" s="16"/>
      <c r="L64" s="17">
        <f t="shared" si="9"/>
        <v>0</v>
      </c>
      <c r="M64" s="18"/>
      <c r="N64" s="18"/>
      <c r="O64" s="9">
        <f t="shared" si="10"/>
        <v>0</v>
      </c>
      <c r="P64" s="104">
        <f t="shared" si="11"/>
        <v>0</v>
      </c>
      <c r="Q64" s="71"/>
      <c r="R64" s="74"/>
      <c r="S64" s="105">
        <f t="shared" si="12"/>
        <v>0</v>
      </c>
    </row>
    <row r="65" spans="1:19" x14ac:dyDescent="0.35">
      <c r="A65" s="254"/>
      <c r="B65" s="254"/>
      <c r="C65" s="254"/>
      <c r="D65" s="254"/>
      <c r="E65" s="254"/>
      <c r="F65" s="254"/>
      <c r="G65" s="254"/>
      <c r="H65" s="255"/>
      <c r="I65" s="15"/>
      <c r="J65" s="15"/>
      <c r="K65" s="16"/>
      <c r="L65" s="17">
        <f t="shared" si="9"/>
        <v>0</v>
      </c>
      <c r="M65" s="18"/>
      <c r="N65" s="18"/>
      <c r="O65" s="9">
        <f t="shared" si="10"/>
        <v>0</v>
      </c>
      <c r="P65" s="104">
        <f t="shared" si="11"/>
        <v>0</v>
      </c>
      <c r="Q65" s="71"/>
      <c r="R65" s="74"/>
      <c r="S65" s="105">
        <f t="shared" si="12"/>
        <v>0</v>
      </c>
    </row>
    <row r="66" spans="1:19" x14ac:dyDescent="0.35">
      <c r="A66" s="254"/>
      <c r="B66" s="254"/>
      <c r="C66" s="254"/>
      <c r="D66" s="254"/>
      <c r="E66" s="254"/>
      <c r="F66" s="254"/>
      <c r="G66" s="254"/>
      <c r="H66" s="255"/>
      <c r="I66" s="15"/>
      <c r="J66" s="15"/>
      <c r="K66" s="16"/>
      <c r="L66" s="17">
        <f t="shared" si="9"/>
        <v>0</v>
      </c>
      <c r="M66" s="18"/>
      <c r="N66" s="18"/>
      <c r="O66" s="9">
        <f t="shared" si="10"/>
        <v>0</v>
      </c>
      <c r="P66" s="104">
        <f t="shared" si="11"/>
        <v>0</v>
      </c>
      <c r="Q66" s="71"/>
      <c r="R66" s="74"/>
      <c r="S66" s="105">
        <f t="shared" si="12"/>
        <v>0</v>
      </c>
    </row>
    <row r="67" spans="1:19" x14ac:dyDescent="0.35">
      <c r="A67" s="254"/>
      <c r="B67" s="254"/>
      <c r="C67" s="254"/>
      <c r="D67" s="254"/>
      <c r="E67" s="254"/>
      <c r="F67" s="254"/>
      <c r="G67" s="254"/>
      <c r="H67" s="255"/>
      <c r="I67" s="15"/>
      <c r="J67" s="15"/>
      <c r="K67" s="16"/>
      <c r="L67" s="17">
        <f t="shared" si="9"/>
        <v>0</v>
      </c>
      <c r="M67" s="18"/>
      <c r="N67" s="18"/>
      <c r="O67" s="9">
        <f t="shared" si="10"/>
        <v>0</v>
      </c>
      <c r="P67" s="104">
        <f t="shared" si="11"/>
        <v>0</v>
      </c>
      <c r="Q67" s="71"/>
      <c r="R67" s="74"/>
      <c r="S67" s="105">
        <f t="shared" si="12"/>
        <v>0</v>
      </c>
    </row>
    <row r="68" spans="1:19" x14ac:dyDescent="0.35">
      <c r="A68" s="254"/>
      <c r="B68" s="254"/>
      <c r="C68" s="254"/>
      <c r="D68" s="254"/>
      <c r="E68" s="254"/>
      <c r="F68" s="254"/>
      <c r="G68" s="254"/>
      <c r="H68" s="255"/>
      <c r="I68" s="15"/>
      <c r="J68" s="15"/>
      <c r="K68" s="16"/>
      <c r="L68" s="17">
        <f>I68*J68*K68</f>
        <v>0</v>
      </c>
      <c r="M68" s="18"/>
      <c r="N68" s="18"/>
      <c r="O68" s="9">
        <f t="shared" si="10"/>
        <v>0</v>
      </c>
      <c r="P68" s="104">
        <f t="shared" si="11"/>
        <v>0</v>
      </c>
      <c r="Q68" s="71"/>
      <c r="R68" s="74"/>
      <c r="S68" s="105">
        <f t="shared" si="12"/>
        <v>0</v>
      </c>
    </row>
    <row r="69" spans="1:19" x14ac:dyDescent="0.35">
      <c r="A69" s="254"/>
      <c r="B69" s="254"/>
      <c r="C69" s="254"/>
      <c r="D69" s="254"/>
      <c r="E69" s="254"/>
      <c r="F69" s="254"/>
      <c r="G69" s="254"/>
      <c r="H69" s="255"/>
      <c r="I69" s="15"/>
      <c r="J69" s="15"/>
      <c r="K69" s="16"/>
      <c r="L69" s="17">
        <f t="shared" si="9"/>
        <v>0</v>
      </c>
      <c r="M69" s="18"/>
      <c r="N69" s="18"/>
      <c r="O69" s="9">
        <f t="shared" si="10"/>
        <v>0</v>
      </c>
      <c r="P69" s="104">
        <f t="shared" si="11"/>
        <v>0</v>
      </c>
      <c r="Q69" s="71"/>
      <c r="R69" s="74"/>
      <c r="S69" s="105">
        <f t="shared" si="12"/>
        <v>0</v>
      </c>
    </row>
    <row r="70" spans="1:19" x14ac:dyDescent="0.35">
      <c r="A70" s="256" t="s">
        <v>59</v>
      </c>
      <c r="B70" s="257"/>
      <c r="C70" s="257"/>
      <c r="D70" s="257"/>
      <c r="E70" s="257"/>
      <c r="F70" s="257"/>
      <c r="G70" s="257"/>
      <c r="H70" s="257"/>
      <c r="I70" s="257"/>
      <c r="J70" s="257"/>
      <c r="K70" s="258"/>
      <c r="L70" s="19">
        <f>SUM(L55:L69)</f>
        <v>0</v>
      </c>
      <c r="M70" s="20">
        <f>SUM(M55:M69)</f>
        <v>0</v>
      </c>
      <c r="N70" s="20">
        <f>SUM(N55:N69)</f>
        <v>0</v>
      </c>
      <c r="O70" s="20">
        <f>SUM(O55:O69)</f>
        <v>0</v>
      </c>
      <c r="P70" s="69"/>
      <c r="Q70" s="71"/>
      <c r="S70" s="75">
        <f>SUM(S55:S69)</f>
        <v>0</v>
      </c>
    </row>
    <row r="71" spans="1:19" x14ac:dyDescent="0.35">
      <c r="A71" s="109"/>
      <c r="B71" s="109"/>
      <c r="C71" s="109"/>
      <c r="D71" s="109"/>
      <c r="E71" s="109"/>
      <c r="F71" s="109"/>
      <c r="G71" s="109"/>
      <c r="H71" s="109"/>
      <c r="I71" s="109"/>
      <c r="J71" s="109"/>
      <c r="K71" s="109"/>
      <c r="L71" s="110"/>
      <c r="M71" s="110"/>
      <c r="N71" s="110"/>
      <c r="O71" s="110"/>
      <c r="P71" s="110"/>
      <c r="Q71" s="71"/>
    </row>
    <row r="72" spans="1:19" ht="18.75" customHeight="1" x14ac:dyDescent="0.35">
      <c r="A72" s="231" t="s">
        <v>80</v>
      </c>
      <c r="B72" s="231"/>
      <c r="C72" s="231"/>
      <c r="D72" s="231"/>
      <c r="E72" s="231"/>
      <c r="F72" s="231"/>
      <c r="G72" s="231"/>
      <c r="H72" s="231"/>
      <c r="I72" s="231"/>
      <c r="J72" s="231"/>
      <c r="K72" s="231"/>
      <c r="L72" s="231"/>
      <c r="M72" s="231"/>
      <c r="N72" s="231"/>
      <c r="O72" s="231"/>
      <c r="P72" s="231"/>
      <c r="Q72" s="71"/>
    </row>
    <row r="73" spans="1:19" ht="27" customHeight="1" x14ac:dyDescent="0.35">
      <c r="A73" s="259" t="s">
        <v>81</v>
      </c>
      <c r="B73" s="260"/>
      <c r="C73" s="260"/>
      <c r="D73" s="260"/>
      <c r="E73" s="260"/>
      <c r="F73" s="260"/>
      <c r="G73" s="260"/>
      <c r="H73" s="260"/>
      <c r="I73" s="248" t="s">
        <v>82</v>
      </c>
      <c r="J73" s="248" t="s">
        <v>83</v>
      </c>
      <c r="K73" s="248" t="s">
        <v>84</v>
      </c>
      <c r="L73" s="249" t="s">
        <v>50</v>
      </c>
      <c r="M73" s="246" t="s">
        <v>51</v>
      </c>
      <c r="N73" s="247"/>
      <c r="O73" s="248" t="s">
        <v>78</v>
      </c>
      <c r="P73" s="223" t="s">
        <v>53</v>
      </c>
      <c r="Q73" s="71"/>
      <c r="R73" s="252" t="s">
        <v>54</v>
      </c>
      <c r="S73" s="252" t="s">
        <v>85</v>
      </c>
    </row>
    <row r="74" spans="1:19" ht="23.5" customHeight="1" x14ac:dyDescent="0.35">
      <c r="A74" s="246"/>
      <c r="B74" s="261"/>
      <c r="C74" s="261"/>
      <c r="D74" s="261"/>
      <c r="E74" s="261"/>
      <c r="F74" s="261"/>
      <c r="G74" s="261"/>
      <c r="H74" s="261"/>
      <c r="I74" s="222"/>
      <c r="J74" s="222"/>
      <c r="K74" s="222"/>
      <c r="L74" s="245"/>
      <c r="M74" s="112" t="s">
        <v>56</v>
      </c>
      <c r="N74" s="112" t="s">
        <v>57</v>
      </c>
      <c r="O74" s="222"/>
      <c r="P74" s="223"/>
      <c r="Q74" s="71"/>
      <c r="R74" s="253"/>
      <c r="S74" s="253"/>
    </row>
    <row r="75" spans="1:19" x14ac:dyDescent="0.35">
      <c r="A75" s="232"/>
      <c r="B75" s="233"/>
      <c r="C75" s="233"/>
      <c r="D75" s="233"/>
      <c r="E75" s="233"/>
      <c r="F75" s="233"/>
      <c r="G75" s="233"/>
      <c r="H75" s="233"/>
      <c r="I75" s="36"/>
      <c r="J75" s="15"/>
      <c r="K75" s="18"/>
      <c r="L75" s="17">
        <f>I75*J75*K75</f>
        <v>0</v>
      </c>
      <c r="M75" s="18"/>
      <c r="N75" s="18"/>
      <c r="O75" s="9">
        <f>L75-M75-N75</f>
        <v>0</v>
      </c>
      <c r="P75" s="104">
        <f>IF(O75&gt;0,O75/L75,0)</f>
        <v>0</v>
      </c>
      <c r="Q75" s="71"/>
      <c r="R75" s="74"/>
      <c r="S75" s="105">
        <f>IF(R75="Oui",O75,0)</f>
        <v>0</v>
      </c>
    </row>
    <row r="76" spans="1:19" x14ac:dyDescent="0.35">
      <c r="A76" s="232"/>
      <c r="B76" s="233"/>
      <c r="C76" s="233"/>
      <c r="D76" s="233"/>
      <c r="E76" s="233"/>
      <c r="F76" s="233"/>
      <c r="G76" s="233"/>
      <c r="H76" s="233"/>
      <c r="I76" s="36"/>
      <c r="J76" s="15"/>
      <c r="K76" s="18"/>
      <c r="L76" s="17">
        <f t="shared" ref="L76:L89" si="13">I76*J76*K76</f>
        <v>0</v>
      </c>
      <c r="M76" s="18"/>
      <c r="N76" s="18"/>
      <c r="O76" s="9">
        <f t="shared" ref="O76:O89" si="14">L76-M76-N76</f>
        <v>0</v>
      </c>
      <c r="P76" s="104">
        <f t="shared" ref="P76:P89" si="15">IF(O76&gt;0,O76/L76,0)</f>
        <v>0</v>
      </c>
      <c r="Q76" s="71"/>
      <c r="R76" s="74"/>
      <c r="S76" s="105">
        <f t="shared" ref="S76:S89" si="16">IF(R76="Oui",O76,0)</f>
        <v>0</v>
      </c>
    </row>
    <row r="77" spans="1:19" x14ac:dyDescent="0.35">
      <c r="A77" s="232"/>
      <c r="B77" s="233"/>
      <c r="C77" s="233"/>
      <c r="D77" s="233"/>
      <c r="E77" s="233"/>
      <c r="F77" s="233"/>
      <c r="G77" s="233"/>
      <c r="H77" s="233"/>
      <c r="I77" s="36"/>
      <c r="J77" s="15"/>
      <c r="K77" s="18"/>
      <c r="L77" s="17">
        <f t="shared" si="13"/>
        <v>0</v>
      </c>
      <c r="M77" s="18"/>
      <c r="N77" s="18"/>
      <c r="O77" s="9">
        <f t="shared" si="14"/>
        <v>0</v>
      </c>
      <c r="P77" s="104">
        <f t="shared" si="15"/>
        <v>0</v>
      </c>
      <c r="Q77" s="71"/>
      <c r="R77" s="74"/>
      <c r="S77" s="105">
        <f t="shared" si="16"/>
        <v>0</v>
      </c>
    </row>
    <row r="78" spans="1:19" x14ac:dyDescent="0.35">
      <c r="A78" s="232"/>
      <c r="B78" s="233"/>
      <c r="C78" s="233"/>
      <c r="D78" s="233"/>
      <c r="E78" s="233"/>
      <c r="F78" s="233"/>
      <c r="G78" s="233"/>
      <c r="H78" s="233"/>
      <c r="I78" s="36"/>
      <c r="J78" s="15"/>
      <c r="K78" s="18"/>
      <c r="L78" s="17">
        <f t="shared" si="13"/>
        <v>0</v>
      </c>
      <c r="M78" s="18"/>
      <c r="N78" s="18"/>
      <c r="O78" s="9">
        <f t="shared" si="14"/>
        <v>0</v>
      </c>
      <c r="P78" s="104">
        <f t="shared" si="15"/>
        <v>0</v>
      </c>
      <c r="Q78" s="71"/>
      <c r="R78" s="74"/>
      <c r="S78" s="105">
        <f t="shared" si="16"/>
        <v>0</v>
      </c>
    </row>
    <row r="79" spans="1:19" x14ac:dyDescent="0.35">
      <c r="A79" s="232"/>
      <c r="B79" s="233"/>
      <c r="C79" s="233"/>
      <c r="D79" s="233"/>
      <c r="E79" s="233"/>
      <c r="F79" s="233"/>
      <c r="G79" s="233"/>
      <c r="H79" s="233"/>
      <c r="I79" s="36"/>
      <c r="J79" s="15"/>
      <c r="K79" s="18"/>
      <c r="L79" s="17">
        <f t="shared" si="13"/>
        <v>0</v>
      </c>
      <c r="M79" s="18"/>
      <c r="N79" s="18"/>
      <c r="O79" s="9">
        <f t="shared" si="14"/>
        <v>0</v>
      </c>
      <c r="P79" s="104">
        <f t="shared" si="15"/>
        <v>0</v>
      </c>
      <c r="Q79" s="71"/>
      <c r="R79" s="74"/>
      <c r="S79" s="105">
        <f t="shared" si="16"/>
        <v>0</v>
      </c>
    </row>
    <row r="80" spans="1:19" x14ac:dyDescent="0.35">
      <c r="A80" s="232"/>
      <c r="B80" s="233"/>
      <c r="C80" s="233"/>
      <c r="D80" s="233"/>
      <c r="E80" s="233"/>
      <c r="F80" s="233"/>
      <c r="G80" s="233"/>
      <c r="H80" s="233"/>
      <c r="I80" s="36"/>
      <c r="J80" s="15"/>
      <c r="K80" s="18"/>
      <c r="L80" s="17">
        <f t="shared" si="13"/>
        <v>0</v>
      </c>
      <c r="M80" s="18"/>
      <c r="N80" s="18"/>
      <c r="O80" s="9">
        <f t="shared" si="14"/>
        <v>0</v>
      </c>
      <c r="P80" s="104">
        <f t="shared" si="15"/>
        <v>0</v>
      </c>
      <c r="Q80" s="71"/>
      <c r="R80" s="74"/>
      <c r="S80" s="105">
        <f t="shared" si="16"/>
        <v>0</v>
      </c>
    </row>
    <row r="81" spans="1:19" x14ac:dyDescent="0.35">
      <c r="A81" s="232"/>
      <c r="B81" s="233"/>
      <c r="C81" s="233"/>
      <c r="D81" s="233"/>
      <c r="E81" s="233"/>
      <c r="F81" s="233"/>
      <c r="G81" s="233"/>
      <c r="H81" s="233"/>
      <c r="I81" s="36"/>
      <c r="J81" s="15"/>
      <c r="K81" s="18"/>
      <c r="L81" s="17">
        <f t="shared" si="13"/>
        <v>0</v>
      </c>
      <c r="M81" s="18"/>
      <c r="N81" s="18"/>
      <c r="O81" s="9">
        <f t="shared" si="14"/>
        <v>0</v>
      </c>
      <c r="P81" s="104">
        <f t="shared" si="15"/>
        <v>0</v>
      </c>
      <c r="Q81" s="71"/>
      <c r="R81" s="74"/>
      <c r="S81" s="105">
        <f t="shared" si="16"/>
        <v>0</v>
      </c>
    </row>
    <row r="82" spans="1:19" x14ac:dyDescent="0.35">
      <c r="A82" s="232"/>
      <c r="B82" s="233"/>
      <c r="C82" s="233"/>
      <c r="D82" s="233"/>
      <c r="E82" s="233"/>
      <c r="F82" s="233"/>
      <c r="G82" s="233"/>
      <c r="H82" s="233"/>
      <c r="I82" s="36"/>
      <c r="J82" s="15"/>
      <c r="K82" s="18"/>
      <c r="L82" s="17">
        <f t="shared" si="13"/>
        <v>0</v>
      </c>
      <c r="M82" s="18"/>
      <c r="N82" s="18"/>
      <c r="O82" s="9">
        <f t="shared" si="14"/>
        <v>0</v>
      </c>
      <c r="P82" s="104">
        <f t="shared" si="15"/>
        <v>0</v>
      </c>
      <c r="Q82" s="71"/>
      <c r="R82" s="74"/>
      <c r="S82" s="105">
        <f t="shared" si="16"/>
        <v>0</v>
      </c>
    </row>
    <row r="83" spans="1:19" x14ac:dyDescent="0.35">
      <c r="A83" s="232"/>
      <c r="B83" s="233"/>
      <c r="C83" s="233"/>
      <c r="D83" s="233"/>
      <c r="E83" s="233"/>
      <c r="F83" s="233"/>
      <c r="G83" s="233"/>
      <c r="H83" s="233"/>
      <c r="I83" s="36"/>
      <c r="J83" s="15"/>
      <c r="K83" s="18"/>
      <c r="L83" s="17">
        <f t="shared" si="13"/>
        <v>0</v>
      </c>
      <c r="M83" s="18"/>
      <c r="N83" s="18"/>
      <c r="O83" s="9">
        <f t="shared" si="14"/>
        <v>0</v>
      </c>
      <c r="P83" s="104">
        <f t="shared" si="15"/>
        <v>0</v>
      </c>
      <c r="Q83" s="71"/>
      <c r="R83" s="74"/>
      <c r="S83" s="105">
        <f t="shared" si="16"/>
        <v>0</v>
      </c>
    </row>
    <row r="84" spans="1:19" x14ac:dyDescent="0.35">
      <c r="A84" s="232"/>
      <c r="B84" s="233"/>
      <c r="C84" s="233"/>
      <c r="D84" s="233"/>
      <c r="E84" s="233"/>
      <c r="F84" s="233"/>
      <c r="G84" s="233"/>
      <c r="H84" s="233"/>
      <c r="I84" s="36"/>
      <c r="J84" s="15"/>
      <c r="K84" s="18"/>
      <c r="L84" s="17">
        <f t="shared" si="13"/>
        <v>0</v>
      </c>
      <c r="M84" s="18"/>
      <c r="N84" s="18"/>
      <c r="O84" s="9">
        <f t="shared" si="14"/>
        <v>0</v>
      </c>
      <c r="P84" s="104">
        <f t="shared" si="15"/>
        <v>0</v>
      </c>
      <c r="Q84" s="71"/>
      <c r="R84" s="74"/>
      <c r="S84" s="105">
        <f t="shared" si="16"/>
        <v>0</v>
      </c>
    </row>
    <row r="85" spans="1:19" x14ac:dyDescent="0.35">
      <c r="A85" s="232"/>
      <c r="B85" s="233"/>
      <c r="C85" s="233"/>
      <c r="D85" s="233"/>
      <c r="E85" s="233"/>
      <c r="F85" s="233"/>
      <c r="G85" s="233"/>
      <c r="H85" s="233"/>
      <c r="I85" s="36"/>
      <c r="J85" s="15"/>
      <c r="K85" s="18"/>
      <c r="L85" s="17">
        <f t="shared" si="13"/>
        <v>0</v>
      </c>
      <c r="M85" s="18"/>
      <c r="N85" s="18"/>
      <c r="O85" s="9">
        <f t="shared" si="14"/>
        <v>0</v>
      </c>
      <c r="P85" s="104">
        <f t="shared" si="15"/>
        <v>0</v>
      </c>
      <c r="Q85" s="71"/>
      <c r="R85" s="74"/>
      <c r="S85" s="105">
        <f t="shared" si="16"/>
        <v>0</v>
      </c>
    </row>
    <row r="86" spans="1:19" x14ac:dyDescent="0.35">
      <c r="A86" s="232"/>
      <c r="B86" s="233"/>
      <c r="C86" s="233"/>
      <c r="D86" s="233"/>
      <c r="E86" s="233"/>
      <c r="F86" s="233"/>
      <c r="G86" s="233"/>
      <c r="H86" s="233"/>
      <c r="I86" s="36"/>
      <c r="J86" s="15"/>
      <c r="K86" s="18"/>
      <c r="L86" s="17">
        <f t="shared" si="13"/>
        <v>0</v>
      </c>
      <c r="M86" s="18"/>
      <c r="N86" s="18"/>
      <c r="O86" s="9">
        <f t="shared" si="14"/>
        <v>0</v>
      </c>
      <c r="P86" s="104">
        <f t="shared" si="15"/>
        <v>0</v>
      </c>
      <c r="Q86" s="71"/>
      <c r="R86" s="74"/>
      <c r="S86" s="105">
        <f t="shared" si="16"/>
        <v>0</v>
      </c>
    </row>
    <row r="87" spans="1:19" x14ac:dyDescent="0.35">
      <c r="A87" s="232"/>
      <c r="B87" s="233"/>
      <c r="C87" s="233"/>
      <c r="D87" s="233"/>
      <c r="E87" s="233"/>
      <c r="F87" s="233"/>
      <c r="G87" s="233"/>
      <c r="H87" s="233"/>
      <c r="I87" s="36"/>
      <c r="J87" s="15"/>
      <c r="K87" s="18"/>
      <c r="L87" s="17">
        <f t="shared" si="13"/>
        <v>0</v>
      </c>
      <c r="M87" s="18"/>
      <c r="N87" s="18"/>
      <c r="O87" s="9">
        <f t="shared" si="14"/>
        <v>0</v>
      </c>
      <c r="P87" s="104">
        <f t="shared" si="15"/>
        <v>0</v>
      </c>
      <c r="Q87" s="71"/>
      <c r="R87" s="74"/>
      <c r="S87" s="105">
        <f t="shared" si="16"/>
        <v>0</v>
      </c>
    </row>
    <row r="88" spans="1:19" x14ac:dyDescent="0.35">
      <c r="A88" s="232"/>
      <c r="B88" s="233"/>
      <c r="C88" s="233"/>
      <c r="D88" s="233"/>
      <c r="E88" s="233"/>
      <c r="F88" s="233"/>
      <c r="G88" s="233"/>
      <c r="H88" s="233"/>
      <c r="I88" s="36"/>
      <c r="J88" s="15"/>
      <c r="K88" s="18"/>
      <c r="L88" s="17">
        <f t="shared" si="13"/>
        <v>0</v>
      </c>
      <c r="M88" s="18"/>
      <c r="N88" s="18"/>
      <c r="O88" s="9">
        <f t="shared" si="14"/>
        <v>0</v>
      </c>
      <c r="P88" s="104">
        <f t="shared" si="15"/>
        <v>0</v>
      </c>
      <c r="Q88" s="71"/>
      <c r="R88" s="74"/>
      <c r="S88" s="105">
        <f t="shared" si="16"/>
        <v>0</v>
      </c>
    </row>
    <row r="89" spans="1:19" x14ac:dyDescent="0.35">
      <c r="A89" s="232"/>
      <c r="B89" s="233"/>
      <c r="C89" s="233"/>
      <c r="D89" s="233"/>
      <c r="E89" s="233"/>
      <c r="F89" s="233"/>
      <c r="G89" s="233"/>
      <c r="H89" s="233"/>
      <c r="I89" s="36"/>
      <c r="J89" s="15"/>
      <c r="K89" s="18"/>
      <c r="L89" s="17">
        <f t="shared" si="13"/>
        <v>0</v>
      </c>
      <c r="M89" s="18"/>
      <c r="N89" s="18"/>
      <c r="O89" s="9">
        <f t="shared" si="14"/>
        <v>0</v>
      </c>
      <c r="P89" s="104">
        <f t="shared" si="15"/>
        <v>0</v>
      </c>
      <c r="Q89" s="71"/>
      <c r="R89" s="74"/>
      <c r="S89" s="105">
        <f t="shared" si="16"/>
        <v>0</v>
      </c>
    </row>
    <row r="90" spans="1:19" x14ac:dyDescent="0.35">
      <c r="A90" s="224" t="s">
        <v>86</v>
      </c>
      <c r="B90" s="225"/>
      <c r="C90" s="225"/>
      <c r="D90" s="225"/>
      <c r="E90" s="225"/>
      <c r="F90" s="225"/>
      <c r="G90" s="225"/>
      <c r="H90" s="225"/>
      <c r="I90" s="225"/>
      <c r="J90" s="225"/>
      <c r="K90" s="226"/>
      <c r="L90" s="21">
        <f>SUM(L75:L89)</f>
        <v>0</v>
      </c>
      <c r="M90" s="21">
        <f t="shared" ref="M90:N90" si="17">SUM(M75:M89)</f>
        <v>0</v>
      </c>
      <c r="N90" s="21">
        <f t="shared" si="17"/>
        <v>0</v>
      </c>
      <c r="O90" s="21">
        <f>SUM(O75:O89)</f>
        <v>0</v>
      </c>
      <c r="P90" s="70"/>
      <c r="Q90" s="71"/>
      <c r="S90" s="107">
        <f>SUM(S75:S89)</f>
        <v>0</v>
      </c>
    </row>
    <row r="91" spans="1:19" x14ac:dyDescent="0.35">
      <c r="A91" s="224" t="s">
        <v>87</v>
      </c>
      <c r="B91" s="225"/>
      <c r="C91" s="225"/>
      <c r="D91" s="225"/>
      <c r="E91" s="225"/>
      <c r="F91" s="225"/>
      <c r="G91" s="225"/>
      <c r="H91" s="225"/>
      <c r="I91" s="225"/>
      <c r="J91" s="225"/>
      <c r="K91" s="226"/>
      <c r="L91" s="21">
        <f>SUM(L70,L90)</f>
        <v>0</v>
      </c>
      <c r="M91" s="21">
        <f>SUM(M70,M90)</f>
        <v>0</v>
      </c>
      <c r="N91" s="21">
        <f>SUM(N70,N90)</f>
        <v>0</v>
      </c>
      <c r="O91" s="21">
        <f>SUM(O70,O90)</f>
        <v>0</v>
      </c>
      <c r="P91" s="70"/>
      <c r="Q91" s="71"/>
      <c r="S91" s="108">
        <f>S70+S90</f>
        <v>0</v>
      </c>
    </row>
    <row r="92" spans="1:19" x14ac:dyDescent="0.35">
      <c r="A92" s="109"/>
      <c r="B92" s="109"/>
      <c r="C92" s="109"/>
      <c r="D92" s="109"/>
      <c r="E92" s="109"/>
      <c r="F92" s="109"/>
      <c r="G92" s="109"/>
      <c r="H92" s="109"/>
      <c r="I92" s="109"/>
      <c r="J92" s="109"/>
      <c r="K92" s="109"/>
      <c r="L92" s="110"/>
      <c r="M92" s="110"/>
      <c r="N92" s="110"/>
      <c r="O92" s="110"/>
      <c r="P92" s="110"/>
      <c r="Q92" s="71"/>
    </row>
    <row r="93" spans="1:19" ht="17.25" customHeight="1" x14ac:dyDescent="0.35">
      <c r="A93" s="231" t="s">
        <v>88</v>
      </c>
      <c r="B93" s="231"/>
      <c r="C93" s="231"/>
      <c r="D93" s="231"/>
      <c r="E93" s="231"/>
      <c r="F93" s="231"/>
      <c r="G93" s="231"/>
      <c r="H93" s="231"/>
      <c r="I93" s="231"/>
      <c r="J93" s="231"/>
      <c r="K93" s="231"/>
      <c r="L93" s="231"/>
      <c r="M93" s="231"/>
      <c r="N93" s="231"/>
      <c r="O93" s="231"/>
      <c r="P93" s="231"/>
      <c r="Q93" s="71"/>
    </row>
    <row r="94" spans="1:19" ht="29.5" customHeight="1" x14ac:dyDescent="0.35">
      <c r="A94" s="215" t="s">
        <v>89</v>
      </c>
      <c r="B94" s="216"/>
      <c r="C94" s="216"/>
      <c r="D94" s="216"/>
      <c r="E94" s="216"/>
      <c r="F94" s="216"/>
      <c r="G94" s="216"/>
      <c r="H94" s="216"/>
      <c r="I94" s="216"/>
      <c r="J94" s="217"/>
      <c r="K94" s="248" t="s">
        <v>90</v>
      </c>
      <c r="L94" s="249" t="s">
        <v>50</v>
      </c>
      <c r="M94" s="250" t="s">
        <v>51</v>
      </c>
      <c r="N94" s="251"/>
      <c r="O94" s="223" t="s">
        <v>66</v>
      </c>
      <c r="P94" s="223" t="s">
        <v>53</v>
      </c>
      <c r="Q94" s="71"/>
      <c r="R94" s="239" t="s">
        <v>54</v>
      </c>
      <c r="S94" s="239" t="s">
        <v>91</v>
      </c>
    </row>
    <row r="95" spans="1:19" x14ac:dyDescent="0.35">
      <c r="A95" s="218"/>
      <c r="B95" s="219"/>
      <c r="C95" s="219"/>
      <c r="D95" s="219"/>
      <c r="E95" s="219"/>
      <c r="F95" s="219"/>
      <c r="G95" s="219"/>
      <c r="H95" s="219"/>
      <c r="I95" s="219"/>
      <c r="J95" s="220"/>
      <c r="K95" s="222"/>
      <c r="L95" s="245"/>
      <c r="M95" s="112" t="s">
        <v>56</v>
      </c>
      <c r="N95" s="112" t="s">
        <v>57</v>
      </c>
      <c r="O95" s="223"/>
      <c r="P95" s="223"/>
      <c r="Q95" s="71"/>
      <c r="R95" s="239"/>
      <c r="S95" s="239"/>
    </row>
    <row r="96" spans="1:19" x14ac:dyDescent="0.35">
      <c r="A96" s="236"/>
      <c r="B96" s="237"/>
      <c r="C96" s="237"/>
      <c r="D96" s="237"/>
      <c r="E96" s="237"/>
      <c r="F96" s="237"/>
      <c r="G96" s="237"/>
      <c r="H96" s="237"/>
      <c r="I96" s="237"/>
      <c r="J96" s="238"/>
      <c r="K96" s="22"/>
      <c r="L96" s="23">
        <f t="shared" ref="L96:L103" si="18">K96</f>
        <v>0</v>
      </c>
      <c r="M96" s="24"/>
      <c r="N96" s="24"/>
      <c r="O96" s="25">
        <f>L96-M96-N96</f>
        <v>0</v>
      </c>
      <c r="P96" s="113">
        <f>IF(O96&gt;0,O96/L96,0)</f>
        <v>0</v>
      </c>
      <c r="Q96" s="71"/>
      <c r="R96" s="74"/>
      <c r="S96" s="105">
        <f>IF(R96="Oui",O96,0)</f>
        <v>0</v>
      </c>
    </row>
    <row r="97" spans="1:19" x14ac:dyDescent="0.35">
      <c r="A97" s="236"/>
      <c r="B97" s="237"/>
      <c r="C97" s="237"/>
      <c r="D97" s="237"/>
      <c r="E97" s="237"/>
      <c r="F97" s="237"/>
      <c r="G97" s="237"/>
      <c r="H97" s="237"/>
      <c r="I97" s="237"/>
      <c r="J97" s="238"/>
      <c r="K97" s="22"/>
      <c r="L97" s="23">
        <f t="shared" si="18"/>
        <v>0</v>
      </c>
      <c r="M97" s="24"/>
      <c r="N97" s="24"/>
      <c r="O97" s="25">
        <f t="shared" ref="O97:O103" si="19">L97-M97-N97</f>
        <v>0</v>
      </c>
      <c r="P97" s="113">
        <f t="shared" ref="P97:P103" si="20">IF(O97&gt;0,O97/L97,0)</f>
        <v>0</v>
      </c>
      <c r="Q97" s="71"/>
      <c r="R97" s="74"/>
      <c r="S97" s="105">
        <f t="shared" ref="S97:S103" si="21">IF(R97="Oui",O97,0)</f>
        <v>0</v>
      </c>
    </row>
    <row r="98" spans="1:19" x14ac:dyDescent="0.35">
      <c r="A98" s="236"/>
      <c r="B98" s="237"/>
      <c r="C98" s="237"/>
      <c r="D98" s="237"/>
      <c r="E98" s="237"/>
      <c r="F98" s="237"/>
      <c r="G98" s="237"/>
      <c r="H98" s="237"/>
      <c r="I98" s="237"/>
      <c r="J98" s="238"/>
      <c r="K98" s="22"/>
      <c r="L98" s="23">
        <f t="shared" si="18"/>
        <v>0</v>
      </c>
      <c r="M98" s="24"/>
      <c r="N98" s="24"/>
      <c r="O98" s="25">
        <f t="shared" si="19"/>
        <v>0</v>
      </c>
      <c r="P98" s="113">
        <f t="shared" si="20"/>
        <v>0</v>
      </c>
      <c r="Q98" s="71"/>
      <c r="R98" s="74"/>
      <c r="S98" s="105">
        <f t="shared" si="21"/>
        <v>0</v>
      </c>
    </row>
    <row r="99" spans="1:19" x14ac:dyDescent="0.35">
      <c r="A99" s="236"/>
      <c r="B99" s="237"/>
      <c r="C99" s="237"/>
      <c r="D99" s="237"/>
      <c r="E99" s="237"/>
      <c r="F99" s="237"/>
      <c r="G99" s="237"/>
      <c r="H99" s="237"/>
      <c r="I99" s="237"/>
      <c r="J99" s="238"/>
      <c r="K99" s="22"/>
      <c r="L99" s="23">
        <f t="shared" si="18"/>
        <v>0</v>
      </c>
      <c r="M99" s="24"/>
      <c r="N99" s="24"/>
      <c r="O99" s="25">
        <f t="shared" si="19"/>
        <v>0</v>
      </c>
      <c r="P99" s="113">
        <f t="shared" si="20"/>
        <v>0</v>
      </c>
      <c r="Q99" s="71"/>
      <c r="R99" s="74"/>
      <c r="S99" s="105">
        <f t="shared" si="21"/>
        <v>0</v>
      </c>
    </row>
    <row r="100" spans="1:19" x14ac:dyDescent="0.35">
      <c r="A100" s="236"/>
      <c r="B100" s="237"/>
      <c r="C100" s="237"/>
      <c r="D100" s="237"/>
      <c r="E100" s="237"/>
      <c r="F100" s="237"/>
      <c r="G100" s="237"/>
      <c r="H100" s="237"/>
      <c r="I100" s="237"/>
      <c r="J100" s="238"/>
      <c r="K100" s="22"/>
      <c r="L100" s="23">
        <f t="shared" si="18"/>
        <v>0</v>
      </c>
      <c r="M100" s="24"/>
      <c r="N100" s="24"/>
      <c r="O100" s="25">
        <f t="shared" si="19"/>
        <v>0</v>
      </c>
      <c r="P100" s="113">
        <f t="shared" si="20"/>
        <v>0</v>
      </c>
      <c r="Q100" s="71"/>
      <c r="R100" s="74"/>
      <c r="S100" s="105">
        <f t="shared" si="21"/>
        <v>0</v>
      </c>
    </row>
    <row r="101" spans="1:19" x14ac:dyDescent="0.35">
      <c r="A101" s="236"/>
      <c r="B101" s="237"/>
      <c r="C101" s="237"/>
      <c r="D101" s="237"/>
      <c r="E101" s="237"/>
      <c r="F101" s="237"/>
      <c r="G101" s="237"/>
      <c r="H101" s="237"/>
      <c r="I101" s="237"/>
      <c r="J101" s="238"/>
      <c r="K101" s="22"/>
      <c r="L101" s="23">
        <f t="shared" si="18"/>
        <v>0</v>
      </c>
      <c r="M101" s="24"/>
      <c r="N101" s="24"/>
      <c r="O101" s="25">
        <f t="shared" si="19"/>
        <v>0</v>
      </c>
      <c r="P101" s="113">
        <f t="shared" si="20"/>
        <v>0</v>
      </c>
      <c r="Q101" s="71"/>
      <c r="R101" s="74"/>
      <c r="S101" s="105">
        <f t="shared" si="21"/>
        <v>0</v>
      </c>
    </row>
    <row r="102" spans="1:19" x14ac:dyDescent="0.35">
      <c r="A102" s="236"/>
      <c r="B102" s="237"/>
      <c r="C102" s="237"/>
      <c r="D102" s="237"/>
      <c r="E102" s="237"/>
      <c r="F102" s="237"/>
      <c r="G102" s="237"/>
      <c r="H102" s="237"/>
      <c r="I102" s="237"/>
      <c r="J102" s="238"/>
      <c r="K102" s="22"/>
      <c r="L102" s="23">
        <f t="shared" si="18"/>
        <v>0</v>
      </c>
      <c r="M102" s="24"/>
      <c r="N102" s="24"/>
      <c r="O102" s="25">
        <f t="shared" si="19"/>
        <v>0</v>
      </c>
      <c r="P102" s="113">
        <f t="shared" si="20"/>
        <v>0</v>
      </c>
      <c r="Q102" s="71"/>
      <c r="R102" s="74"/>
      <c r="S102" s="105">
        <f t="shared" si="21"/>
        <v>0</v>
      </c>
    </row>
    <row r="103" spans="1:19" x14ac:dyDescent="0.35">
      <c r="A103" s="236"/>
      <c r="B103" s="237"/>
      <c r="C103" s="237"/>
      <c r="D103" s="237"/>
      <c r="E103" s="237"/>
      <c r="F103" s="237"/>
      <c r="G103" s="237"/>
      <c r="H103" s="237"/>
      <c r="I103" s="237"/>
      <c r="J103" s="238"/>
      <c r="K103" s="22"/>
      <c r="L103" s="23">
        <f t="shared" si="18"/>
        <v>0</v>
      </c>
      <c r="M103" s="24"/>
      <c r="N103" s="24"/>
      <c r="O103" s="25">
        <f t="shared" si="19"/>
        <v>0</v>
      </c>
      <c r="P103" s="113">
        <f t="shared" si="20"/>
        <v>0</v>
      </c>
      <c r="Q103" s="71"/>
      <c r="R103" s="74"/>
      <c r="S103" s="105">
        <f t="shared" si="21"/>
        <v>0</v>
      </c>
    </row>
    <row r="104" spans="1:19" x14ac:dyDescent="0.35">
      <c r="A104" s="224" t="s">
        <v>59</v>
      </c>
      <c r="B104" s="225"/>
      <c r="C104" s="225"/>
      <c r="D104" s="225"/>
      <c r="E104" s="225"/>
      <c r="F104" s="225"/>
      <c r="G104" s="225"/>
      <c r="H104" s="225"/>
      <c r="I104" s="225"/>
      <c r="J104" s="225"/>
      <c r="K104" s="226"/>
      <c r="L104" s="21">
        <f>SUM(L96:L103)</f>
        <v>0</v>
      </c>
      <c r="M104" s="21">
        <f>SUM(M96:M103)</f>
        <v>0</v>
      </c>
      <c r="N104" s="21">
        <f>SUM(N96:N103)</f>
        <v>0</v>
      </c>
      <c r="O104" s="21">
        <f>SUM(O96:O103)</f>
        <v>0</v>
      </c>
      <c r="P104" s="70"/>
      <c r="Q104" s="71"/>
      <c r="S104" s="107">
        <f>SUM(S96:S103)</f>
        <v>0</v>
      </c>
    </row>
    <row r="105" spans="1:19" x14ac:dyDescent="0.35">
      <c r="A105" s="231" t="s">
        <v>92</v>
      </c>
      <c r="B105" s="231"/>
      <c r="C105" s="231"/>
      <c r="D105" s="231"/>
      <c r="E105" s="231"/>
      <c r="F105" s="231"/>
      <c r="G105" s="231"/>
      <c r="H105" s="231"/>
      <c r="I105" s="231"/>
      <c r="J105" s="231"/>
      <c r="K105" s="231"/>
      <c r="L105" s="231"/>
      <c r="M105" s="231"/>
      <c r="N105" s="231"/>
      <c r="O105" s="231"/>
      <c r="P105" s="231"/>
      <c r="Q105" s="71"/>
    </row>
    <row r="106" spans="1:19" ht="19" customHeight="1" x14ac:dyDescent="0.35">
      <c r="Q106" s="71"/>
    </row>
    <row r="107" spans="1:19" ht="24" customHeight="1" x14ac:dyDescent="0.35">
      <c r="A107" s="241" t="s">
        <v>93</v>
      </c>
      <c r="B107" s="242"/>
      <c r="C107" s="242"/>
      <c r="D107" s="242"/>
      <c r="E107" s="242"/>
      <c r="F107" s="242"/>
      <c r="G107" s="242"/>
      <c r="H107" s="242"/>
      <c r="I107" s="242"/>
      <c r="J107" s="243"/>
      <c r="K107" s="221" t="s">
        <v>94</v>
      </c>
      <c r="L107" s="244" t="s">
        <v>50</v>
      </c>
      <c r="M107" s="246" t="s">
        <v>95</v>
      </c>
      <c r="N107" s="247"/>
      <c r="O107" s="222" t="s">
        <v>78</v>
      </c>
      <c r="P107" s="223" t="s">
        <v>53</v>
      </c>
      <c r="Q107" s="71"/>
      <c r="R107" s="239" t="s">
        <v>54</v>
      </c>
      <c r="S107" s="239" t="s">
        <v>96</v>
      </c>
    </row>
    <row r="108" spans="1:19" ht="22.15" customHeight="1" x14ac:dyDescent="0.35">
      <c r="A108" s="218"/>
      <c r="B108" s="219"/>
      <c r="C108" s="219"/>
      <c r="D108" s="219"/>
      <c r="E108" s="219"/>
      <c r="F108" s="219"/>
      <c r="G108" s="219"/>
      <c r="H108" s="219"/>
      <c r="I108" s="219"/>
      <c r="J108" s="220"/>
      <c r="K108" s="222"/>
      <c r="L108" s="245"/>
      <c r="M108" s="112" t="s">
        <v>56</v>
      </c>
      <c r="N108" s="112" t="s">
        <v>57</v>
      </c>
      <c r="O108" s="223"/>
      <c r="P108" s="223"/>
      <c r="Q108" s="71"/>
      <c r="R108" s="239"/>
      <c r="S108" s="239"/>
    </row>
    <row r="109" spans="1:19" x14ac:dyDescent="0.35">
      <c r="A109" s="236"/>
      <c r="B109" s="237"/>
      <c r="C109" s="237"/>
      <c r="D109" s="237"/>
      <c r="E109" s="237"/>
      <c r="F109" s="237"/>
      <c r="G109" s="237"/>
      <c r="H109" s="237"/>
      <c r="I109" s="237"/>
      <c r="J109" s="238"/>
      <c r="K109" s="26"/>
      <c r="L109" s="23">
        <f t="shared" ref="L109:L116" si="22">K109</f>
        <v>0</v>
      </c>
      <c r="M109" s="27"/>
      <c r="N109" s="27"/>
      <c r="O109" s="25">
        <f>L109-M109-N109</f>
        <v>0</v>
      </c>
      <c r="P109" s="113">
        <f>IF(O109&gt;0,O109/L109,0)</f>
        <v>0</v>
      </c>
      <c r="Q109" s="71"/>
      <c r="R109" s="74"/>
      <c r="S109" s="105">
        <f>IF(R109="Oui",O109,0)</f>
        <v>0</v>
      </c>
    </row>
    <row r="110" spans="1:19" x14ac:dyDescent="0.35">
      <c r="A110" s="236"/>
      <c r="B110" s="237"/>
      <c r="C110" s="237"/>
      <c r="D110" s="237"/>
      <c r="E110" s="237"/>
      <c r="F110" s="237"/>
      <c r="G110" s="237"/>
      <c r="H110" s="237"/>
      <c r="I110" s="237"/>
      <c r="J110" s="238"/>
      <c r="K110" s="26"/>
      <c r="L110" s="23">
        <f t="shared" si="22"/>
        <v>0</v>
      </c>
      <c r="M110" s="27"/>
      <c r="N110" s="27"/>
      <c r="O110" s="25">
        <f t="shared" ref="O110:O116" si="23">L110-M110-N110</f>
        <v>0</v>
      </c>
      <c r="P110" s="113">
        <f t="shared" ref="P110:P116" si="24">IF(O110&gt;0,O110/L110,0)</f>
        <v>0</v>
      </c>
      <c r="Q110" s="71"/>
      <c r="R110" s="74"/>
      <c r="S110" s="105">
        <f t="shared" ref="S110:S116" si="25">IF(R110="Oui",O110,0)</f>
        <v>0</v>
      </c>
    </row>
    <row r="111" spans="1:19" x14ac:dyDescent="0.35">
      <c r="A111" s="232"/>
      <c r="B111" s="233"/>
      <c r="C111" s="233"/>
      <c r="D111" s="233"/>
      <c r="E111" s="233"/>
      <c r="F111" s="233"/>
      <c r="G111" s="233"/>
      <c r="H111" s="233"/>
      <c r="I111" s="233"/>
      <c r="J111" s="234"/>
      <c r="K111" s="26"/>
      <c r="L111" s="23">
        <f t="shared" si="22"/>
        <v>0</v>
      </c>
      <c r="M111" s="27"/>
      <c r="N111" s="27"/>
      <c r="O111" s="25">
        <f t="shared" si="23"/>
        <v>0</v>
      </c>
      <c r="P111" s="113">
        <f t="shared" si="24"/>
        <v>0</v>
      </c>
      <c r="Q111" s="71"/>
      <c r="R111" s="74"/>
      <c r="S111" s="105">
        <f t="shared" si="25"/>
        <v>0</v>
      </c>
    </row>
    <row r="112" spans="1:19" x14ac:dyDescent="0.35">
      <c r="A112" s="232"/>
      <c r="B112" s="233"/>
      <c r="C112" s="233"/>
      <c r="D112" s="233"/>
      <c r="E112" s="233"/>
      <c r="F112" s="233"/>
      <c r="G112" s="233"/>
      <c r="H112" s="233"/>
      <c r="I112" s="233"/>
      <c r="J112" s="234"/>
      <c r="K112" s="26"/>
      <c r="L112" s="23">
        <f t="shared" si="22"/>
        <v>0</v>
      </c>
      <c r="M112" s="27"/>
      <c r="N112" s="27"/>
      <c r="O112" s="25">
        <f t="shared" si="23"/>
        <v>0</v>
      </c>
      <c r="P112" s="113">
        <f t="shared" si="24"/>
        <v>0</v>
      </c>
      <c r="Q112" s="71"/>
      <c r="R112" s="74"/>
      <c r="S112" s="105">
        <f t="shared" si="25"/>
        <v>0</v>
      </c>
    </row>
    <row r="113" spans="1:19" x14ac:dyDescent="0.35">
      <c r="A113" s="232"/>
      <c r="B113" s="233"/>
      <c r="C113" s="233"/>
      <c r="D113" s="233"/>
      <c r="E113" s="233"/>
      <c r="F113" s="233"/>
      <c r="G113" s="233"/>
      <c r="H113" s="233"/>
      <c r="I113" s="233"/>
      <c r="J113" s="234"/>
      <c r="K113" s="26"/>
      <c r="L113" s="23">
        <f t="shared" si="22"/>
        <v>0</v>
      </c>
      <c r="M113" s="27"/>
      <c r="N113" s="27"/>
      <c r="O113" s="25">
        <f t="shared" si="23"/>
        <v>0</v>
      </c>
      <c r="P113" s="113">
        <f t="shared" si="24"/>
        <v>0</v>
      </c>
      <c r="Q113" s="71"/>
      <c r="R113" s="74"/>
      <c r="S113" s="105">
        <f t="shared" si="25"/>
        <v>0</v>
      </c>
    </row>
    <row r="114" spans="1:19" x14ac:dyDescent="0.35">
      <c r="A114" s="232"/>
      <c r="B114" s="233"/>
      <c r="C114" s="233"/>
      <c r="D114" s="233"/>
      <c r="E114" s="233"/>
      <c r="F114" s="233"/>
      <c r="G114" s="233"/>
      <c r="H114" s="233"/>
      <c r="I114" s="233"/>
      <c r="J114" s="234"/>
      <c r="K114" s="26"/>
      <c r="L114" s="23">
        <f t="shared" si="22"/>
        <v>0</v>
      </c>
      <c r="M114" s="27"/>
      <c r="N114" s="27"/>
      <c r="O114" s="25">
        <f t="shared" si="23"/>
        <v>0</v>
      </c>
      <c r="P114" s="113">
        <f t="shared" si="24"/>
        <v>0</v>
      </c>
      <c r="Q114" s="71"/>
      <c r="R114" s="74"/>
      <c r="S114" s="105">
        <f t="shared" si="25"/>
        <v>0</v>
      </c>
    </row>
    <row r="115" spans="1:19" x14ac:dyDescent="0.35">
      <c r="A115" s="232"/>
      <c r="B115" s="233"/>
      <c r="C115" s="233"/>
      <c r="D115" s="233"/>
      <c r="E115" s="233"/>
      <c r="F115" s="233"/>
      <c r="G115" s="233"/>
      <c r="H115" s="233"/>
      <c r="I115" s="233"/>
      <c r="J115" s="234"/>
      <c r="K115" s="26"/>
      <c r="L115" s="23">
        <f t="shared" si="22"/>
        <v>0</v>
      </c>
      <c r="M115" s="27"/>
      <c r="N115" s="27"/>
      <c r="O115" s="25">
        <f t="shared" si="23"/>
        <v>0</v>
      </c>
      <c r="P115" s="113">
        <f t="shared" si="24"/>
        <v>0</v>
      </c>
      <c r="Q115" s="71"/>
      <c r="R115" s="74"/>
      <c r="S115" s="105">
        <f t="shared" si="25"/>
        <v>0</v>
      </c>
    </row>
    <row r="116" spans="1:19" x14ac:dyDescent="0.35">
      <c r="A116" s="232"/>
      <c r="B116" s="233"/>
      <c r="C116" s="233"/>
      <c r="D116" s="233"/>
      <c r="E116" s="233"/>
      <c r="F116" s="233"/>
      <c r="G116" s="233"/>
      <c r="H116" s="233"/>
      <c r="I116" s="233"/>
      <c r="J116" s="234"/>
      <c r="K116" s="26"/>
      <c r="L116" s="23">
        <f t="shared" si="22"/>
        <v>0</v>
      </c>
      <c r="M116" s="27"/>
      <c r="N116" s="27"/>
      <c r="O116" s="25">
        <f t="shared" si="23"/>
        <v>0</v>
      </c>
      <c r="P116" s="113">
        <f t="shared" si="24"/>
        <v>0</v>
      </c>
      <c r="Q116" s="71"/>
      <c r="R116" s="74"/>
      <c r="S116" s="105">
        <f t="shared" si="25"/>
        <v>0</v>
      </c>
    </row>
    <row r="117" spans="1:19" x14ac:dyDescent="0.35">
      <c r="A117" s="224" t="s">
        <v>59</v>
      </c>
      <c r="B117" s="225"/>
      <c r="C117" s="225"/>
      <c r="D117" s="225"/>
      <c r="E117" s="225"/>
      <c r="F117" s="225"/>
      <c r="G117" s="225"/>
      <c r="H117" s="225"/>
      <c r="I117" s="225"/>
      <c r="J117" s="225"/>
      <c r="K117" s="226"/>
      <c r="L117" s="21">
        <f>SUM(L109:L116)</f>
        <v>0</v>
      </c>
      <c r="M117" s="21">
        <f>SUM(M109:M116)</f>
        <v>0</v>
      </c>
      <c r="N117" s="21">
        <f>SUM(N109:N116)</f>
        <v>0</v>
      </c>
      <c r="O117" s="21">
        <f>SUM(O109:O116)</f>
        <v>0</v>
      </c>
      <c r="P117" s="70"/>
      <c r="Q117" s="71"/>
      <c r="S117" s="107">
        <f>SUM(S109:S116)</f>
        <v>0</v>
      </c>
    </row>
    <row r="118" spans="1:19" x14ac:dyDescent="0.35">
      <c r="A118" s="235"/>
      <c r="B118" s="235"/>
      <c r="C118" s="235"/>
      <c r="D118" s="235"/>
      <c r="E118" s="235"/>
      <c r="F118" s="235"/>
      <c r="G118" s="235"/>
      <c r="H118" s="235"/>
      <c r="I118" s="235"/>
      <c r="J118" s="235"/>
      <c r="K118" s="235"/>
      <c r="L118" s="235"/>
      <c r="M118" s="235"/>
      <c r="N118" s="235"/>
      <c r="Q118" s="71"/>
    </row>
    <row r="119" spans="1:19" x14ac:dyDescent="0.35">
      <c r="A119" s="224" t="s">
        <v>97</v>
      </c>
      <c r="B119" s="225"/>
      <c r="C119" s="225"/>
      <c r="D119" s="225"/>
      <c r="E119" s="225"/>
      <c r="F119" s="225"/>
      <c r="G119" s="225"/>
      <c r="H119" s="225"/>
      <c r="I119" s="225"/>
      <c r="J119" s="225"/>
      <c r="K119" s="226"/>
      <c r="L119" s="28">
        <f>L104+L117+L91+L48</f>
        <v>0</v>
      </c>
      <c r="M119" s="28">
        <f>M104+M117+M91+M47+M29</f>
        <v>0</v>
      </c>
      <c r="N119" s="28">
        <f>N104+N117+N91+N29</f>
        <v>0</v>
      </c>
      <c r="O119" s="28">
        <f>O104+O117+O91+O48</f>
        <v>0</v>
      </c>
      <c r="P119" s="114"/>
      <c r="Q119" s="71"/>
    </row>
    <row r="120" spans="1:19" x14ac:dyDescent="0.35">
      <c r="A120" s="227" t="s">
        <v>98</v>
      </c>
      <c r="B120" s="227"/>
      <c r="C120" s="227"/>
      <c r="D120" s="227"/>
      <c r="E120" s="227"/>
      <c r="F120" s="227"/>
      <c r="G120" s="227"/>
      <c r="H120" s="227"/>
      <c r="I120" s="227"/>
      <c r="J120" s="227"/>
      <c r="K120" s="227"/>
      <c r="L120" s="227"/>
      <c r="M120" s="228" t="e">
        <f>(M119+N119)/L119</f>
        <v>#DIV/0!</v>
      </c>
      <c r="N120" s="229"/>
      <c r="O120" s="230"/>
      <c r="P120" s="115"/>
      <c r="Q120" s="71"/>
    </row>
    <row r="121" spans="1:19" x14ac:dyDescent="0.35">
      <c r="A121" s="116"/>
      <c r="B121" s="116"/>
      <c r="C121" s="116"/>
      <c r="D121" s="116"/>
      <c r="E121" s="116"/>
      <c r="F121" s="116"/>
      <c r="G121" s="116"/>
      <c r="H121" s="116"/>
      <c r="I121" s="116"/>
      <c r="J121" s="116"/>
      <c r="K121" s="116"/>
      <c r="L121" s="116"/>
      <c r="M121" s="117"/>
      <c r="N121" s="29"/>
      <c r="O121" s="29"/>
      <c r="P121" s="29"/>
      <c r="Q121" s="71"/>
    </row>
    <row r="122" spans="1:19" ht="23.25" customHeight="1" x14ac:dyDescent="0.35">
      <c r="A122" s="231" t="s">
        <v>99</v>
      </c>
      <c r="B122" s="231"/>
      <c r="C122" s="231"/>
      <c r="D122" s="231"/>
      <c r="E122" s="231"/>
      <c r="F122" s="231"/>
      <c r="G122" s="231"/>
      <c r="H122" s="231"/>
      <c r="I122" s="231"/>
      <c r="J122" s="231"/>
      <c r="K122" s="231"/>
      <c r="L122" s="231"/>
      <c r="M122" s="231"/>
      <c r="N122" s="231"/>
      <c r="O122" s="231"/>
      <c r="P122" s="118"/>
      <c r="Q122" s="71"/>
    </row>
    <row r="123" spans="1:19" ht="14.5" customHeight="1" x14ac:dyDescent="0.35">
      <c r="A123" s="241" t="s">
        <v>93</v>
      </c>
      <c r="B123" s="242"/>
      <c r="C123" s="242"/>
      <c r="D123" s="242"/>
      <c r="E123" s="242"/>
      <c r="F123" s="242"/>
      <c r="G123" s="242"/>
      <c r="H123" s="242"/>
      <c r="I123" s="242"/>
      <c r="J123" s="242"/>
      <c r="K123" s="242"/>
      <c r="L123" s="242"/>
      <c r="M123" s="243"/>
      <c r="N123" s="221" t="s">
        <v>100</v>
      </c>
      <c r="O123" s="223" t="s">
        <v>101</v>
      </c>
      <c r="P123" s="240"/>
      <c r="Q123" s="71"/>
      <c r="R123" s="239" t="s">
        <v>54</v>
      </c>
      <c r="S123" s="239" t="s">
        <v>102</v>
      </c>
    </row>
    <row r="124" spans="1:19" ht="25.9" customHeight="1" x14ac:dyDescent="0.35">
      <c r="A124" s="218"/>
      <c r="B124" s="219"/>
      <c r="C124" s="219"/>
      <c r="D124" s="219"/>
      <c r="E124" s="219"/>
      <c r="F124" s="219"/>
      <c r="G124" s="219"/>
      <c r="H124" s="219"/>
      <c r="I124" s="219"/>
      <c r="J124" s="219"/>
      <c r="K124" s="219"/>
      <c r="L124" s="219"/>
      <c r="M124" s="220"/>
      <c r="N124" s="222"/>
      <c r="O124" s="223"/>
      <c r="P124" s="240"/>
      <c r="Q124" s="71"/>
      <c r="R124" s="239"/>
      <c r="S124" s="239"/>
    </row>
    <row r="125" spans="1:19" x14ac:dyDescent="0.35">
      <c r="A125" s="236" t="s">
        <v>103</v>
      </c>
      <c r="B125" s="237"/>
      <c r="C125" s="237"/>
      <c r="D125" s="237"/>
      <c r="E125" s="237"/>
      <c r="F125" s="237"/>
      <c r="G125" s="237"/>
      <c r="H125" s="237"/>
      <c r="I125" s="237"/>
      <c r="J125" s="237"/>
      <c r="K125" s="237"/>
      <c r="L125" s="237"/>
      <c r="M125" s="238"/>
      <c r="N125" s="120"/>
      <c r="O125" s="121">
        <f>N125*N8</f>
        <v>0</v>
      </c>
      <c r="P125" s="122"/>
      <c r="Q125" s="71"/>
      <c r="R125" s="76"/>
      <c r="S125" s="105">
        <f>IF(R125="Oui",O125,0)</f>
        <v>0</v>
      </c>
    </row>
    <row r="126" spans="1:19" x14ac:dyDescent="0.35">
      <c r="A126" s="204" t="s">
        <v>104</v>
      </c>
      <c r="B126" s="205"/>
      <c r="C126" s="205"/>
      <c r="D126" s="205"/>
      <c r="E126" s="205"/>
      <c r="F126" s="205"/>
      <c r="G126" s="205"/>
      <c r="H126" s="205"/>
      <c r="I126" s="205"/>
      <c r="J126" s="205"/>
      <c r="K126" s="205"/>
      <c r="L126" s="205"/>
      <c r="M126" s="205"/>
      <c r="N126" s="206"/>
      <c r="O126" s="30" t="e">
        <f>N125/L119</f>
        <v>#DIV/0!</v>
      </c>
      <c r="P126" s="73"/>
      <c r="Q126" s="71"/>
    </row>
    <row r="127" spans="1:19" x14ac:dyDescent="0.35">
      <c r="A127" s="123"/>
      <c r="B127" s="123"/>
      <c r="C127" s="123"/>
      <c r="D127" s="123"/>
      <c r="E127" s="123"/>
      <c r="F127" s="123"/>
      <c r="G127" s="123"/>
      <c r="H127" s="123"/>
      <c r="I127" s="123"/>
      <c r="J127" s="123"/>
      <c r="K127" s="123"/>
      <c r="L127" s="123"/>
      <c r="M127" s="123"/>
      <c r="N127" s="123"/>
      <c r="O127" s="73"/>
      <c r="P127" s="73"/>
      <c r="Q127" s="71"/>
    </row>
    <row r="128" spans="1:19" ht="20.5" customHeight="1" x14ac:dyDescent="0.35">
      <c r="A128" s="231" t="s">
        <v>105</v>
      </c>
      <c r="B128" s="231"/>
      <c r="C128" s="231"/>
      <c r="D128" s="231"/>
      <c r="E128" s="231"/>
      <c r="F128" s="231"/>
      <c r="G128" s="231"/>
      <c r="H128" s="231"/>
      <c r="I128" s="231"/>
      <c r="J128" s="231"/>
      <c r="K128" s="231"/>
      <c r="L128" s="231"/>
      <c r="M128" s="231"/>
      <c r="N128" s="231"/>
      <c r="O128" s="231"/>
      <c r="P128" s="124"/>
      <c r="Q128" s="71"/>
    </row>
    <row r="129" spans="1:20" ht="14.5" customHeight="1" x14ac:dyDescent="0.35">
      <c r="A129" s="215" t="s">
        <v>93</v>
      </c>
      <c r="B129" s="216"/>
      <c r="C129" s="216"/>
      <c r="D129" s="216"/>
      <c r="E129" s="216"/>
      <c r="F129" s="216"/>
      <c r="G129" s="216"/>
      <c r="H129" s="216"/>
      <c r="I129" s="216"/>
      <c r="J129" s="216"/>
      <c r="K129" s="216"/>
      <c r="L129" s="216"/>
      <c r="M129" s="217"/>
      <c r="N129" s="221" t="s">
        <v>106</v>
      </c>
      <c r="O129" s="222" t="s">
        <v>107</v>
      </c>
      <c r="P129" s="119"/>
      <c r="Q129" s="71"/>
      <c r="R129" s="239" t="s">
        <v>54</v>
      </c>
      <c r="S129" s="239" t="s">
        <v>108</v>
      </c>
    </row>
    <row r="130" spans="1:20" ht="52.5" customHeight="1" x14ac:dyDescent="0.35">
      <c r="A130" s="218"/>
      <c r="B130" s="219"/>
      <c r="C130" s="219"/>
      <c r="D130" s="219"/>
      <c r="E130" s="219"/>
      <c r="F130" s="219"/>
      <c r="G130" s="219"/>
      <c r="H130" s="219"/>
      <c r="I130" s="219"/>
      <c r="J130" s="219"/>
      <c r="K130" s="219"/>
      <c r="L130" s="219"/>
      <c r="M130" s="220"/>
      <c r="N130" s="222"/>
      <c r="O130" s="223"/>
      <c r="P130" s="119"/>
      <c r="Q130" s="71"/>
      <c r="R130" s="239"/>
      <c r="S130" s="239"/>
    </row>
    <row r="131" spans="1:20" x14ac:dyDescent="0.35">
      <c r="A131" s="236" t="s">
        <v>109</v>
      </c>
      <c r="B131" s="237"/>
      <c r="C131" s="237"/>
      <c r="D131" s="237"/>
      <c r="E131" s="237"/>
      <c r="F131" s="237"/>
      <c r="G131" s="237"/>
      <c r="H131" s="237"/>
      <c r="I131" s="237"/>
      <c r="J131" s="237"/>
      <c r="K131" s="237"/>
      <c r="L131" s="237"/>
      <c r="M131" s="238"/>
      <c r="N131" s="120"/>
      <c r="O131" s="25">
        <f>N131*N8</f>
        <v>0</v>
      </c>
      <c r="P131" s="122"/>
      <c r="Q131" s="71"/>
      <c r="R131" s="76"/>
      <c r="S131" s="105">
        <f>IF(R131="Oui",O131,0)</f>
        <v>0</v>
      </c>
    </row>
    <row r="132" spans="1:20" x14ac:dyDescent="0.35">
      <c r="A132" s="204" t="s">
        <v>110</v>
      </c>
      <c r="B132" s="205"/>
      <c r="C132" s="205"/>
      <c r="D132" s="205"/>
      <c r="E132" s="205"/>
      <c r="F132" s="205"/>
      <c r="G132" s="205"/>
      <c r="H132" s="205"/>
      <c r="I132" s="205"/>
      <c r="J132" s="205"/>
      <c r="K132" s="205"/>
      <c r="L132" s="205"/>
      <c r="M132" s="205"/>
      <c r="N132" s="206"/>
      <c r="O132" s="30" t="e">
        <f>N131/L119</f>
        <v>#DIV/0!</v>
      </c>
      <c r="P132" s="73"/>
      <c r="Q132" s="71"/>
    </row>
    <row r="133" spans="1:20" ht="15.65" customHeight="1" x14ac:dyDescent="0.35">
      <c r="A133" s="123"/>
      <c r="B133" s="123"/>
      <c r="C133" s="123"/>
      <c r="D133" s="123"/>
      <c r="E133" s="123"/>
      <c r="F133" s="123"/>
      <c r="G133" s="123"/>
      <c r="H133" s="123"/>
      <c r="I133" s="125"/>
      <c r="J133" s="125"/>
      <c r="K133" s="125"/>
      <c r="L133" s="125"/>
      <c r="M133" s="125"/>
      <c r="N133" s="126"/>
      <c r="O133" s="127"/>
      <c r="P133" s="73"/>
      <c r="Q133" s="71"/>
    </row>
    <row r="134" spans="1:20" ht="19" customHeight="1" x14ac:dyDescent="0.35">
      <c r="A134" s="31"/>
      <c r="B134" s="13"/>
      <c r="C134" s="13"/>
      <c r="D134" s="13"/>
      <c r="E134" s="13"/>
      <c r="F134" s="13"/>
      <c r="G134" s="13"/>
      <c r="H134" s="13"/>
      <c r="I134" s="196" t="s">
        <v>111</v>
      </c>
      <c r="J134" s="197"/>
      <c r="K134" s="197"/>
      <c r="L134" s="197"/>
      <c r="M134" s="197"/>
      <c r="N134" s="198"/>
      <c r="O134" s="32">
        <f>O125</f>
        <v>0</v>
      </c>
      <c r="P134" s="131"/>
      <c r="Q134" s="71"/>
    </row>
    <row r="135" spans="1:20" ht="20.149999999999999" customHeight="1" x14ac:dyDescent="0.35">
      <c r="A135" s="31"/>
      <c r="B135" s="13"/>
      <c r="C135" s="13"/>
      <c r="D135" s="13"/>
      <c r="E135" s="13"/>
      <c r="F135" s="13"/>
      <c r="G135" s="13"/>
      <c r="H135" s="13"/>
      <c r="I135" s="128"/>
      <c r="J135" s="129"/>
      <c r="K135" s="129"/>
      <c r="L135" s="129"/>
      <c r="M135" s="129"/>
      <c r="N135" s="130" t="s">
        <v>112</v>
      </c>
      <c r="O135" s="32">
        <f>O131</f>
        <v>0</v>
      </c>
      <c r="P135" s="131"/>
      <c r="Q135" s="71"/>
    </row>
    <row r="136" spans="1:20" ht="26.5" x14ac:dyDescent="0.35">
      <c r="A136" s="31"/>
      <c r="B136" s="13"/>
      <c r="C136" s="13"/>
      <c r="D136" s="13"/>
      <c r="E136" s="13"/>
      <c r="F136" s="13"/>
      <c r="G136" s="13"/>
      <c r="H136" s="13"/>
      <c r="I136" s="207" t="s">
        <v>113</v>
      </c>
      <c r="J136" s="208"/>
      <c r="K136" s="208"/>
      <c r="L136" s="208"/>
      <c r="M136" s="208"/>
      <c r="N136" s="209"/>
      <c r="O136" s="33">
        <f>SUM(O134,O131,O119)</f>
        <v>0</v>
      </c>
      <c r="P136" s="132"/>
      <c r="Q136" s="71"/>
      <c r="R136" s="139" t="s">
        <v>114</v>
      </c>
      <c r="S136" s="77">
        <f>SUM(S48+S91+S104+S117+S125+S131)</f>
        <v>0</v>
      </c>
      <c r="T136" s="72"/>
    </row>
    <row r="137" spans="1:20" ht="26.5" customHeight="1" x14ac:dyDescent="0.35">
      <c r="A137" s="210" t="s">
        <v>115</v>
      </c>
      <c r="B137" s="210"/>
      <c r="C137" s="210"/>
      <c r="D137" s="210"/>
      <c r="E137" s="210"/>
      <c r="F137" s="210"/>
      <c r="G137" s="210"/>
      <c r="H137" s="211"/>
      <c r="I137" s="212" t="s">
        <v>116</v>
      </c>
      <c r="J137" s="213"/>
      <c r="K137" s="213"/>
      <c r="L137" s="213"/>
      <c r="M137" s="213"/>
      <c r="N137" s="214"/>
      <c r="O137" s="34">
        <f>(M119+N119)+(N125-O125)+(N131-O131)</f>
        <v>0</v>
      </c>
      <c r="P137" s="133"/>
      <c r="Q137" s="71"/>
    </row>
    <row r="138" spans="1:20" ht="24.65" customHeight="1" x14ac:dyDescent="0.35">
      <c r="A138" s="202" t="s">
        <v>117</v>
      </c>
      <c r="B138" s="202"/>
      <c r="C138" s="202"/>
      <c r="D138" s="202"/>
      <c r="E138" s="202"/>
      <c r="F138" s="202"/>
      <c r="G138" s="202"/>
      <c r="H138" s="203"/>
      <c r="I138" s="196" t="s">
        <v>98</v>
      </c>
      <c r="J138" s="197"/>
      <c r="K138" s="197"/>
      <c r="L138" s="197"/>
      <c r="M138" s="197"/>
      <c r="N138" s="198"/>
      <c r="O138" s="134" t="e">
        <f>O137/O139</f>
        <v>#DIV/0!</v>
      </c>
      <c r="P138" s="135"/>
      <c r="Q138" s="71"/>
    </row>
    <row r="139" spans="1:20" ht="19" customHeight="1" x14ac:dyDescent="0.35">
      <c r="A139" s="13"/>
      <c r="B139" s="35"/>
      <c r="C139" s="35"/>
      <c r="D139" s="35"/>
      <c r="E139" s="35"/>
      <c r="F139" s="35"/>
      <c r="G139" s="35"/>
      <c r="H139" s="13"/>
      <c r="I139" s="196" t="s">
        <v>118</v>
      </c>
      <c r="J139" s="197"/>
      <c r="K139" s="197"/>
      <c r="L139" s="197"/>
      <c r="M139" s="197"/>
      <c r="N139" s="198"/>
      <c r="O139" s="34">
        <f>L119+N125</f>
        <v>0</v>
      </c>
      <c r="P139" s="133"/>
      <c r="Q139" s="71"/>
    </row>
  </sheetData>
  <sheetProtection algorithmName="SHA-512" hashValue="jtxNVMQIjJUFJpLiR/AahiW/ySMY+s9njCP87J7ENQWEKWv9yjxOYBVaLM0ETusR0+HCcI1bPhnXR1Ug7GQ6Fg==" saltValue="DG0Xl/E7lBprGdUYrvg0tg==" spinCount="100000" sheet="1" deleteRows="0"/>
  <protectedRanges>
    <protectedRange sqref="F137:F139" name="Plage7_1"/>
    <protectedRange sqref="F55:G69 I55:J69" name="Plage3"/>
    <protectedRange sqref="M55:N69" name="Plage4"/>
    <protectedRange sqref="A86:J89 A75:J79 A80:G85 A96:J103" name="Plage5"/>
    <protectedRange sqref="L75:P75 M86:N89 M76:N79 L76:L89 O76:P89 L96:P103" name="Plage6"/>
    <protectedRange sqref="A134:F136 H80:J85 A119:I119 A122:I122 A126:I127 G134:H139 A125:J125 A109:J116 B120:I121" name="Plage7"/>
    <protectedRange sqref="K91 M80:N85 L109:P116" name="Plage8"/>
    <protectedRange sqref="A125:I125" name="Plage9"/>
    <protectedRange sqref="N125:P125" name="Plage10"/>
    <protectedRange sqref="A128:I128 A132:I133 A131:J131" name="Plage7_2"/>
    <protectedRange sqref="A131:I131" name="Plage9_1"/>
    <protectedRange sqref="N131:P131" name="Plage10_1"/>
  </protectedRanges>
  <mergeCells count="222">
    <mergeCell ref="M42:N42"/>
    <mergeCell ref="M43:N43"/>
    <mergeCell ref="M44:N44"/>
    <mergeCell ref="M45:N45"/>
    <mergeCell ref="M46:N46"/>
    <mergeCell ref="M47:N47"/>
    <mergeCell ref="M48:N48"/>
    <mergeCell ref="C14:D14"/>
    <mergeCell ref="M34:N34"/>
    <mergeCell ref="M35:N35"/>
    <mergeCell ref="M36:N36"/>
    <mergeCell ref="M37:N37"/>
    <mergeCell ref="M38:N38"/>
    <mergeCell ref="M39:N39"/>
    <mergeCell ref="M40:N40"/>
    <mergeCell ref="M41:N41"/>
    <mergeCell ref="J14:K14"/>
    <mergeCell ref="J15:K15"/>
    <mergeCell ref="J16:K16"/>
    <mergeCell ref="J17:K17"/>
    <mergeCell ref="L33:L34"/>
    <mergeCell ref="M33:N33"/>
    <mergeCell ref="E38:F38"/>
    <mergeCell ref="J38:K38"/>
    <mergeCell ref="A1:H1"/>
    <mergeCell ref="A2:H2"/>
    <mergeCell ref="I2:N2"/>
    <mergeCell ref="A3:O3"/>
    <mergeCell ref="A5:O5"/>
    <mergeCell ref="B6:O6"/>
    <mergeCell ref="A12:A13"/>
    <mergeCell ref="B12:B13"/>
    <mergeCell ref="E12:E13"/>
    <mergeCell ref="F12:F13"/>
    <mergeCell ref="G12:G13"/>
    <mergeCell ref="H12:H13"/>
    <mergeCell ref="B7:O7"/>
    <mergeCell ref="A9:S9"/>
    <mergeCell ref="A10:P10"/>
    <mergeCell ref="R10:S11"/>
    <mergeCell ref="A11:P11"/>
    <mergeCell ref="R12:R13"/>
    <mergeCell ref="S12:S13"/>
    <mergeCell ref="P12:P13"/>
    <mergeCell ref="C12:D13"/>
    <mergeCell ref="I12:I13"/>
    <mergeCell ref="J12:K13"/>
    <mergeCell ref="L12:L13"/>
    <mergeCell ref="M12:N12"/>
    <mergeCell ref="O12:O13"/>
    <mergeCell ref="J24:K24"/>
    <mergeCell ref="J25:K25"/>
    <mergeCell ref="J26:K26"/>
    <mergeCell ref="J27:K27"/>
    <mergeCell ref="J28:K28"/>
    <mergeCell ref="A29:K29"/>
    <mergeCell ref="J18:K18"/>
    <mergeCell ref="J19:K19"/>
    <mergeCell ref="J20:K20"/>
    <mergeCell ref="J21:K21"/>
    <mergeCell ref="J22:K22"/>
    <mergeCell ref="J23:K23"/>
    <mergeCell ref="O33:O34"/>
    <mergeCell ref="P33:P34"/>
    <mergeCell ref="R33:R34"/>
    <mergeCell ref="S33:S34"/>
    <mergeCell ref="A30:O30"/>
    <mergeCell ref="A31:O31"/>
    <mergeCell ref="A32:P32"/>
    <mergeCell ref="A33:A34"/>
    <mergeCell ref="B33:B34"/>
    <mergeCell ref="E33:F34"/>
    <mergeCell ref="G33:G34"/>
    <mergeCell ref="H33:H34"/>
    <mergeCell ref="I33:I34"/>
    <mergeCell ref="J33:K34"/>
    <mergeCell ref="E39:F39"/>
    <mergeCell ref="J39:K39"/>
    <mergeCell ref="E40:F40"/>
    <mergeCell ref="J40:K40"/>
    <mergeCell ref="E35:F35"/>
    <mergeCell ref="J35:K35"/>
    <mergeCell ref="E36:F36"/>
    <mergeCell ref="J36:K36"/>
    <mergeCell ref="E37:F37"/>
    <mergeCell ref="J37:K37"/>
    <mergeCell ref="E44:F44"/>
    <mergeCell ref="J44:K44"/>
    <mergeCell ref="E45:F45"/>
    <mergeCell ref="J45:K45"/>
    <mergeCell ref="E46:F46"/>
    <mergeCell ref="J46:K46"/>
    <mergeCell ref="E41:F41"/>
    <mergeCell ref="J41:K41"/>
    <mergeCell ref="E42:F42"/>
    <mergeCell ref="J42:K42"/>
    <mergeCell ref="E43:F43"/>
    <mergeCell ref="J43:K43"/>
    <mergeCell ref="M53:N53"/>
    <mergeCell ref="O53:O54"/>
    <mergeCell ref="P53:P54"/>
    <mergeCell ref="R53:R54"/>
    <mergeCell ref="S53:S54"/>
    <mergeCell ref="A55:H55"/>
    <mergeCell ref="A47:K47"/>
    <mergeCell ref="A48:K48"/>
    <mergeCell ref="A50:P50"/>
    <mergeCell ref="B51:P51"/>
    <mergeCell ref="A52:P52"/>
    <mergeCell ref="A53:H54"/>
    <mergeCell ref="I53:I54"/>
    <mergeCell ref="J53:J54"/>
    <mergeCell ref="K53:K54"/>
    <mergeCell ref="L53:L54"/>
    <mergeCell ref="A62:H62"/>
    <mergeCell ref="A63:H63"/>
    <mergeCell ref="A64:H64"/>
    <mergeCell ref="A65:H65"/>
    <mergeCell ref="A66:H66"/>
    <mergeCell ref="A67:H67"/>
    <mergeCell ref="A56:H56"/>
    <mergeCell ref="A57:H57"/>
    <mergeCell ref="A58:H58"/>
    <mergeCell ref="A59:H59"/>
    <mergeCell ref="A60:H60"/>
    <mergeCell ref="A61:H61"/>
    <mergeCell ref="O73:O74"/>
    <mergeCell ref="P73:P74"/>
    <mergeCell ref="R73:R74"/>
    <mergeCell ref="S73:S74"/>
    <mergeCell ref="A75:H75"/>
    <mergeCell ref="A76:H76"/>
    <mergeCell ref="A68:H68"/>
    <mergeCell ref="A69:H69"/>
    <mergeCell ref="A70:K70"/>
    <mergeCell ref="A72:P72"/>
    <mergeCell ref="A73:H74"/>
    <mergeCell ref="I73:I74"/>
    <mergeCell ref="J73:J74"/>
    <mergeCell ref="K73:K74"/>
    <mergeCell ref="L73:L74"/>
    <mergeCell ref="M73:N73"/>
    <mergeCell ref="A83:H83"/>
    <mergeCell ref="A84:H84"/>
    <mergeCell ref="A85:H85"/>
    <mergeCell ref="A86:H86"/>
    <mergeCell ref="A87:H87"/>
    <mergeCell ref="A88:H88"/>
    <mergeCell ref="A77:H77"/>
    <mergeCell ref="A78:H78"/>
    <mergeCell ref="A79:H79"/>
    <mergeCell ref="A80:H80"/>
    <mergeCell ref="A81:H81"/>
    <mergeCell ref="A82:H82"/>
    <mergeCell ref="A89:H89"/>
    <mergeCell ref="A90:K90"/>
    <mergeCell ref="A91:K91"/>
    <mergeCell ref="A93:P93"/>
    <mergeCell ref="A94:J95"/>
    <mergeCell ref="K94:K95"/>
    <mergeCell ref="L94:L95"/>
    <mergeCell ref="M94:N94"/>
    <mergeCell ref="O94:O95"/>
    <mergeCell ref="P94:P95"/>
    <mergeCell ref="A102:J102"/>
    <mergeCell ref="A103:J103"/>
    <mergeCell ref="A104:K104"/>
    <mergeCell ref="A105:P105"/>
    <mergeCell ref="R94:R95"/>
    <mergeCell ref="S94:S95"/>
    <mergeCell ref="A96:J96"/>
    <mergeCell ref="A97:J97"/>
    <mergeCell ref="A98:J98"/>
    <mergeCell ref="A99:J99"/>
    <mergeCell ref="R107:R108"/>
    <mergeCell ref="S107:S108"/>
    <mergeCell ref="A109:J109"/>
    <mergeCell ref="A110:J110"/>
    <mergeCell ref="A111:J111"/>
    <mergeCell ref="A112:J112"/>
    <mergeCell ref="A107:J108"/>
    <mergeCell ref="K107:K108"/>
    <mergeCell ref="L107:L108"/>
    <mergeCell ref="M107:N107"/>
    <mergeCell ref="O107:O108"/>
    <mergeCell ref="P107:P108"/>
    <mergeCell ref="R129:R130"/>
    <mergeCell ref="S129:S130"/>
    <mergeCell ref="A131:M131"/>
    <mergeCell ref="P123:P124"/>
    <mergeCell ref="R123:R124"/>
    <mergeCell ref="S123:S124"/>
    <mergeCell ref="A125:M125"/>
    <mergeCell ref="A126:N126"/>
    <mergeCell ref="A128:O128"/>
    <mergeCell ref="A123:M124"/>
    <mergeCell ref="N123:N124"/>
    <mergeCell ref="O123:O124"/>
    <mergeCell ref="I139:N139"/>
    <mergeCell ref="B8:O8"/>
    <mergeCell ref="A138:H138"/>
    <mergeCell ref="A132:N132"/>
    <mergeCell ref="I134:N134"/>
    <mergeCell ref="I136:N136"/>
    <mergeCell ref="A137:H137"/>
    <mergeCell ref="I137:N137"/>
    <mergeCell ref="I138:N138"/>
    <mergeCell ref="A129:M130"/>
    <mergeCell ref="N129:N130"/>
    <mergeCell ref="O129:O130"/>
    <mergeCell ref="A119:K119"/>
    <mergeCell ref="A120:L120"/>
    <mergeCell ref="M120:O120"/>
    <mergeCell ref="A122:O122"/>
    <mergeCell ref="A113:J113"/>
    <mergeCell ref="A114:J114"/>
    <mergeCell ref="A115:J115"/>
    <mergeCell ref="A116:J116"/>
    <mergeCell ref="A117:K117"/>
    <mergeCell ref="A118:N118"/>
    <mergeCell ref="A100:J100"/>
    <mergeCell ref="A101:J101"/>
  </mergeCells>
  <conditionalFormatting sqref="O14:P28 M28">
    <cfRule type="cellIs" dxfId="1" priority="2" operator="lessThan">
      <formula>-1</formula>
    </cfRule>
  </conditionalFormatting>
  <conditionalFormatting sqref="O35:P46">
    <cfRule type="cellIs" dxfId="0" priority="1" operator="lessThan">
      <formula>-1</formula>
    </cfRule>
  </conditionalFormatting>
  <dataValidations count="3">
    <dataValidation type="list" allowBlank="1" showInputMessage="1" showErrorMessage="1" sqref="B35:D46 B14:C28 D15:D28" xr:uid="{CE9233A4-97BE-4CF5-B08E-8EFB33440359}">
      <formula1>"(À sélectionner), agronome, chercheur(-euse), étudiant(e) salarié(e), ingénieur(e), ouvrier(ère), producteur(-trice) agricole, professionnel de recherche, technicien(ne), vétérinaire, autre"</formula1>
    </dataValidation>
    <dataValidation type="list" allowBlank="1" showInputMessage="1" showErrorMessage="1" sqref="R14:R28 R35:R46 R55:R69 R75:R89 R96:R103 R109:R116 R125 R131" xr:uid="{10D2CEB0-E276-4D1F-BBB9-792010BBD4CD}">
      <formula1>"Oui,Non"</formula1>
    </dataValidation>
    <dataValidation allowBlank="1" showInputMessage="1" showErrorMessage="1" promptTitle="Instructions" prompt="Indiquez les informations relatives à chaque tarif journalier distinct sur une ligne distincte._x000a_ex: ligne 1: 2j | 3 pers. | 192 $_x000a_     ligne 2: 2j | 1 pers. |  221$ etc. " sqref="A73:H74" xr:uid="{C4C5E12E-53A7-4585-9D65-35C7D7C000EC}"/>
  </dataValidations>
  <hyperlinks>
    <hyperlink ref="B51:I51" r:id="rId1" display="Directive concernant les frais de déplacement des personnes engagées à honoraires par des organismes publics" xr:uid="{CAC6721D-8005-491A-A043-A7F1A4141E23}"/>
  </hyperlinks>
  <pageMargins left="0.25" right="0.25" top="0.75" bottom="0.75" header="0.3" footer="0.3"/>
  <pageSetup scale="57" fitToHeight="0" orientation="landscape" horizontalDpi="4294967293"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B850C-A782-4378-94EF-4BFD7917EBB4}">
  <dimension ref="A1:H56"/>
  <sheetViews>
    <sheetView showGridLines="0" topLeftCell="A42" zoomScaleNormal="100" workbookViewId="0">
      <selection activeCell="J19" sqref="J19"/>
    </sheetView>
  </sheetViews>
  <sheetFormatPr baseColWidth="10" defaultColWidth="11.26953125" defaultRowHeight="14" x14ac:dyDescent="0.3"/>
  <cols>
    <col min="1" max="1" width="5.1796875" style="38" customWidth="1"/>
    <col min="2" max="2" width="30.54296875" style="39" customWidth="1"/>
    <col min="3" max="3" width="40.54296875" style="39" customWidth="1"/>
    <col min="4" max="4" width="10.54296875" style="39" customWidth="1"/>
    <col min="5" max="5" width="30.54296875" style="39" customWidth="1"/>
    <col min="6" max="6" width="11.54296875" style="38" customWidth="1"/>
    <col min="7" max="16384" width="11.26953125" style="39"/>
  </cols>
  <sheetData>
    <row r="1" spans="2:8" ht="14.25" customHeight="1" x14ac:dyDescent="0.3">
      <c r="B1" s="37"/>
      <c r="C1" s="347" t="s">
        <v>119</v>
      </c>
      <c r="D1" s="348"/>
      <c r="E1" s="348"/>
    </row>
    <row r="2" spans="2:8" ht="14.25" customHeight="1" x14ac:dyDescent="0.3">
      <c r="B2" s="37"/>
      <c r="C2" s="348"/>
      <c r="D2" s="348"/>
      <c r="E2" s="348"/>
    </row>
    <row r="3" spans="2:8" ht="14.25" customHeight="1" x14ac:dyDescent="0.3">
      <c r="B3" s="37"/>
      <c r="C3" s="348"/>
      <c r="D3" s="348"/>
      <c r="E3" s="348"/>
    </row>
    <row r="4" spans="2:8" ht="14.25" customHeight="1" x14ac:dyDescent="0.3">
      <c r="B4" s="37"/>
      <c r="C4" s="348"/>
      <c r="D4" s="348"/>
      <c r="E4" s="348"/>
    </row>
    <row r="5" spans="2:8" ht="14.25" customHeight="1" x14ac:dyDescent="0.3">
      <c r="B5" s="37"/>
      <c r="C5" s="348"/>
      <c r="D5" s="348"/>
      <c r="E5" s="348"/>
    </row>
    <row r="6" spans="2:8" ht="14.25" customHeight="1" thickBot="1" x14ac:dyDescent="0.35">
      <c r="B6" s="38"/>
      <c r="C6" s="40"/>
      <c r="D6" s="40"/>
      <c r="E6" s="41"/>
    </row>
    <row r="7" spans="2:8" ht="40" customHeight="1" thickBot="1" x14ac:dyDescent="0.35">
      <c r="B7" s="349" t="s">
        <v>120</v>
      </c>
      <c r="C7" s="350"/>
      <c r="D7" s="350"/>
      <c r="E7" s="351"/>
    </row>
    <row r="8" spans="2:8" ht="30" customHeight="1" x14ac:dyDescent="0.3">
      <c r="B8" s="78" t="s">
        <v>121</v>
      </c>
      <c r="C8" s="352" t="s">
        <v>122</v>
      </c>
      <c r="D8" s="353"/>
      <c r="E8" s="354"/>
      <c r="F8" s="42"/>
      <c r="G8" s="43"/>
      <c r="H8" s="43"/>
    </row>
    <row r="9" spans="2:8" ht="30" customHeight="1" x14ac:dyDescent="0.3">
      <c r="B9" s="79" t="s">
        <v>123</v>
      </c>
      <c r="C9" s="355"/>
      <c r="D9" s="356"/>
      <c r="E9" s="357"/>
      <c r="F9" s="42"/>
      <c r="G9" s="43"/>
      <c r="H9" s="43"/>
    </row>
    <row r="10" spans="2:8" ht="30" customHeight="1" x14ac:dyDescent="0.35">
      <c r="B10" s="80" t="s">
        <v>124</v>
      </c>
      <c r="C10" s="358"/>
      <c r="D10" s="359"/>
      <c r="E10" s="360"/>
      <c r="F10" s="44"/>
      <c r="G10" s="45"/>
      <c r="H10" s="45"/>
    </row>
    <row r="11" spans="2:8" ht="30" customHeight="1" thickBot="1" x14ac:dyDescent="0.4">
      <c r="B11" s="46" t="s">
        <v>125</v>
      </c>
      <c r="C11" s="344"/>
      <c r="D11" s="345"/>
      <c r="E11" s="346"/>
      <c r="F11" s="44"/>
      <c r="G11" s="45"/>
      <c r="H11" s="45"/>
    </row>
    <row r="12" spans="2:8" ht="20.25" customHeight="1" thickBot="1" x14ac:dyDescent="0.4">
      <c r="B12" s="339"/>
      <c r="C12" s="339"/>
      <c r="D12" s="339"/>
      <c r="E12" s="340"/>
      <c r="F12" s="47"/>
      <c r="G12" s="48"/>
      <c r="H12" s="48"/>
    </row>
    <row r="13" spans="2:8" ht="40" customHeight="1" thickBot="1" x14ac:dyDescent="0.35">
      <c r="B13" s="341" t="s">
        <v>126</v>
      </c>
      <c r="C13" s="342"/>
      <c r="D13" s="343"/>
      <c r="E13" s="49" t="s">
        <v>127</v>
      </c>
      <c r="F13" s="50"/>
      <c r="G13" s="51"/>
      <c r="H13" s="51"/>
    </row>
    <row r="14" spans="2:8" ht="25.5" customHeight="1" thickBot="1" x14ac:dyDescent="0.35">
      <c r="B14" s="303" t="s">
        <v>128</v>
      </c>
      <c r="C14" s="304"/>
      <c r="D14" s="304"/>
      <c r="E14" s="305"/>
      <c r="F14" s="50"/>
      <c r="G14" s="51"/>
      <c r="H14" s="51"/>
    </row>
    <row r="15" spans="2:8" ht="20.25" customHeight="1" x14ac:dyDescent="0.3">
      <c r="B15" s="52" t="s">
        <v>129</v>
      </c>
      <c r="C15" s="328"/>
      <c r="D15" s="329"/>
      <c r="E15" s="330">
        <f>C18*C19</f>
        <v>0</v>
      </c>
      <c r="F15" s="50"/>
      <c r="G15" s="51"/>
      <c r="H15" s="51"/>
    </row>
    <row r="16" spans="2:8" ht="20.25" customHeight="1" x14ac:dyDescent="0.3">
      <c r="B16" s="52" t="s">
        <v>130</v>
      </c>
      <c r="C16" s="331"/>
      <c r="D16" s="332"/>
      <c r="E16" s="330"/>
      <c r="F16" s="50"/>
      <c r="G16" s="51"/>
      <c r="H16" s="51"/>
    </row>
    <row r="17" spans="2:8" ht="20.25" customHeight="1" x14ac:dyDescent="0.3">
      <c r="B17" s="52" t="s">
        <v>131</v>
      </c>
      <c r="C17" s="333"/>
      <c r="D17" s="334"/>
      <c r="E17" s="330"/>
      <c r="F17" s="50"/>
      <c r="G17" s="51"/>
      <c r="H17" s="51"/>
    </row>
    <row r="18" spans="2:8" ht="44.5" customHeight="1" x14ac:dyDescent="0.3">
      <c r="B18" s="53" t="s">
        <v>132</v>
      </c>
      <c r="C18" s="331"/>
      <c r="D18" s="332"/>
      <c r="E18" s="330"/>
      <c r="F18" s="50"/>
      <c r="G18" s="51"/>
      <c r="H18" s="51"/>
    </row>
    <row r="19" spans="2:8" ht="30" customHeight="1" x14ac:dyDescent="0.3">
      <c r="B19" s="53" t="s">
        <v>133</v>
      </c>
      <c r="C19" s="335"/>
      <c r="D19" s="336"/>
      <c r="E19" s="330"/>
      <c r="F19" s="50"/>
      <c r="G19" s="51"/>
      <c r="H19" s="51"/>
    </row>
    <row r="20" spans="2:8" ht="99.75" customHeight="1" thickBot="1" x14ac:dyDescent="0.35">
      <c r="B20" s="54" t="s">
        <v>134</v>
      </c>
      <c r="C20" s="337"/>
      <c r="D20" s="338"/>
      <c r="E20" s="330"/>
      <c r="F20" s="50"/>
      <c r="G20" s="51"/>
      <c r="H20" s="51"/>
    </row>
    <row r="21" spans="2:8" ht="17.25" customHeight="1" thickBot="1" x14ac:dyDescent="0.35">
      <c r="B21" s="66"/>
      <c r="C21" s="66"/>
      <c r="D21" s="66"/>
      <c r="E21" s="66"/>
      <c r="F21" s="50"/>
      <c r="G21" s="51"/>
      <c r="H21" s="51"/>
    </row>
    <row r="22" spans="2:8" ht="17.5" customHeight="1" x14ac:dyDescent="0.3">
      <c r="B22" s="52" t="s">
        <v>129</v>
      </c>
      <c r="C22" s="328"/>
      <c r="D22" s="329"/>
      <c r="E22" s="330">
        <f>C25*C26</f>
        <v>0</v>
      </c>
      <c r="F22" s="50"/>
      <c r="G22" s="51"/>
      <c r="H22" s="51"/>
    </row>
    <row r="23" spans="2:8" ht="27" customHeight="1" x14ac:dyDescent="0.3">
      <c r="B23" s="52" t="s">
        <v>130</v>
      </c>
      <c r="C23" s="331"/>
      <c r="D23" s="332"/>
      <c r="E23" s="330"/>
      <c r="F23" s="50"/>
      <c r="G23" s="51"/>
      <c r="H23" s="51"/>
    </row>
    <row r="24" spans="2:8" ht="20.5" customHeight="1" x14ac:dyDescent="0.3">
      <c r="B24" s="52" t="s">
        <v>131</v>
      </c>
      <c r="C24" s="333"/>
      <c r="D24" s="334"/>
      <c r="E24" s="330"/>
      <c r="F24" s="50"/>
      <c r="G24" s="51"/>
      <c r="H24" s="51"/>
    </row>
    <row r="25" spans="2:8" ht="43" customHeight="1" x14ac:dyDescent="0.3">
      <c r="B25" s="53" t="s">
        <v>132</v>
      </c>
      <c r="C25" s="331"/>
      <c r="D25" s="332"/>
      <c r="E25" s="330"/>
      <c r="F25" s="56"/>
      <c r="G25" s="57"/>
      <c r="H25" s="57"/>
    </row>
    <row r="26" spans="2:8" customFormat="1" ht="30.75" customHeight="1" x14ac:dyDescent="0.35">
      <c r="B26" s="53" t="s">
        <v>133</v>
      </c>
      <c r="C26" s="335"/>
      <c r="D26" s="336"/>
      <c r="E26" s="330"/>
    </row>
    <row r="27" spans="2:8" ht="100.5" customHeight="1" thickBot="1" x14ac:dyDescent="0.35">
      <c r="B27" s="54" t="s">
        <v>134</v>
      </c>
      <c r="C27" s="337"/>
      <c r="D27" s="338"/>
      <c r="E27" s="330"/>
      <c r="F27" s="59"/>
      <c r="G27" s="57"/>
      <c r="H27" s="57"/>
    </row>
    <row r="28" spans="2:8" ht="21.75" customHeight="1" thickBot="1" x14ac:dyDescent="0.35">
      <c r="B28" s="66"/>
      <c r="C28" s="66"/>
      <c r="D28" s="66"/>
      <c r="E28" s="66"/>
      <c r="F28" s="56"/>
      <c r="G28" s="57"/>
      <c r="H28" s="57"/>
    </row>
    <row r="29" spans="2:8" ht="16" customHeight="1" thickBot="1" x14ac:dyDescent="0.35">
      <c r="B29" s="303" t="s">
        <v>135</v>
      </c>
      <c r="C29" s="304"/>
      <c r="D29" s="304"/>
      <c r="E29" s="305"/>
    </row>
    <row r="30" spans="2:8" ht="18.75" customHeight="1" x14ac:dyDescent="0.3">
      <c r="B30" s="63" t="s">
        <v>136</v>
      </c>
      <c r="C30" s="326"/>
      <c r="D30" s="327"/>
      <c r="E30" s="309">
        <f>C31*C32</f>
        <v>0</v>
      </c>
    </row>
    <row r="31" spans="2:8" x14ac:dyDescent="0.3">
      <c r="B31" s="64" t="s">
        <v>137</v>
      </c>
      <c r="C31" s="322"/>
      <c r="D31" s="323"/>
      <c r="E31" s="309"/>
    </row>
    <row r="32" spans="2:8" ht="27" customHeight="1" x14ac:dyDescent="0.3">
      <c r="B32" s="64" t="s">
        <v>138</v>
      </c>
      <c r="C32" s="311"/>
      <c r="D32" s="312"/>
      <c r="E32" s="309"/>
    </row>
    <row r="33" spans="2:5" x14ac:dyDescent="0.3">
      <c r="B33" s="64" t="s">
        <v>139</v>
      </c>
      <c r="C33" s="315"/>
      <c r="D33" s="307"/>
      <c r="E33" s="309"/>
    </row>
    <row r="34" spans="2:5" ht="14.5" thickBot="1" x14ac:dyDescent="0.35">
      <c r="B34" s="65" t="s">
        <v>131</v>
      </c>
      <c r="C34" s="316"/>
      <c r="D34" s="317"/>
      <c r="E34" s="310"/>
    </row>
    <row r="35" spans="2:5" ht="14.5" thickBot="1" x14ac:dyDescent="0.35">
      <c r="B35" s="66"/>
      <c r="C35" s="66"/>
      <c r="D35" s="66"/>
      <c r="E35" s="66"/>
    </row>
    <row r="36" spans="2:5" ht="24.75" customHeight="1" x14ac:dyDescent="0.3">
      <c r="B36" s="67" t="s">
        <v>136</v>
      </c>
      <c r="C36" s="318"/>
      <c r="D36" s="319"/>
      <c r="E36" s="320">
        <f>C37*C38</f>
        <v>0</v>
      </c>
    </row>
    <row r="37" spans="2:5" x14ac:dyDescent="0.3">
      <c r="B37" s="64" t="s">
        <v>137</v>
      </c>
      <c r="C37" s="322"/>
      <c r="D37" s="323"/>
      <c r="E37" s="321"/>
    </row>
    <row r="38" spans="2:5" x14ac:dyDescent="0.3">
      <c r="B38" s="64" t="s">
        <v>138</v>
      </c>
      <c r="C38" s="311"/>
      <c r="D38" s="312"/>
      <c r="E38" s="321"/>
    </row>
    <row r="39" spans="2:5" x14ac:dyDescent="0.3">
      <c r="B39" s="64" t="s">
        <v>139</v>
      </c>
      <c r="C39" s="324"/>
      <c r="D39" s="325"/>
      <c r="E39" s="321"/>
    </row>
    <row r="40" spans="2:5" ht="14.5" thickBot="1" x14ac:dyDescent="0.35">
      <c r="B40" s="65" t="s">
        <v>131</v>
      </c>
      <c r="C40" s="316"/>
      <c r="D40" s="317"/>
      <c r="E40" s="321"/>
    </row>
    <row r="41" spans="2:5" ht="14.5" thickBot="1" x14ac:dyDescent="0.35">
      <c r="B41" s="66"/>
      <c r="C41" s="66"/>
      <c r="D41" s="66"/>
      <c r="E41" s="66"/>
    </row>
    <row r="42" spans="2:5" ht="14.5" thickBot="1" x14ac:dyDescent="0.35">
      <c r="B42" s="303" t="s">
        <v>140</v>
      </c>
      <c r="C42" s="304"/>
      <c r="D42" s="304"/>
      <c r="E42" s="305"/>
    </row>
    <row r="43" spans="2:5" x14ac:dyDescent="0.3">
      <c r="B43" s="53" t="s">
        <v>141</v>
      </c>
      <c r="C43" s="306"/>
      <c r="D43" s="307"/>
      <c r="E43" s="308">
        <f>C44*C45</f>
        <v>0</v>
      </c>
    </row>
    <row r="44" spans="2:5" x14ac:dyDescent="0.3">
      <c r="B44" s="53" t="s">
        <v>142</v>
      </c>
      <c r="C44" s="311"/>
      <c r="D44" s="312"/>
      <c r="E44" s="309"/>
    </row>
    <row r="45" spans="2:5" x14ac:dyDescent="0.3">
      <c r="B45" s="53" t="s">
        <v>143</v>
      </c>
      <c r="C45" s="313"/>
      <c r="D45" s="314"/>
      <c r="E45" s="309"/>
    </row>
    <row r="46" spans="2:5" x14ac:dyDescent="0.3">
      <c r="B46" s="68" t="s">
        <v>139</v>
      </c>
      <c r="C46" s="315"/>
      <c r="D46" s="307"/>
      <c r="E46" s="309"/>
    </row>
    <row r="47" spans="2:5" ht="14.5" thickBot="1" x14ac:dyDescent="0.35">
      <c r="B47" s="65" t="s">
        <v>131</v>
      </c>
      <c r="C47" s="316"/>
      <c r="D47" s="317"/>
      <c r="E47" s="310"/>
    </row>
    <row r="48" spans="2:5" ht="14.5" thickBot="1" x14ac:dyDescent="0.35">
      <c r="B48" s="62"/>
      <c r="C48" s="62"/>
      <c r="D48" s="62"/>
      <c r="E48" s="62"/>
    </row>
    <row r="49" spans="2:5" ht="16" thickBot="1" x14ac:dyDescent="0.35">
      <c r="B49" s="293" t="s">
        <v>144</v>
      </c>
      <c r="C49" s="294"/>
      <c r="D49" s="295"/>
      <c r="E49" s="55">
        <f>SUM(E15+E22+E30+E36+E43)</f>
        <v>0</v>
      </c>
    </row>
    <row r="50" spans="2:5" ht="15" thickBot="1" x14ac:dyDescent="0.4">
      <c r="B50"/>
      <c r="C50"/>
      <c r="D50"/>
      <c r="E50"/>
    </row>
    <row r="51" spans="2:5" ht="28.5" thickBot="1" x14ac:dyDescent="0.35">
      <c r="B51" s="58" t="s">
        <v>145</v>
      </c>
      <c r="C51" s="296"/>
      <c r="D51" s="297"/>
      <c r="E51" s="298"/>
    </row>
    <row r="52" spans="2:5" ht="16" thickBot="1" x14ac:dyDescent="0.35">
      <c r="B52" s="60" t="s">
        <v>146</v>
      </c>
      <c r="C52" s="299"/>
      <c r="D52" s="300"/>
      <c r="E52" s="61" t="s">
        <v>147</v>
      </c>
    </row>
    <row r="54" spans="2:5" ht="59.15" customHeight="1" x14ac:dyDescent="0.3">
      <c r="B54" s="301" t="s">
        <v>148</v>
      </c>
      <c r="C54" s="301"/>
      <c r="D54" s="301"/>
      <c r="E54" s="301"/>
    </row>
    <row r="56" spans="2:5" ht="27.75" customHeight="1" x14ac:dyDescent="0.3">
      <c r="B56" s="302" t="s">
        <v>149</v>
      </c>
      <c r="C56" s="302"/>
      <c r="D56" s="302"/>
      <c r="E56" s="302"/>
    </row>
  </sheetData>
  <sheetProtection algorithmName="SHA-512" hashValue="mwX18WORDh3aeierITzP3MB52SkVpzfNAzlKNOhiTbhh4SSFrmPhIfG/GFSY60IBXBe4gY2d2sE7cKk1uk6Y+g==" saltValue="IbzUav9GLfoIu6kztW5mwg==" spinCount="100000" sheet="1" objects="1" scenarios="1"/>
  <mergeCells count="48">
    <mergeCell ref="C11:E11"/>
    <mergeCell ref="C1:E5"/>
    <mergeCell ref="B7:E7"/>
    <mergeCell ref="C8:E8"/>
    <mergeCell ref="C9:E9"/>
    <mergeCell ref="C10:E10"/>
    <mergeCell ref="B12:E12"/>
    <mergeCell ref="B13:D13"/>
    <mergeCell ref="B14:E14"/>
    <mergeCell ref="C15:D15"/>
    <mergeCell ref="E15:E20"/>
    <mergeCell ref="C16:D16"/>
    <mergeCell ref="C17:D17"/>
    <mergeCell ref="C18:D18"/>
    <mergeCell ref="C19:D19"/>
    <mergeCell ref="C20:D20"/>
    <mergeCell ref="C22:D22"/>
    <mergeCell ref="E22:E27"/>
    <mergeCell ref="C23:D23"/>
    <mergeCell ref="C24:D24"/>
    <mergeCell ref="C25:D25"/>
    <mergeCell ref="C26:D26"/>
    <mergeCell ref="C27:D27"/>
    <mergeCell ref="B29:E29"/>
    <mergeCell ref="C30:D30"/>
    <mergeCell ref="E30:E34"/>
    <mergeCell ref="C31:D31"/>
    <mergeCell ref="C32:D32"/>
    <mergeCell ref="C33:D33"/>
    <mergeCell ref="C34:D34"/>
    <mergeCell ref="C36:D36"/>
    <mergeCell ref="E36:E40"/>
    <mergeCell ref="C37:D37"/>
    <mergeCell ref="C38:D38"/>
    <mergeCell ref="C39:D39"/>
    <mergeCell ref="C40:D40"/>
    <mergeCell ref="B42:E42"/>
    <mergeCell ref="C43:D43"/>
    <mergeCell ref="E43:E47"/>
    <mergeCell ref="C44:D44"/>
    <mergeCell ref="C45:D45"/>
    <mergeCell ref="C46:D46"/>
    <mergeCell ref="C47:D47"/>
    <mergeCell ref="B49:D49"/>
    <mergeCell ref="C51:E51"/>
    <mergeCell ref="C52:D52"/>
    <mergeCell ref="B54:E54"/>
    <mergeCell ref="B56:E56"/>
  </mergeCells>
  <dataValidations count="5">
    <dataValidation type="decimal" allowBlank="1" showInputMessage="1" showErrorMessage="1" prompt="Indiquer un nombre uniquement" sqref="C44:D45" xr:uid="{DB28FBE3-1CD2-481B-A091-54C4998ACFF0}">
      <formula1>0</formula1>
      <formula2>100000000</formula2>
    </dataValidation>
    <dataValidation allowBlank="1" showInputMessage="1" showErrorMessage="1" prompt="Spécifier l'unité utilisée précédemment" sqref="C46:D46" xr:uid="{C21F3343-E1CF-4DBE-8D9E-0154233D1454}"/>
    <dataValidation type="decimal" allowBlank="1" showInputMessage="1" showErrorMessage="1" sqref="C19:D19 C31:D32 C37:D38 C26:D26" xr:uid="{60EA3D3D-5546-48AB-A187-5B4B01B583DA}">
      <formula1>0</formula1>
      <formula2>100000000</formula2>
    </dataValidation>
    <dataValidation allowBlank="1" showErrorMessage="1" prompt="Chaque organisme partenaire doit déclarer sa propre contribution nature." sqref="C11:E11" xr:uid="{DEAF3238-8D52-4713-A16C-5A476A166B19}"/>
    <dataValidation type="decimal" allowBlank="1" showErrorMessage="1" sqref="C18:D18 C25:D25" xr:uid="{FE16E34D-12A8-4CCE-9D6B-314C63E793D9}">
      <formula1>0</formula1>
      <formula2>100000000</formula2>
    </dataValidation>
  </dataValidations>
  <pageMargins left="0.7" right="0.7" top="0.75" bottom="0.75" header="0.3" footer="0.3"/>
  <pageSetup scale="4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0FF41BBFC847428F6BA7186BD3BC8B" ma:contentTypeVersion="10" ma:contentTypeDescription="Crée un document." ma:contentTypeScope="" ma:versionID="1739087619980677b10e032511ba84d7">
  <xsd:schema xmlns:xsd="http://www.w3.org/2001/XMLSchema" xmlns:xs="http://www.w3.org/2001/XMLSchema" xmlns:p="http://schemas.microsoft.com/office/2006/metadata/properties" xmlns:ns2="86e753da-e202-4fd3-b572-4a75e76be3c5" xmlns:ns3="6275e8f2-61c4-4cdf-bc93-a726b4336d6e" targetNamespace="http://schemas.microsoft.com/office/2006/metadata/properties" ma:root="true" ma:fieldsID="f0b3cd4814b85e97c2d84897f19a840b" ns2:_="" ns3:_="">
    <xsd:import namespace="86e753da-e202-4fd3-b572-4a75e76be3c5"/>
    <xsd:import namespace="6275e8f2-61c4-4cdf-bc93-a726b4336d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753da-e202-4fd3-b572-4a75e76be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adf98a7-c2ad-4e5f-a329-8359866d1f1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75e8f2-61c4-4cdf-bc93-a726b4336d6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b59f61-d1db-418b-ba0b-b45a5a02f8af}" ma:internalName="TaxCatchAll" ma:showField="CatchAllData" ma:web="6275e8f2-61c4-4cdf-bc93-a726b4336d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275e8f2-61c4-4cdf-bc93-a726b4336d6e" xsi:nil="true"/>
    <lcf76f155ced4ddcb4097134ff3c332f xmlns="86e753da-e202-4fd3-b572-4a75e76be3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0254B9-6851-48F4-8942-2E881C394C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753da-e202-4fd3-b572-4a75e76be3c5"/>
    <ds:schemaRef ds:uri="6275e8f2-61c4-4cdf-bc93-a726b4336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540F97-9AF7-477D-8724-3925D6BC589E}">
  <ds:schemaRefs>
    <ds:schemaRef ds:uri="http://schemas.microsoft.com/sharepoint/v3/contenttype/forms"/>
  </ds:schemaRefs>
</ds:datastoreItem>
</file>

<file path=customXml/itemProps3.xml><?xml version="1.0" encoding="utf-8"?>
<ds:datastoreItem xmlns:ds="http://schemas.openxmlformats.org/officeDocument/2006/customXml" ds:itemID="{4F2F2120-5E00-4A16-8DAA-BFE8F2BD7D08}">
  <ds:schemaRefs>
    <ds:schemaRef ds:uri="http://schemas.microsoft.com/office/2006/metadata/properties"/>
    <ds:schemaRef ds:uri="http://schemas.microsoft.com/office/infopath/2007/PartnerControls"/>
    <ds:schemaRef ds:uri="6275e8f2-61c4-4cdf-bc93-a726b4336d6e"/>
    <ds:schemaRef ds:uri="86e753da-e202-4fd3-b572-4a75e76be3c5"/>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Instructions</vt:lpstr>
      <vt:lpstr>Aide financière admissible</vt:lpstr>
      <vt:lpstr>Coûts du projet</vt:lpstr>
      <vt:lpstr>Déclaration contribution nature</vt:lpstr>
      <vt:lpstr>'Coûts du projet'!Zone_d_impression</vt:lpstr>
      <vt:lpstr>'Déclaration contribution nature'!Zone_d_impression</vt:lpstr>
    </vt:vector>
  </TitlesOfParts>
  <Manager/>
  <Company>MAPAQ</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Kouo Sonia (DSBEA) (Québec)</dc:creator>
  <cp:keywords/>
  <dc:description/>
  <cp:lastModifiedBy>Gauthier-Desormeaux Julie (DSBEA) (Laval)</cp:lastModifiedBy>
  <cp:revision/>
  <dcterms:created xsi:type="dcterms:W3CDTF">2024-11-14T16:55:35Z</dcterms:created>
  <dcterms:modified xsi:type="dcterms:W3CDTF">2026-02-09T22:53:35Z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0x010100F70FF41BBFC847428F6BA7186BD3BC8B</vt:lpwstr>
  </property>
</Properties>
</file>