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mapaq-my.sharepoint.com/personal/julie_gauthier-desormeaux_mapaq_gouv_qc_ca/Documents/Bureau/"/>
    </mc:Choice>
  </mc:AlternateContent>
  <xr:revisionPtr revIDLastSave="143" documentId="8_{BD468527-1E5C-405E-8C94-5FAE6092F358}" xr6:coauthVersionLast="47" xr6:coauthVersionMax="47" xr10:uidLastSave="{B96AD276-F88B-45E9-A0CE-7C659309CAE0}"/>
  <bookViews>
    <workbookView xWindow="-8940" yWindow="-16320" windowWidth="29040" windowHeight="15720" activeTab="2" xr2:uid="{6E286056-CD52-4A00-8081-5637CEEF5EAE}"/>
  </bookViews>
  <sheets>
    <sheet name="Instructions " sheetId="5" r:id="rId1"/>
    <sheet name="Aide financière admissible" sheetId="6" r:id="rId2"/>
    <sheet name="Coûts du projet" sheetId="1" r:id="rId3"/>
    <sheet name="Déclaration contribution nature" sheetId="4" r:id="rId4"/>
  </sheets>
  <definedNames>
    <definedName name="_xlnm.Print_Area" localSheetId="2">'Coûts du projet'!$A$1:$Q$139</definedName>
    <definedName name="_xlnm.Print_Area" localSheetId="3">'Déclaration contribution nature'!$A$1:$F$28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9" i="1" l="1"/>
  <c r="E43" i="4" l="1"/>
  <c r="E36" i="4"/>
  <c r="E30" i="4"/>
  <c r="L8" i="1" a="1"/>
  <c r="L8" i="1" s="1"/>
  <c r="Q14" i="1"/>
  <c r="N110" i="1" l="1"/>
  <c r="N111" i="1"/>
  <c r="N112" i="1"/>
  <c r="N113" i="1"/>
  <c r="N114" i="1"/>
  <c r="N115" i="1"/>
  <c r="N116" i="1"/>
  <c r="N97" i="1"/>
  <c r="N98" i="1"/>
  <c r="N99" i="1"/>
  <c r="N100" i="1"/>
  <c r="N101" i="1"/>
  <c r="N102" i="1"/>
  <c r="N103" i="1"/>
  <c r="N76" i="1"/>
  <c r="N77" i="1"/>
  <c r="N78" i="1"/>
  <c r="N79" i="1"/>
  <c r="N80" i="1"/>
  <c r="N81" i="1"/>
  <c r="N82" i="1"/>
  <c r="N83" i="1"/>
  <c r="N84" i="1"/>
  <c r="N85" i="1"/>
  <c r="N86" i="1"/>
  <c r="N87" i="1"/>
  <c r="N88" i="1"/>
  <c r="N89" i="1"/>
  <c r="E28" i="1"/>
  <c r="Q110" i="1"/>
  <c r="Q111" i="1"/>
  <c r="Q112" i="1"/>
  <c r="Q113" i="1"/>
  <c r="Q114" i="1"/>
  <c r="Q115" i="1"/>
  <c r="Q116" i="1"/>
  <c r="Q97" i="1"/>
  <c r="Q98" i="1"/>
  <c r="Q99" i="1"/>
  <c r="Q100" i="1"/>
  <c r="Q101" i="1"/>
  <c r="Q102" i="1"/>
  <c r="Q103" i="1"/>
  <c r="Q76" i="1"/>
  <c r="Q77" i="1"/>
  <c r="Q78" i="1"/>
  <c r="Q79" i="1"/>
  <c r="Q80" i="1"/>
  <c r="Q81" i="1"/>
  <c r="Q82" i="1"/>
  <c r="Q83" i="1"/>
  <c r="Q84" i="1"/>
  <c r="Q85" i="1"/>
  <c r="Q86" i="1"/>
  <c r="Q87" i="1"/>
  <c r="Q88" i="1"/>
  <c r="Q89" i="1"/>
  <c r="Q56" i="1"/>
  <c r="Q57" i="1"/>
  <c r="Q58" i="1"/>
  <c r="Q59" i="1"/>
  <c r="Q60" i="1"/>
  <c r="Q61" i="1"/>
  <c r="Q62" i="1"/>
  <c r="Q63" i="1"/>
  <c r="Q64" i="1"/>
  <c r="Q65" i="1"/>
  <c r="Q66" i="1"/>
  <c r="Q67" i="1"/>
  <c r="Q68" i="1"/>
  <c r="Q69" i="1"/>
  <c r="Q36" i="1"/>
  <c r="Q37" i="1"/>
  <c r="Q38" i="1"/>
  <c r="Q39" i="1"/>
  <c r="Q40" i="1"/>
  <c r="Q41" i="1"/>
  <c r="Q42" i="1"/>
  <c r="Q43" i="1"/>
  <c r="Q44" i="1"/>
  <c r="Q45" i="1"/>
  <c r="Q46" i="1"/>
  <c r="Q15" i="1"/>
  <c r="Q16" i="1"/>
  <c r="Q17" i="1"/>
  <c r="Q18" i="1"/>
  <c r="Q19" i="1"/>
  <c r="Q20" i="1"/>
  <c r="Q21" i="1"/>
  <c r="Q22" i="1"/>
  <c r="Q23" i="1"/>
  <c r="Q24" i="1"/>
  <c r="Q25" i="1"/>
  <c r="Q26" i="1"/>
  <c r="Q27" i="1"/>
  <c r="Q28" i="1"/>
  <c r="E22" i="4" l="1"/>
  <c r="E15" i="4"/>
  <c r="J76" i="1"/>
  <c r="M76" i="1" s="1"/>
  <c r="J77" i="1"/>
  <c r="M77" i="1" s="1"/>
  <c r="J78" i="1"/>
  <c r="M78" i="1" s="1"/>
  <c r="J79" i="1"/>
  <c r="M79" i="1" s="1"/>
  <c r="J80" i="1"/>
  <c r="M80" i="1" s="1"/>
  <c r="J81" i="1"/>
  <c r="M81" i="1" s="1"/>
  <c r="J82" i="1"/>
  <c r="M82" i="1" s="1"/>
  <c r="J83" i="1"/>
  <c r="M83" i="1" s="1"/>
  <c r="J84" i="1"/>
  <c r="M84" i="1" s="1"/>
  <c r="J85" i="1"/>
  <c r="M85" i="1" s="1"/>
  <c r="J86" i="1"/>
  <c r="M86" i="1" s="1"/>
  <c r="J87" i="1"/>
  <c r="M87" i="1" s="1"/>
  <c r="J88" i="1"/>
  <c r="M88" i="1" s="1"/>
  <c r="J89" i="1"/>
  <c r="M89" i="1" s="1"/>
  <c r="J75" i="1"/>
  <c r="L117" i="1"/>
  <c r="K117" i="1"/>
  <c r="J116" i="1"/>
  <c r="M116" i="1" s="1"/>
  <c r="J115" i="1"/>
  <c r="M115" i="1" s="1"/>
  <c r="J114" i="1"/>
  <c r="M114" i="1" s="1"/>
  <c r="J113" i="1"/>
  <c r="M113" i="1" s="1"/>
  <c r="J112" i="1"/>
  <c r="M112" i="1" s="1"/>
  <c r="J111" i="1"/>
  <c r="M111" i="1" s="1"/>
  <c r="J110" i="1"/>
  <c r="M110" i="1" s="1"/>
  <c r="L104" i="1"/>
  <c r="K104" i="1"/>
  <c r="J103" i="1"/>
  <c r="M103" i="1" s="1"/>
  <c r="J102" i="1"/>
  <c r="M102" i="1" s="1"/>
  <c r="J101" i="1"/>
  <c r="M101" i="1" s="1"/>
  <c r="J100" i="1"/>
  <c r="M100" i="1" s="1"/>
  <c r="J99" i="1"/>
  <c r="M99" i="1" s="1"/>
  <c r="J98" i="1"/>
  <c r="M98" i="1" s="1"/>
  <c r="J97" i="1"/>
  <c r="M97" i="1" s="1"/>
  <c r="J96" i="1"/>
  <c r="L90" i="1"/>
  <c r="K90" i="1"/>
  <c r="L70" i="1"/>
  <c r="K70" i="1"/>
  <c r="J69" i="1"/>
  <c r="M69" i="1" s="1"/>
  <c r="N69" i="1" s="1"/>
  <c r="J68" i="1"/>
  <c r="M68" i="1" s="1"/>
  <c r="N68" i="1" s="1"/>
  <c r="J67" i="1"/>
  <c r="M67" i="1" s="1"/>
  <c r="N67" i="1" s="1"/>
  <c r="J66" i="1"/>
  <c r="M66" i="1" s="1"/>
  <c r="N66" i="1" s="1"/>
  <c r="J65" i="1"/>
  <c r="M65" i="1" s="1"/>
  <c r="N65" i="1" s="1"/>
  <c r="J64" i="1"/>
  <c r="M64" i="1" s="1"/>
  <c r="N64" i="1" s="1"/>
  <c r="J63" i="1"/>
  <c r="M63" i="1" s="1"/>
  <c r="N63" i="1" s="1"/>
  <c r="J62" i="1"/>
  <c r="M62" i="1" s="1"/>
  <c r="N62" i="1" s="1"/>
  <c r="J61" i="1"/>
  <c r="M61" i="1" s="1"/>
  <c r="N61" i="1" s="1"/>
  <c r="J60" i="1"/>
  <c r="M60" i="1" s="1"/>
  <c r="N60" i="1" s="1"/>
  <c r="J59" i="1"/>
  <c r="M59" i="1" s="1"/>
  <c r="N59" i="1" s="1"/>
  <c r="J58" i="1"/>
  <c r="M58" i="1" s="1"/>
  <c r="N58" i="1" s="1"/>
  <c r="J57" i="1"/>
  <c r="M57" i="1" s="1"/>
  <c r="N57" i="1" s="1"/>
  <c r="J56" i="1"/>
  <c r="M56" i="1" s="1"/>
  <c r="N56" i="1" s="1"/>
  <c r="J55" i="1"/>
  <c r="M55" i="1" s="1"/>
  <c r="N55" i="1" s="1"/>
  <c r="K47" i="1"/>
  <c r="J46" i="1"/>
  <c r="M46" i="1" s="1"/>
  <c r="N46" i="1" s="1"/>
  <c r="J45" i="1"/>
  <c r="M45" i="1" s="1"/>
  <c r="N45" i="1" s="1"/>
  <c r="J44" i="1"/>
  <c r="M44" i="1" s="1"/>
  <c r="N44" i="1" s="1"/>
  <c r="J43" i="1"/>
  <c r="M43" i="1" s="1"/>
  <c r="N43" i="1" s="1"/>
  <c r="J42" i="1"/>
  <c r="M42" i="1" s="1"/>
  <c r="N42" i="1" s="1"/>
  <c r="J41" i="1"/>
  <c r="M41" i="1" s="1"/>
  <c r="N41" i="1" s="1"/>
  <c r="J40" i="1"/>
  <c r="M40" i="1" s="1"/>
  <c r="N40" i="1" s="1"/>
  <c r="J39" i="1"/>
  <c r="M39" i="1" s="1"/>
  <c r="N39" i="1" s="1"/>
  <c r="J38" i="1"/>
  <c r="M38" i="1" s="1"/>
  <c r="N38" i="1" s="1"/>
  <c r="J37" i="1"/>
  <c r="M37" i="1" s="1"/>
  <c r="N37" i="1" s="1"/>
  <c r="J36" i="1"/>
  <c r="M36" i="1" s="1"/>
  <c r="N36" i="1" s="1"/>
  <c r="J35" i="1"/>
  <c r="L29" i="1"/>
  <c r="K29" i="1"/>
  <c r="J28" i="1"/>
  <c r="M28" i="1" s="1"/>
  <c r="N28" i="1" s="1"/>
  <c r="E27" i="1"/>
  <c r="J27" i="1" s="1"/>
  <c r="M27" i="1" s="1"/>
  <c r="N27" i="1" s="1"/>
  <c r="E26" i="1"/>
  <c r="J26" i="1" s="1"/>
  <c r="M26" i="1" s="1"/>
  <c r="N26" i="1" s="1"/>
  <c r="E25" i="1"/>
  <c r="J25" i="1" s="1"/>
  <c r="M25" i="1" s="1"/>
  <c r="N25" i="1" s="1"/>
  <c r="E24" i="1"/>
  <c r="J24" i="1" s="1"/>
  <c r="M24" i="1" s="1"/>
  <c r="N24" i="1" s="1"/>
  <c r="E23" i="1"/>
  <c r="J23" i="1" s="1"/>
  <c r="M23" i="1" s="1"/>
  <c r="N23" i="1" s="1"/>
  <c r="E22" i="1"/>
  <c r="J22" i="1" s="1"/>
  <c r="M22" i="1" s="1"/>
  <c r="N22" i="1" s="1"/>
  <c r="E21" i="1"/>
  <c r="J21" i="1" s="1"/>
  <c r="M21" i="1" s="1"/>
  <c r="N21" i="1" s="1"/>
  <c r="E20" i="1"/>
  <c r="J20" i="1" s="1"/>
  <c r="M20" i="1" s="1"/>
  <c r="N20" i="1" s="1"/>
  <c r="E19" i="1"/>
  <c r="J19" i="1" s="1"/>
  <c r="M19" i="1" s="1"/>
  <c r="N19" i="1" s="1"/>
  <c r="E18" i="1"/>
  <c r="J18" i="1" s="1"/>
  <c r="M18" i="1" s="1"/>
  <c r="N18" i="1" s="1"/>
  <c r="E17" i="1"/>
  <c r="J17" i="1" s="1"/>
  <c r="M17" i="1" s="1"/>
  <c r="N17" i="1" s="1"/>
  <c r="E16" i="1"/>
  <c r="J16" i="1" s="1"/>
  <c r="M16" i="1" s="1"/>
  <c r="N16" i="1" s="1"/>
  <c r="E15" i="1"/>
  <c r="J15" i="1" s="1"/>
  <c r="M15" i="1" s="1"/>
  <c r="N15" i="1" s="1"/>
  <c r="E14" i="1"/>
  <c r="J14" i="1" s="1"/>
  <c r="M14" i="1" s="1"/>
  <c r="N14" i="1" s="1"/>
  <c r="K48" i="1" l="1"/>
  <c r="E49" i="4"/>
  <c r="Q109" i="1"/>
  <c r="Q117" i="1" s="1"/>
  <c r="N109" i="1"/>
  <c r="Q55" i="1"/>
  <c r="Q70" i="1" s="1"/>
  <c r="Q29" i="1"/>
  <c r="M125" i="1"/>
  <c r="M131" i="1"/>
  <c r="L91" i="1"/>
  <c r="L119" i="1" s="1"/>
  <c r="K91" i="1"/>
  <c r="K119" i="1" s="1"/>
  <c r="J47" i="1"/>
  <c r="J90" i="1"/>
  <c r="M75" i="1"/>
  <c r="N75" i="1" s="1"/>
  <c r="J104" i="1"/>
  <c r="M96" i="1"/>
  <c r="N96" i="1" s="1"/>
  <c r="M70" i="1"/>
  <c r="M117" i="1"/>
  <c r="M35" i="1"/>
  <c r="N35" i="1" s="1"/>
  <c r="J70" i="1"/>
  <c r="J117" i="1"/>
  <c r="M29" i="1"/>
  <c r="J29" i="1"/>
  <c r="M47" i="1" l="1"/>
  <c r="M48" i="1" s="1"/>
  <c r="Q35" i="1"/>
  <c r="Q47" i="1" s="1"/>
  <c r="Q48" i="1" s="1"/>
  <c r="M104" i="1"/>
  <c r="Q96" i="1"/>
  <c r="Q104" i="1" s="1"/>
  <c r="M90" i="1"/>
  <c r="M91" i="1" s="1"/>
  <c r="Q75" i="1"/>
  <c r="Q90" i="1" s="1"/>
  <c r="Q91" i="1" s="1"/>
  <c r="M135" i="1"/>
  <c r="Q131" i="1"/>
  <c r="Q125" i="1"/>
  <c r="J48" i="1"/>
  <c r="J91" i="1"/>
  <c r="M137" i="1" l="1"/>
  <c r="M119" i="1"/>
  <c r="Q136" i="1"/>
  <c r="J119" i="1"/>
  <c r="M132" i="1" s="1"/>
  <c r="M134" i="1"/>
  <c r="M136" i="1" l="1"/>
  <c r="K120" i="1"/>
  <c r="M126" i="1"/>
  <c r="M139" i="1"/>
  <c r="M138"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<sst xmlns="http://schemas.openxmlformats.org/spreadsheetml/2006/main" count="247" uniqueCount="160">
  <si>
    <r>
      <t xml:space="preserve">Instructions pour remplir l’annexe </t>
    </r>
    <r>
      <rPr>
        <b/>
        <i/>
        <sz val="14"/>
        <color theme="1"/>
        <rFont val="Arial"/>
        <family val="2"/>
      </rPr>
      <t>Coûts du projet</t>
    </r>
  </si>
  <si>
    <t>GÉNÉRAL : Ne remplissez que les cases bleues. N’inscrivez rien dans la section réservée au ministre (en vert).</t>
  </si>
  <si>
    <t>AU MOMENT DU DÉPÔT DE LA DEMANDE</t>
  </si>
  <si>
    <t>AU MOMENT DE LA RÉCLAMATION (FIN DU PROJET)</t>
  </si>
  <si>
    <r>
      <t xml:space="preserve">1. Consultez l’onglet </t>
    </r>
    <r>
      <rPr>
        <b/>
        <i/>
        <sz val="12"/>
        <color theme="1"/>
        <rFont val="Arial"/>
        <family val="2"/>
      </rPr>
      <t>Aide financière admissible</t>
    </r>
    <r>
      <rPr>
        <b/>
        <sz val="12"/>
        <color theme="1"/>
        <rFont val="Arial"/>
        <family val="2"/>
      </rPr>
      <t xml:space="preserve"> pour vous assurer que vos dépenses respectent les modalités du programme. </t>
    </r>
  </si>
  <si>
    <r>
      <t xml:space="preserve">2. Remplissez l’onglet </t>
    </r>
    <r>
      <rPr>
        <b/>
        <i/>
        <sz val="12"/>
        <color theme="1"/>
        <rFont val="Arial"/>
        <family val="2"/>
      </rPr>
      <t>Coûts du projet</t>
    </r>
    <r>
      <rPr>
        <b/>
        <sz val="12"/>
        <color theme="1"/>
        <rFont val="Arial"/>
        <family val="2"/>
      </rPr>
      <t>.</t>
    </r>
  </si>
  <si>
    <r>
      <t xml:space="preserve">2. Mettez à jour l’onglet </t>
    </r>
    <r>
      <rPr>
        <b/>
        <i/>
        <sz val="12"/>
        <color theme="1"/>
        <rFont val="Arial"/>
        <family val="2"/>
      </rPr>
      <t>Coûts du projet</t>
    </r>
    <r>
      <rPr>
        <b/>
        <sz val="12"/>
        <color theme="1"/>
        <rFont val="Arial"/>
        <family val="2"/>
      </rPr>
      <t>.</t>
    </r>
  </si>
  <si>
    <t>2.1 Remplissez la SECTION 1 – INFORMATIONS DU DEMANDEUR.</t>
  </si>
  <si>
    <t>2.1 Supprimez les dépenses non acceptées (référez-vous à la section réservée au ministre).</t>
  </si>
  <si>
    <t>2.2 Remplissez la SECTION 2 – DESCRIPTION DES DÉPENSES ADMISSIBLES.</t>
  </si>
  <si>
    <t xml:space="preserve">2.2 Assurez-vous que le montant indiqué pour les dépenses autorisées restantes correspond aux sommes réellement engagées. </t>
  </si>
  <si>
    <t xml:space="preserve">Inscrivez chaque dépense prévue dans la sous-section du formulaire correspondante, en remplissant chacune des colonnes nécessaires. </t>
  </si>
  <si>
    <r>
      <t xml:space="preserve">3 . Remplissez l’onglet </t>
    </r>
    <r>
      <rPr>
        <b/>
        <i/>
        <sz val="12"/>
        <color theme="1"/>
        <rFont val="Arial"/>
        <family val="2"/>
      </rPr>
      <t>Déclaration contribution nature</t>
    </r>
    <r>
      <rPr>
        <b/>
        <sz val="12"/>
        <color theme="1"/>
        <rFont val="Arial"/>
        <family val="2"/>
      </rPr>
      <t>.</t>
    </r>
  </si>
  <si>
    <t>Ajoutez chacune des contributions en nature prévues dans la catégorie du formulaire correspondante (investissement de temps, utilisation d’équipement, etc.), en remplissant chacune des colonnes nécessaires.
*** Notez que seules les personnes employées par le demandeur ou ses partenaires peuvent effectuer des contributions en nature, et ce, à leur taux horaire salarial réel. ***</t>
  </si>
  <si>
    <r>
      <rPr>
        <b/>
        <sz val="12"/>
        <color rgb="FFFF0000"/>
        <rFont val="Arial"/>
        <family val="2"/>
      </rPr>
      <t>TRANSMISSION DES DOCUMENTS</t>
    </r>
    <r>
      <rPr>
        <b/>
        <sz val="12"/>
        <rFont val="Arial"/>
        <family val="2"/>
      </rPr>
      <t> :</t>
    </r>
    <r>
      <rPr>
        <b/>
        <sz val="12"/>
        <color rgb="FFFF0000"/>
        <rFont val="Arial"/>
        <family val="2"/>
      </rPr>
      <t xml:space="preserve"> </t>
    </r>
    <r>
      <rPr>
        <b/>
        <sz val="12"/>
        <color theme="1"/>
        <rFont val="Arial"/>
        <family val="2"/>
      </rPr>
      <t>Veuillez transmettre ce formulaire ainsi que tous les documents requis au pisaq@mapaq.gouv.qc.ca.</t>
    </r>
  </si>
  <si>
    <t>Aide financière admissible</t>
  </si>
  <si>
    <t>RAPPELS :</t>
  </si>
  <si>
    <r>
      <t xml:space="preserve">L’aide financière consiste en une </t>
    </r>
    <r>
      <rPr>
        <b/>
        <i/>
        <sz val="11"/>
        <color rgb="FF548DD4"/>
        <rFont val="Arial"/>
        <family val="2"/>
      </rPr>
      <t>contribution non remboursable</t>
    </r>
    <r>
      <rPr>
        <sz val="11"/>
        <color theme="1"/>
        <rFont val="Arial"/>
        <family val="2"/>
      </rPr>
      <t xml:space="preserve">. </t>
    </r>
  </si>
  <si>
    <t xml:space="preserve">Le taux d’aide financière est de 50 % ou de 90 % des dépenses admissibles en fonction du thème en lien avec l'activité réalisée. </t>
  </si>
  <si>
    <t xml:space="preserve">L’aide financière accordée dans le cadre du sous-volet 4.2 ne peut excéder 30 000 $ par projet par exercice financier. </t>
  </si>
  <si>
    <t>Le demandeur et les partenaires peuvent offrir une contribution en nature et une contribution en espèces. Une contribution minimale de 10 % de la part du demandeur ou des partenaires est exigée.</t>
  </si>
  <si>
    <r>
      <t xml:space="preserve">Consultez le tableau ci-dessous pour connaître les dépenses admissibles et non admissibles. Référez-vous au texte de programme pour connaître la définition des mots </t>
    </r>
    <r>
      <rPr>
        <b/>
        <i/>
        <sz val="11"/>
        <color theme="3" tint="0.499984740745262"/>
        <rFont val="Arial"/>
        <family val="2"/>
      </rPr>
      <t>en bleus</t>
    </r>
    <r>
      <rPr>
        <sz val="11"/>
        <color theme="1"/>
        <rFont val="Arial"/>
        <family val="2"/>
      </rPr>
      <t xml:space="preserve">. </t>
    </r>
  </si>
  <si>
    <t>DÉPENSES ADMISSIBLES</t>
  </si>
  <si>
    <t>DÉPENSES NON ADMISSIBLES</t>
  </si>
  <si>
    <r>
      <t xml:space="preserve">• les </t>
    </r>
    <r>
      <rPr>
        <b/>
        <i/>
        <sz val="11"/>
        <color theme="3" tint="0.499984740745262"/>
        <rFont val="Aptos Narrow"/>
        <family val="2"/>
        <scheme val="minor"/>
      </rPr>
      <t>honoraires professionnels</t>
    </r>
    <r>
      <rPr>
        <sz val="11"/>
        <color theme="1"/>
        <rFont val="Aptos Narrow"/>
        <family val="2"/>
        <scheme val="minor"/>
      </rPr>
      <t xml:space="preserve"> liés à la réalisation du projet;</t>
    </r>
  </si>
  <si>
    <t>• les dépenses qui ne sont pas directement liées au projet;</t>
  </si>
  <si>
    <r>
      <t xml:space="preserve">• le </t>
    </r>
    <r>
      <rPr>
        <b/>
        <i/>
        <sz val="11"/>
        <color theme="3" tint="0.499984740745262"/>
        <rFont val="Aptos Narrow"/>
        <family val="2"/>
        <scheme val="minor"/>
      </rPr>
      <t>salaire</t>
    </r>
    <r>
      <rPr>
        <sz val="11"/>
        <color theme="1"/>
        <rFont val="Aptos Narrow"/>
        <family val="2"/>
        <scheme val="minor"/>
      </rPr>
      <t xml:space="preserve"> de la main-d’oeuvre qui correspond au temps directement consacré à la réalisation du projet. S’il s’agit de </t>
    </r>
    <r>
      <rPr>
        <b/>
        <i/>
        <sz val="11"/>
        <color theme="3" tint="0.499984740745262"/>
        <rFont val="Aptos Narrow"/>
        <family val="2"/>
        <scheme val="minor"/>
      </rPr>
      <t>main-d’oeuvre non salariée</t>
    </r>
    <r>
      <rPr>
        <sz val="11"/>
        <color theme="1"/>
        <rFont val="Aptos Narrow"/>
        <family val="2"/>
        <scheme val="minor"/>
      </rPr>
      <t>, la valeur de la contribution est établie à partir de l’Enquête sur la rémunération globale au Québec de l’Institut de la statistique du Québec;</t>
    </r>
  </si>
  <si>
    <t>• les dépassements de coût aux fins d’une aide financière supplémentaire;</t>
  </si>
  <si>
    <r>
      <t xml:space="preserve">• les </t>
    </r>
    <r>
      <rPr>
        <b/>
        <i/>
        <sz val="11"/>
        <color theme="3" tint="0.499984740745262"/>
        <rFont val="Aptos Narrow"/>
        <family val="2"/>
        <scheme val="minor"/>
      </rPr>
      <t>charges sociales</t>
    </r>
    <r>
      <rPr>
        <sz val="11"/>
        <color theme="1"/>
        <rFont val="Aptos Narrow"/>
        <family val="2"/>
        <scheme val="minor"/>
      </rPr>
      <t xml:space="preserve"> et les </t>
    </r>
    <r>
      <rPr>
        <b/>
        <i/>
        <sz val="11"/>
        <color theme="3" tint="0.499984740745262"/>
        <rFont val="Aptos Narrow"/>
        <family val="2"/>
        <scheme val="minor"/>
      </rPr>
      <t>avantages sociaux</t>
    </r>
    <r>
      <rPr>
        <sz val="11"/>
        <color theme="1"/>
        <rFont val="Aptos Narrow"/>
        <family val="2"/>
        <scheme val="minor"/>
      </rPr>
      <t xml:space="preserve"> de la main-d’oeuvre qui correspondent au temps directement consacré à la réalisation du projet, représentant soit un montant fixe de 26 % du </t>
    </r>
    <r>
      <rPr>
        <b/>
        <i/>
        <sz val="11"/>
        <color theme="3" tint="0.499984740745262"/>
        <rFont val="Aptos Narrow"/>
        <family val="2"/>
        <scheme val="minor"/>
      </rPr>
      <t>salaire</t>
    </r>
    <r>
      <rPr>
        <sz val="11"/>
        <color theme="1"/>
        <rFont val="Aptos Narrow"/>
        <family val="2"/>
        <scheme val="minor"/>
      </rPr>
      <t xml:space="preserve">, soit une démonstration comptable du </t>
    </r>
    <r>
      <rPr>
        <b/>
        <i/>
        <sz val="11"/>
        <color theme="3" tint="0.499984740745262"/>
        <rFont val="Aptos Narrow"/>
        <family val="2"/>
        <scheme val="minor"/>
      </rPr>
      <t>demandeur</t>
    </r>
    <r>
      <rPr>
        <sz val="11"/>
        <color theme="1"/>
        <rFont val="Aptos Narrow"/>
        <family val="2"/>
        <scheme val="minor"/>
      </rPr>
      <t>;</t>
    </r>
  </si>
  <si>
    <r>
      <t xml:space="preserve">• les dépenses antérieures à la date de dépôt de la </t>
    </r>
    <r>
      <rPr>
        <b/>
        <i/>
        <sz val="11"/>
        <color theme="3" tint="0.499984740745262"/>
        <rFont val="Aptos Narrow"/>
        <family val="2"/>
        <scheme val="minor"/>
      </rPr>
      <t>demande d’aide financière complète</t>
    </r>
    <r>
      <rPr>
        <sz val="11"/>
        <color theme="1"/>
        <rFont val="Aptos Narrow"/>
        <family val="2"/>
        <scheme val="minor"/>
      </rPr>
      <t>;</t>
    </r>
  </si>
  <si>
    <r>
      <t xml:space="preserve">• les frais de déplacement et de séjour du </t>
    </r>
    <r>
      <rPr>
        <b/>
        <i/>
        <sz val="11"/>
        <color theme="3" tint="0.499984740745262"/>
        <rFont val="Aptos Narrow"/>
        <family val="2"/>
        <scheme val="minor"/>
      </rPr>
      <t>demandeur</t>
    </r>
    <r>
      <rPr>
        <sz val="11"/>
        <color theme="1"/>
        <rFont val="Aptos Narrow"/>
        <family val="2"/>
        <scheme val="minor"/>
      </rPr>
      <t xml:space="preserve"> conformes aux barèmes prévus au Recueil des politiques de gestion du gouvernement du Québec, à l’exception des déplacements vers un site d’élevage admissible au volet 3;;</t>
    </r>
  </si>
  <si>
    <r>
      <t xml:space="preserve">• les </t>
    </r>
    <r>
      <rPr>
        <b/>
        <i/>
        <sz val="11"/>
        <color theme="3" tint="0.499984740745262"/>
        <rFont val="Aptos Narrow"/>
        <family val="2"/>
        <scheme val="minor"/>
      </rPr>
      <t>honoraires professionnels</t>
    </r>
    <r>
      <rPr>
        <sz val="11"/>
        <color theme="1"/>
        <rFont val="Aptos Narrow"/>
        <family val="2"/>
        <scheme val="minor"/>
      </rPr>
      <t xml:space="preserve"> qui ne sont pas justes et raisonnables;</t>
    </r>
  </si>
  <si>
    <t>• la location de salles, de terrains ou de bâtiments;</t>
  </si>
  <si>
    <t>• les charges d'exploitation courantes permettant d'assurer un service de base (ex. : entretien normal des bâtiments et des équipements, frais de loyer, connexions Internet et téléphonique);</t>
  </si>
  <si>
    <t>• l’achat ou la location de matériel ou d’équipements;</t>
  </si>
  <si>
    <r>
      <t xml:space="preserve">•  les </t>
    </r>
    <r>
      <rPr>
        <b/>
        <i/>
        <sz val="11"/>
        <color theme="3" tint="0.499984740745262"/>
        <rFont val="Aptos Narrow"/>
        <family val="2"/>
        <scheme val="minor"/>
      </rPr>
      <t>honoraires professionnels</t>
    </r>
    <r>
      <rPr>
        <sz val="11"/>
        <color theme="1"/>
        <rFont val="Aptos Narrow"/>
        <family val="2"/>
        <scheme val="minor"/>
      </rPr>
      <t xml:space="preserve"> relatifs au démarchage et à la préparation du formulaire de demande d’aide financière ;</t>
    </r>
  </si>
  <si>
    <t>• les frais liés aux communications, à la publicité et à la diffusion d’information;</t>
  </si>
  <si>
    <t>• les dépenses liées à l’agrandissement, à la rénovation ou à la construction d’un bâtiment;</t>
  </si>
  <si>
    <r>
      <t xml:space="preserve">• pour la clientèle admissible autre que les universités, les </t>
    </r>
    <r>
      <rPr>
        <b/>
        <i/>
        <sz val="11"/>
        <color theme="3" tint="0.499984740745262"/>
        <rFont val="Aptos Narrow"/>
        <family val="2"/>
        <scheme val="minor"/>
      </rPr>
      <t xml:space="preserve">frais d’administration </t>
    </r>
    <r>
      <rPr>
        <sz val="11"/>
        <color theme="1"/>
        <rFont val="Aptos Narrow"/>
        <family val="2"/>
        <scheme val="minor"/>
      </rPr>
      <t>n’excédant pas 15 % de la somme des dépenses admissibles susmentionnées;</t>
    </r>
  </si>
  <si>
    <r>
      <t xml:space="preserve">• les </t>
    </r>
    <r>
      <rPr>
        <b/>
        <i/>
        <sz val="11"/>
        <color theme="3" tint="0.499984740745262"/>
        <rFont val="Aptos Narrow"/>
        <family val="2"/>
        <scheme val="minor"/>
      </rPr>
      <t>honoraires professionnels</t>
    </r>
    <r>
      <rPr>
        <sz val="11"/>
        <color theme="1"/>
        <rFont val="Aptos Narrow"/>
        <family val="2"/>
        <scheme val="minor"/>
      </rPr>
      <t xml:space="preserve"> du </t>
    </r>
    <r>
      <rPr>
        <b/>
        <i/>
        <sz val="11"/>
        <color theme="3" tint="0.499984740745262"/>
        <rFont val="Aptos Narrow"/>
        <family val="2"/>
        <scheme val="minor"/>
      </rPr>
      <t>professionnel de la santé vétérinaire</t>
    </r>
    <r>
      <rPr>
        <sz val="11"/>
        <color theme="1"/>
        <rFont val="Aptos Narrow"/>
        <family val="2"/>
        <scheme val="minor"/>
      </rPr>
      <t xml:space="preserve"> et les outils d’accompagnement déjà couverts par le sous-volet 4.1.;</t>
    </r>
  </si>
  <si>
    <r>
      <t xml:space="preserve">• pour les universités, les frais indirects de recherche n’excédant pas 27 % du montant total de l’aide financière accordée, à l’exclusion des </t>
    </r>
    <r>
      <rPr>
        <b/>
        <i/>
        <sz val="11"/>
        <color theme="3" tint="0.499984740745262"/>
        <rFont val="Aptos Narrow"/>
        <family val="2"/>
        <scheme val="minor"/>
      </rPr>
      <t>frais d’administration</t>
    </r>
    <r>
      <rPr>
        <sz val="11"/>
        <color theme="1"/>
        <rFont val="Aptos Narrow"/>
        <family val="2"/>
        <scheme val="minor"/>
      </rPr>
      <t xml:space="preserve"> susmentionnés.</t>
    </r>
  </si>
  <si>
    <r>
      <t xml:space="preserve">• le financement et le remboursement d’une créance du </t>
    </r>
    <r>
      <rPr>
        <b/>
        <i/>
        <sz val="11"/>
        <color theme="3" tint="0.499984740745262"/>
        <rFont val="Aptos Narrow"/>
        <family val="2"/>
        <scheme val="minor"/>
      </rPr>
      <t>demandeur</t>
    </r>
    <r>
      <rPr>
        <sz val="11"/>
        <color theme="1"/>
        <rFont val="Aptos Narrow"/>
        <family val="2"/>
        <scheme val="minor"/>
      </rPr>
      <t xml:space="preserve"> ou d’un de ses </t>
    </r>
    <r>
      <rPr>
        <b/>
        <i/>
        <sz val="11"/>
        <color theme="3" tint="0.499984740745262"/>
        <rFont val="Aptos Narrow"/>
        <family val="2"/>
        <scheme val="minor"/>
      </rPr>
      <t>partenaires</t>
    </r>
    <r>
      <rPr>
        <sz val="11"/>
        <color theme="1"/>
        <rFont val="Aptos Narrow"/>
        <family val="2"/>
        <scheme val="minor"/>
      </rPr>
      <t>;</t>
    </r>
  </si>
  <si>
    <r>
      <t xml:space="preserve">• les déplacements vers un </t>
    </r>
    <r>
      <rPr>
        <b/>
        <i/>
        <sz val="11"/>
        <color theme="3" tint="0.499984740745262"/>
        <rFont val="Aptos Narrow"/>
        <family val="2"/>
        <scheme val="minor"/>
      </rPr>
      <t>site d’élevage</t>
    </r>
    <r>
      <rPr>
        <sz val="11"/>
        <color theme="1"/>
        <rFont val="Aptos Narrow"/>
        <family val="2"/>
        <scheme val="minor"/>
      </rPr>
      <t xml:space="preserve"> admissible au volet 3;</t>
    </r>
  </si>
  <si>
    <t>• la taxe sur les produits et services (TPS) et la taxe de vente du Québec (TVQ).</t>
  </si>
  <si>
    <t>Coûts du projet</t>
  </si>
  <si>
    <t>PROGRAMME INTÉGRÉ DE SANTÉ ANIMALE DU QUÉBEC 2025-2028</t>
  </si>
  <si>
    <t>Volet 4.2 : APPUI AUX PROJETS COLLECTIFS VISANT L'ADOPTION DE BONNES PRATIQUES</t>
  </si>
  <si>
    <t>SECTION 1 – INFORMATIONS DU DEMANDEUR</t>
  </si>
  <si>
    <t xml:space="preserve">Nom du demandeur : </t>
  </si>
  <si>
    <t>NIM du demandeur :</t>
  </si>
  <si>
    <t>Activité admissible incluse dans la demande :</t>
  </si>
  <si>
    <t>Atelier de biosécurité dans les élevages de volaille sans quota</t>
  </si>
  <si>
    <t>Pourcentage maximal d'aide financière pour les dépenses admissibles :</t>
  </si>
  <si>
    <r>
      <t xml:space="preserve">SECTION 2 – DESCRIPTION DES DÉPENSES ADMISSIBLES </t>
    </r>
    <r>
      <rPr>
        <b/>
        <sz val="10"/>
        <color indexed="10"/>
        <rFont val="Arial"/>
        <family val="2"/>
      </rPr>
      <t xml:space="preserve"> </t>
    </r>
  </si>
  <si>
    <t>1.MAIN-D’ŒUVRE DU DEMANDEUR ET AUTRES CONTRIBUTIONS, EXCLUANT LES HONORAIRES PROFESSIONNELS DES EXPERTS EXTERNES</t>
  </si>
  <si>
    <t>Section réservé au ministre</t>
  </si>
  <si>
    <t>Vous devez inclure la contribution des collaborateurs faisant partie du personnel d’organismes gouvernementaux ou financés sous forme de bourses. Lorsque les collaborateurs font partie du personnel d’organismes gouvernementaux, le taux horaire inscrit doit être de 0,00 $.</t>
  </si>
  <si>
    <t xml:space="preserve">Nom de la personne </t>
  </si>
  <si>
    <t>Catégorie d’emploi</t>
  </si>
  <si>
    <t>Taux horaire ($)</t>
  </si>
  <si>
    <r>
      <t>Charges sociales</t>
    </r>
    <r>
      <rPr>
        <b/>
        <vertAlign val="superscript"/>
        <sz val="9"/>
        <color theme="1"/>
        <rFont val="Arial"/>
        <family val="2"/>
      </rPr>
      <t>(1)</t>
    </r>
    <r>
      <rPr>
        <b/>
        <sz val="9"/>
        <color theme="1"/>
        <rFont val="Arial"/>
        <family val="2"/>
      </rPr>
      <t xml:space="preserve"> (%)</t>
    </r>
  </si>
  <si>
    <t>Charges sociales ($)</t>
  </si>
  <si>
    <r>
      <t>Durée pour 
2025-2026</t>
    </r>
    <r>
      <rPr>
        <b/>
        <vertAlign val="superscript"/>
        <sz val="9"/>
        <color theme="1"/>
        <rFont val="Arial"/>
        <family val="2"/>
      </rPr>
      <t>(2)</t>
    </r>
    <r>
      <rPr>
        <b/>
        <sz val="9"/>
        <color theme="1"/>
        <rFont val="Arial"/>
        <family val="2"/>
      </rPr>
      <t xml:space="preserve"> (en heures)</t>
    </r>
  </si>
  <si>
    <r>
      <t>Durée pour 
2026-2027</t>
    </r>
    <r>
      <rPr>
        <b/>
        <vertAlign val="superscript"/>
        <sz val="9"/>
        <color theme="1"/>
        <rFont val="Arial"/>
        <family val="2"/>
      </rPr>
      <t>(2)</t>
    </r>
    <r>
      <rPr>
        <b/>
        <sz val="9"/>
        <color theme="1"/>
        <rFont val="Arial"/>
        <family val="2"/>
      </rPr>
      <t xml:space="preserve"> (en heures)</t>
    </r>
  </si>
  <si>
    <r>
      <t>Durée pour 
2027-2028</t>
    </r>
    <r>
      <rPr>
        <b/>
        <vertAlign val="superscript"/>
        <sz val="9"/>
        <color theme="1"/>
        <rFont val="Arial"/>
        <family val="2"/>
      </rPr>
      <t>(2)</t>
    </r>
    <r>
      <rPr>
        <b/>
        <sz val="9"/>
        <color theme="1"/>
        <rFont val="Arial"/>
        <family val="2"/>
      </rPr>
      <t xml:space="preserve"> (en heures)</t>
    </r>
  </si>
  <si>
    <t xml:space="preserve">Montant 
total </t>
  </si>
  <si>
    <t>Contribution du demandeur 
ou du partenaire*</t>
  </si>
  <si>
    <r>
      <t>Aide financière demandée</t>
    </r>
    <r>
      <rPr>
        <sz val="9"/>
        <color rgb="FFFF0000"/>
        <rFont val="Arial"/>
        <family val="2"/>
      </rPr>
      <t xml:space="preserve"> </t>
    </r>
  </si>
  <si>
    <t xml:space="preserve">Pourcentage d'aide financière demandé </t>
  </si>
  <si>
    <t>Admissibilité de la dépense</t>
  </si>
  <si>
    <t xml:space="preserve">Montant de la subvention           </t>
  </si>
  <si>
    <t>En argent ($)</t>
  </si>
  <si>
    <t>En nature</t>
  </si>
  <si>
    <t>(À sélectionner)</t>
  </si>
  <si>
    <t xml:space="preserve">Sous-total </t>
  </si>
  <si>
    <t xml:space="preserve">(1) La colonne « charges sociales » inclut également les avantages sociaux. Une démonstration comptable sera requise au moment de la réclamation si le pourcentage des charges sociales et des avantages sociaux de la main-d'oeuvre représente plus de 26 % du salaire. </t>
  </si>
  <si>
    <t>(2) Le nombre d’heures réalisées et déclarées dans le cadre du projet doit exclure les vacances, les maladies et les jours fériés (ceux-ci figureront dans les avantages sociaux).</t>
  </si>
  <si>
    <t>2. HONORAIRES PROFESSIONNELS DES EXPERTS EXTERNES</t>
  </si>
  <si>
    <t>Description des tâches prévues</t>
  </si>
  <si>
    <t>Tarif à l’heure ($)</t>
  </si>
  <si>
    <t>Contribution du demandeur ou du partenaire*</t>
  </si>
  <si>
    <t xml:space="preserve">Aide financière demandée </t>
  </si>
  <si>
    <t xml:space="preserve">Montant de la subvention         </t>
  </si>
  <si>
    <t>Total des frais de main-d’œuvre du demandeur, des contributions et des honoraires professionnels (1 et 2)</t>
  </si>
  <si>
    <t>3. FRAIS DE DÉPLACEMENT ET DE SÉJOUR</t>
  </si>
  <si>
    <t>Pour consulter les taux en vigueur :</t>
  </si>
  <si>
    <t>Directive concernant les frais de déplacement des personnes engagées à honoraires par des organismes publics</t>
  </si>
  <si>
    <t>3.1 DÉPLACEMENT</t>
  </si>
  <si>
    <r>
      <t xml:space="preserve"> Description </t>
    </r>
    <r>
      <rPr>
        <sz val="9"/>
        <rFont val="Arial"/>
        <family val="2"/>
      </rPr>
      <t xml:space="preserve">(précisez le </t>
    </r>
    <r>
      <rPr>
        <b/>
        <sz val="9"/>
        <rFont val="Arial"/>
        <family val="2"/>
      </rPr>
      <t>motif du déplacement</t>
    </r>
    <r>
      <rPr>
        <sz val="9"/>
        <rFont val="Arial"/>
        <family val="2"/>
      </rPr>
      <t xml:space="preserve"> prévu et inscrire le nombre de déplacements prévus, la distance parcourue ainsi que le taux applicable selon la Directive, dans les cases appropriées)</t>
    </r>
  </si>
  <si>
    <t>Nombre de déplacements prévus</t>
  </si>
  <si>
    <t>Distance en kilomètres</t>
  </si>
  <si>
    <t>Taux ($/km)</t>
  </si>
  <si>
    <t>Aide financière demandée</t>
  </si>
  <si>
    <t>3.2 SÉJOUR (REPAS ET HÉBERGEMENT)</t>
  </si>
  <si>
    <r>
      <t xml:space="preserve">Description </t>
    </r>
    <r>
      <rPr>
        <sz val="9"/>
        <rFont val="Arial"/>
        <family val="2"/>
      </rPr>
      <t>(précisez, ci-dessous, le motif de l’hébergement, s’il y a lieu, et inscrire la durée de l'activité en jours, le nombre de personnes prévues ainsi que le tarif journalier applicable selon la Directive, dans les cases appropriées)</t>
    </r>
  </si>
  <si>
    <t>Durée de l'activité 
(en jours)</t>
  </si>
  <si>
    <t>Nombre de personnes prévues</t>
  </si>
  <si>
    <r>
      <t xml:space="preserve">Tarif
journalier </t>
    </r>
    <r>
      <rPr>
        <b/>
        <sz val="9"/>
        <color rgb="FFFF0000"/>
        <rFont val="Arial"/>
        <family val="2"/>
      </rPr>
      <t>(avant taxes)</t>
    </r>
  </si>
  <si>
    <t>Sous-total</t>
  </si>
  <si>
    <t>Total des frais de déplacement et de séjour (3.1 et 3.2)</t>
  </si>
  <si>
    <t>4. LOCATION DE SALLES, DE TERRAINS, DE BÂTIMENTS OU D’ÉQUIPEMENTS ET LOCATION OU ACHAT DE MATÉRIEL</t>
  </si>
  <si>
    <r>
      <t xml:space="preserve">Description </t>
    </r>
    <r>
      <rPr>
        <sz val="9"/>
        <rFont val="Arial"/>
        <family val="2"/>
      </rPr>
      <t>(précisez l’utilisation des salles, des bâtiments, des équipements et du matériel)</t>
    </r>
  </si>
  <si>
    <r>
      <t>Coût</t>
    </r>
    <r>
      <rPr>
        <b/>
        <sz val="9"/>
        <color rgb="FFFF0000"/>
        <rFont val="Arial"/>
        <family val="2"/>
      </rPr>
      <t xml:space="preserve"> (avant taxes)</t>
    </r>
  </si>
  <si>
    <t xml:space="preserve">Montant de la subvention       </t>
  </si>
  <si>
    <t>5. COMMUNICATIONS, PUBLICITÉ ET DIFFUSION DE L’INFORMATION et autre dépenses</t>
  </si>
  <si>
    <t>Description</t>
  </si>
  <si>
    <r>
      <t xml:space="preserve">Coût </t>
    </r>
    <r>
      <rPr>
        <b/>
        <sz val="9"/>
        <color rgb="FFFF0000"/>
        <rFont val="Arial"/>
        <family val="2"/>
      </rPr>
      <t>(avant taxes)</t>
    </r>
  </si>
  <si>
    <t>Contribution du demandeur
ou du partenaire*</t>
  </si>
  <si>
    <t>Total des dépenses (1 à 5)</t>
  </si>
  <si>
    <t xml:space="preserve"> Validation de la contribution du demandeur et des partenaires</t>
  </si>
  <si>
    <r>
      <t>6. FRAIS D’ADMINISTRATION *</t>
    </r>
    <r>
      <rPr>
        <b/>
        <sz val="9"/>
        <color rgb="FFFF0000"/>
        <rFont val="Arial"/>
        <family val="2"/>
      </rPr>
      <t xml:space="preserve"> POUR TOUS LES DEMANDEURS AUTRE QUE LES UNIVERSITÉS</t>
    </r>
    <r>
      <rPr>
        <b/>
        <sz val="9"/>
        <color rgb="FF1F497D"/>
        <rFont val="Arial"/>
        <family val="2"/>
      </rPr>
      <t xml:space="preserve"> (MAXIMUM DE 15 % DES DÉPENSES ADMISSIBLES)</t>
    </r>
  </si>
  <si>
    <t>Maximum 
de 15 %</t>
  </si>
  <si>
    <t>Aide financière  demandée</t>
  </si>
  <si>
    <t xml:space="preserve">Montant de la subvention </t>
  </si>
  <si>
    <t>Frais d’administration</t>
  </si>
  <si>
    <t xml:space="preserve"> Validation des frais d’administration</t>
  </si>
  <si>
    <r>
      <t xml:space="preserve">7. FRAIS INDIRECTS DE RECHERCHE </t>
    </r>
    <r>
      <rPr>
        <b/>
        <sz val="9"/>
        <color rgb="FFFF0000"/>
        <rFont val="Arial"/>
        <family val="2"/>
      </rPr>
      <t>* POUR LES UNIVERSITÉS SEULEMENT</t>
    </r>
    <r>
      <rPr>
        <b/>
        <sz val="9"/>
        <color rgb="FF1F497D"/>
        <rFont val="Arial"/>
        <family val="2"/>
      </rPr>
      <t xml:space="preserve"> (MAXIMUM DE 27 % DES DÉPENSES ADMISSIBLES)</t>
    </r>
  </si>
  <si>
    <t>Maximum 
de 27 %</t>
  </si>
  <si>
    <r>
      <t xml:space="preserve">Aide financière  demandée    </t>
    </r>
    <r>
      <rPr>
        <b/>
        <sz val="9"/>
        <color rgb="FFFF0000"/>
        <rFont val="Arial"/>
        <family val="2"/>
      </rPr>
      <t xml:space="preserve">  </t>
    </r>
  </si>
  <si>
    <t>Frais indirects de recherche</t>
  </si>
  <si>
    <t xml:space="preserve"> Validation des frais indirects de recherche</t>
  </si>
  <si>
    <r>
      <t xml:space="preserve">Frais d'administration de 15 % </t>
    </r>
    <r>
      <rPr>
        <b/>
        <sz val="9"/>
        <color rgb="FFFF0000"/>
        <rFont val="Arial"/>
        <family val="2"/>
      </rPr>
      <t>*autre que université</t>
    </r>
  </si>
  <si>
    <r>
      <t xml:space="preserve">Frais indirects de recherche </t>
    </r>
    <r>
      <rPr>
        <b/>
        <sz val="9"/>
        <color rgb="FFFF0000"/>
        <rFont val="Arial"/>
        <family val="2"/>
      </rPr>
      <t>*universités seulement</t>
    </r>
  </si>
  <si>
    <t>Aide financière totale demandée</t>
  </si>
  <si>
    <t>maximum 30 000 $</t>
  </si>
  <si>
    <t>* Indiquez les contributions en argent et en nature du demandeur et des partenaires non gouvernementaux.</t>
  </si>
  <si>
    <t>Contribution du demandeur et des partenaires, incluant les frais d'administration et de recherche</t>
  </si>
  <si>
    <t>Coût total du projet</t>
  </si>
  <si>
    <t xml:space="preserve">DÉCLARATION DE LA RÉMUNÉRATION D'UN PARTENAIRE AYANT PARTICIPÉ AU PROJET - CONTRIBUTION EN NATURE </t>
  </si>
  <si>
    <t>Ce formulaire doit être rempli par un partenaire afin de déclarer sa rémunération pour les heures reliées à sa participation au projet en contribution en nature.</t>
  </si>
  <si>
    <t>Nom du programme</t>
  </si>
  <si>
    <t>Programme intégré de santé animale du Québec 2025-2028</t>
  </si>
  <si>
    <t>Titre du projet</t>
  </si>
  <si>
    <t>Numéro du projet</t>
  </si>
  <si>
    <t>Nom et adresse de l'organisme effectuant la contribution en nature</t>
  </si>
  <si>
    <t>Description de la contribution</t>
  </si>
  <si>
    <t>Valeur de la contribution en nature ($)</t>
  </si>
  <si>
    <t>Investissement de temps</t>
  </si>
  <si>
    <t xml:space="preserve">Prénom et nom </t>
  </si>
  <si>
    <t>Catégorie d'emploi</t>
  </si>
  <si>
    <t>Période couverte par la contribution</t>
  </si>
  <si>
    <r>
      <t>Nombre d'heures effectuées</t>
    </r>
    <r>
      <rPr>
        <sz val="8"/>
        <rFont val="Arial"/>
        <family val="2"/>
      </rPr>
      <t xml:space="preserve"> 
(nombre d’heures réalisées et déclarées dans le cadre du projet, excluant les vacances, les maladies et les jours fériés)</t>
    </r>
  </si>
  <si>
    <t>Taux horaire (incluant les charges sociales*)</t>
  </si>
  <si>
    <t>Bref résumé des travaux et de la participation</t>
  </si>
  <si>
    <t xml:space="preserve">Utilisation d'équipements, de bâtiments ou d'animaux </t>
  </si>
  <si>
    <t>Nature de l'utilisation</t>
  </si>
  <si>
    <t>Nombre de jours</t>
  </si>
  <si>
    <t>Taux journalier</t>
  </si>
  <si>
    <t>Explication de la valeur établie</t>
  </si>
  <si>
    <t>Utilisation de terrains</t>
  </si>
  <si>
    <t>Emplacement</t>
  </si>
  <si>
    <t>Surface utilisée</t>
  </si>
  <si>
    <t>Valeur de la surface utilisée</t>
  </si>
  <si>
    <t>TOTAL **</t>
  </si>
  <si>
    <t>Prénom et nom de la personne
remplissant le formulaire</t>
  </si>
  <si>
    <t xml:space="preserve">Signature </t>
  </si>
  <si>
    <t>Date :</t>
  </si>
  <si>
    <r>
      <rPr>
        <b/>
        <sz val="9"/>
        <rFont val="Arial"/>
        <family val="2"/>
      </rPr>
      <t>* Définition de « charges sociales » :</t>
    </r>
    <r>
      <rPr>
        <sz val="9"/>
        <rFont val="Arial"/>
        <family val="2"/>
      </rPr>
      <t xml:space="preserve"> Mesures ayant une valeur monétaire s’ajoutant au salaire que prend un employeur au bénéfice de ses employés. Les charges sociales sont des sommes que tout employeur doit verser aux  gouvernements provincial et fédéral. Elles comprennent les indemnités de vacances, les congés de maladie et fériés, les charges liées aux frais à débourser par l’employeur à l’assurance-emploi, au Régime de rentes du Québec, au Régime québécois d’assurance parentale, au Fonds des services de santé, ainsi que les frais liés à la Commission des normes, de l’équité, de la santé et de la sécurité au travail et les frais liés aux assurances collectives. . 
Référence : Programme Innovation bioalimentaire 2023-2028.</t>
    </r>
  </si>
  <si>
    <t>** Les valeurs de la contribution en nature doivent correspondre aux montants indiqués dans le formulaire de déclaration des
salaires et le fichier de réclamation.</t>
  </si>
  <si>
    <t>ingénieur(e)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</si>
</sst>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0.00\ &quot;$&quot;_);\(#,##0.00\ &quot;$&quot;\)"/>
    <numFmt numFmtId="44" formatCode="_ * #,##0.00_)\ &quot;$&quot;_ ;_ * \(#,##0.00\)\ &quot;$&quot;_ ;_ * &quot;-&quot;??_)\ &quot;$&quot;_ ;_ @_ "/>
    <numFmt numFmtId="164" formatCode="#,##0.00\ &quot;$&quot;"/>
    <numFmt numFmtId="165" formatCode="#,##0\ &quot;$&quot;"/>
    <numFmt numFmtId="166" formatCode="[$-F800]dddd\,\ mmmm\ dd\,\ yyyy"/>
    <numFmt numFmtId="167" formatCode="0.0%"/>
  </numFmts>
  <fonts count="44" x14ac:knownFonts="1">
    <font>
      <sz val="11"/>
      <color theme="1"/>
      <name val="Aptos Narrow"/>
      <family val="2"/>
      <scheme val="minor"/>
    </font>
    <font>
      <sz val="11"/>
      <color theme="1"/>
      <name val="Aptos Narrow"/>
      <family val="2"/>
      <scheme val="minor"/>
    </font>
    <font>
      <sz val="11"/>
      <color theme="1"/>
      <name val="Arial Narrow"/>
      <family val="2"/>
    </font>
    <font>
      <b/>
      <sz val="9"/>
      <name val="Arial"/>
      <family val="2"/>
    </font>
    <font>
      <b/>
      <sz val="9"/>
      <color theme="1"/>
      <name val="Arial"/>
      <family val="2"/>
    </font>
    <font>
      <sz val="9"/>
      <name val="Arial"/>
      <family val="2"/>
    </font>
    <font>
      <sz val="8"/>
      <name val="Arial"/>
      <family val="2"/>
    </font>
    <font>
      <sz val="10"/>
      <name val="Arial"/>
      <family val="2"/>
    </font>
    <font>
      <b/>
      <vertAlign val="superscript"/>
      <sz val="9"/>
      <color theme="1"/>
      <name val="Arial"/>
      <family val="2"/>
    </font>
    <font>
      <b/>
      <sz val="10"/>
      <color theme="1"/>
      <name val="Arial"/>
      <family val="2"/>
    </font>
    <font>
      <b/>
      <sz val="10"/>
      <color indexed="10"/>
      <name val="Arial"/>
      <family val="2"/>
    </font>
    <font>
      <b/>
      <sz val="11"/>
      <name val="Arial"/>
      <family val="2"/>
    </font>
    <font>
      <sz val="10"/>
      <name val="Calibri"/>
      <family val="2"/>
    </font>
    <font>
      <u/>
      <sz val="11"/>
      <color theme="10"/>
      <name val="Aptos Narrow"/>
      <family val="2"/>
      <scheme val="minor"/>
    </font>
    <font>
      <b/>
      <sz val="9"/>
      <color theme="3"/>
      <name val="Arial"/>
      <family val="2"/>
    </font>
    <font>
      <b/>
      <sz val="9"/>
      <color rgb="FF1F497D"/>
      <name val="Arial"/>
      <family val="2"/>
    </font>
    <font>
      <sz val="9"/>
      <color theme="1"/>
      <name val="Arial"/>
      <family val="2"/>
    </font>
    <font>
      <b/>
      <sz val="9"/>
      <color rgb="FFFF0000"/>
      <name val="Arial"/>
      <family val="2"/>
    </font>
    <font>
      <i/>
      <sz val="8"/>
      <name val="Calibri"/>
      <family val="2"/>
    </font>
    <font>
      <strike/>
      <sz val="10"/>
      <name val="Calibri"/>
      <family val="2"/>
    </font>
    <font>
      <b/>
      <sz val="12"/>
      <name val="Calibri"/>
      <family val="2"/>
    </font>
    <font>
      <b/>
      <sz val="14"/>
      <color theme="1"/>
      <name val="Arial"/>
      <family val="2"/>
    </font>
    <font>
      <sz val="12"/>
      <name val="Arial"/>
      <family val="2"/>
    </font>
    <font>
      <b/>
      <sz val="11"/>
      <color theme="1"/>
      <name val="Arial"/>
      <family val="2"/>
    </font>
    <font>
      <b/>
      <sz val="10"/>
      <name val="Arial"/>
      <family val="2"/>
    </font>
    <font>
      <b/>
      <sz val="14"/>
      <color rgb="FF265792"/>
      <name val="Arial"/>
      <family val="2"/>
    </font>
    <font>
      <b/>
      <sz val="11"/>
      <color rgb="FF265792"/>
      <name val="Arial"/>
      <family val="2"/>
    </font>
    <font>
      <sz val="11"/>
      <name val="Arial"/>
      <family val="2"/>
    </font>
    <font>
      <b/>
      <sz val="12"/>
      <name val="Arial"/>
      <family val="2"/>
    </font>
    <font>
      <i/>
      <sz val="10"/>
      <name val="Arial"/>
      <family val="2"/>
    </font>
    <font>
      <sz val="11"/>
      <color rgb="FFFF0000"/>
      <name val="Aptos Narrow"/>
      <family val="2"/>
      <scheme val="minor"/>
    </font>
    <font>
      <sz val="11"/>
      <color theme="1"/>
      <name val="Arial"/>
      <family val="2"/>
    </font>
    <font>
      <b/>
      <sz val="14"/>
      <color theme="1"/>
      <name val="Aptos Narrow"/>
      <family val="2"/>
      <scheme val="minor"/>
    </font>
    <font>
      <b/>
      <i/>
      <sz val="11"/>
      <color rgb="FF548DD4"/>
      <name val="Arial"/>
      <family val="2"/>
    </font>
    <font>
      <sz val="11"/>
      <color theme="1"/>
      <name val="Calibri"/>
      <family val="2"/>
    </font>
    <font>
      <b/>
      <i/>
      <sz val="11"/>
      <color theme="3" tint="0.499984740745262"/>
      <name val="Arial"/>
      <family val="2"/>
    </font>
    <font>
      <b/>
      <i/>
      <sz val="11"/>
      <color theme="3" tint="0.499984740745262"/>
      <name val="Aptos Narrow"/>
      <family val="2"/>
      <scheme val="minor"/>
    </font>
    <font>
      <sz val="9"/>
      <color rgb="FFFF0000"/>
      <name val="Arial"/>
      <family val="2"/>
    </font>
    <font>
      <sz val="11"/>
      <name val="Aptos Narrow"/>
      <family val="2"/>
      <scheme val="minor"/>
    </font>
    <font>
      <sz val="10"/>
      <color rgb="FFFF0000"/>
      <name val="Aptos Narrow"/>
      <family val="2"/>
      <scheme val="minor"/>
    </font>
    <font>
      <b/>
      <i/>
      <sz val="14"/>
      <color theme="1"/>
      <name val="Arial"/>
      <family val="2"/>
    </font>
    <font>
      <b/>
      <sz val="12"/>
      <color rgb="FFFF0000"/>
      <name val="Arial"/>
      <family val="2"/>
    </font>
    <font>
      <b/>
      <sz val="12"/>
      <color theme="1"/>
      <name val="Arial"/>
      <family val="2"/>
    </font>
    <font>
      <b/>
      <i/>
      <sz val="12"/>
      <color theme="1"/>
      <name val="Arial"/>
      <family val="2"/>
    </font>
  </fonts>
  <fills count="20">
    <fill>
      <patternFill patternType="none"/>
    </fill>
    <fill>
      <patternFill patternType="gray125"/>
    </fill>
    <fill>
      <patternFill patternType="solid">
        <fgColor theme="0" tint="-4.9989318521683403E-2"/>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rgb="FFDAE6F0"/>
        <bgColor indexed="64"/>
      </patternFill>
    </fill>
    <fill>
      <patternFill patternType="solid">
        <fgColor theme="0"/>
        <bgColor indexed="64"/>
      </patternFill>
    </fill>
    <fill>
      <patternFill patternType="solid">
        <fgColor rgb="FFF7F7F7"/>
        <bgColor indexed="64"/>
      </patternFill>
    </fill>
    <fill>
      <patternFill patternType="solid">
        <fgColor rgb="FFC5CAD2"/>
        <bgColor indexed="64"/>
      </patternFill>
    </fill>
    <fill>
      <patternFill patternType="solid">
        <fgColor rgb="FFF1F1F2"/>
        <bgColor indexed="64"/>
      </patternFill>
    </fill>
    <fill>
      <patternFill patternType="solid">
        <fgColor theme="3" tint="0.749992370372631"/>
        <bgColor indexed="64"/>
      </patternFill>
    </fill>
    <fill>
      <patternFill patternType="solid">
        <fgColor theme="2" tint="-9.9978637043366805E-2"/>
        <bgColor indexed="64"/>
      </patternFill>
    </fill>
    <fill>
      <patternFill patternType="solid">
        <fgColor them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1" tint="0.249977111117893"/>
        <bgColor indexed="64"/>
      </patternFill>
    </fill>
  </fills>
  <borders count="6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thick">
        <color indexed="64"/>
      </left>
      <right/>
      <top/>
      <bottom/>
      <diagonal/>
    </border>
    <border>
      <left style="thick">
        <color indexed="64"/>
      </left>
      <right/>
      <top style="thick">
        <color indexed="64"/>
      </top>
      <bottom/>
      <diagonal/>
    </border>
    <border>
      <left/>
      <right style="thick">
        <color indexed="64"/>
      </right>
      <top style="thick">
        <color indexed="64"/>
      </top>
      <bottom/>
      <diagonal/>
    </border>
    <border>
      <left/>
      <right style="thick">
        <color indexed="64"/>
      </right>
      <top/>
      <bottom/>
      <diagonal/>
    </border>
    <border>
      <left/>
      <right/>
      <top/>
      <bottom style="thick">
        <color indexed="64"/>
      </bottom>
      <diagonal/>
    </border>
    <border>
      <left/>
      <right style="thick">
        <color indexed="64"/>
      </right>
      <top/>
      <bottom style="thick">
        <color indexed="64"/>
      </bottom>
      <diagonal/>
    </border>
    <border>
      <left style="thick">
        <color indexed="64"/>
      </left>
      <right/>
      <top/>
      <bottom style="thick">
        <color indexed="64"/>
      </bottom>
      <diagonal/>
    </border>
    <border>
      <left style="thin">
        <color indexed="64"/>
      </left>
      <right/>
      <top/>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0" fontId="13" fillId="0" borderId="0" applyNumberFormat="0" applyFill="0" applyBorder="0" applyAlignment="0" applyProtection="0"/>
    <xf numFmtId="0" fontId="22" fillId="0" borderId="0"/>
    <xf numFmtId="0" fontId="22" fillId="0" borderId="0"/>
  </cellStyleXfs>
  <cellXfs count="365">
    <xf numFmtId="0" fontId="0" fillId="0" borderId="0" xfId="0"/>
    <xf numFmtId="0" fontId="5" fillId="3" borderId="1" xfId="0" applyFont="1" applyFill="1" applyBorder="1" applyAlignment="1" applyProtection="1">
      <alignment horizontal="left" vertical="center" wrapText="1"/>
      <protection locked="0"/>
    </xf>
    <xf numFmtId="44" fontId="5" fillId="3" borderId="1" xfId="1" applyFont="1" applyFill="1" applyBorder="1" applyAlignment="1" applyProtection="1">
      <alignment horizontal="center" vertical="center" wrapText="1"/>
      <protection locked="0"/>
    </xf>
    <xf numFmtId="9" fontId="5" fillId="3" borderId="1" xfId="2" applyFont="1" applyFill="1" applyBorder="1" applyAlignment="1" applyProtection="1">
      <alignment horizontal="center" vertical="center" wrapText="1"/>
      <protection locked="0"/>
    </xf>
    <xf numFmtId="44" fontId="5" fillId="2" borderId="6" xfId="1" applyFont="1" applyFill="1" applyBorder="1" applyAlignment="1" applyProtection="1">
      <alignment vertical="center" wrapText="1"/>
    </xf>
    <xf numFmtId="1" fontId="5" fillId="3" borderId="1" xfId="3" applyNumberFormat="1" applyFont="1" applyFill="1" applyBorder="1" applyAlignment="1" applyProtection="1">
      <alignment horizontal="center" vertical="center" wrapText="1"/>
      <protection locked="0"/>
    </xf>
    <xf numFmtId="1" fontId="5" fillId="3" borderId="6" xfId="3" applyNumberFormat="1" applyFont="1" applyFill="1" applyBorder="1" applyAlignment="1" applyProtection="1">
      <alignment horizontal="center" vertical="center" wrapText="1"/>
      <protection locked="0"/>
    </xf>
    <xf numFmtId="164" fontId="5" fillId="4" borderId="6" xfId="3" applyNumberFormat="1" applyFont="1" applyFill="1" applyBorder="1" applyAlignment="1" applyProtection="1">
      <alignment horizontal="center" vertical="center" wrapText="1"/>
      <protection locked="0"/>
    </xf>
    <xf numFmtId="164" fontId="5" fillId="4" borderId="3" xfId="3" applyNumberFormat="1" applyFont="1" applyFill="1" applyBorder="1" applyAlignment="1" applyProtection="1">
      <alignment horizontal="center" vertical="center" wrapText="1"/>
      <protection locked="0"/>
    </xf>
    <xf numFmtId="1" fontId="5" fillId="4" borderId="1" xfId="3" applyNumberFormat="1" applyFont="1" applyFill="1" applyBorder="1" applyAlignment="1" applyProtection="1">
      <alignment horizontal="center" vertical="center" wrapText="1"/>
      <protection locked="0"/>
    </xf>
    <xf numFmtId="2" fontId="5" fillId="4" borderId="1" xfId="3" applyNumberFormat="1" applyFont="1" applyFill="1" applyBorder="1" applyAlignment="1" applyProtection="1">
      <alignment horizontal="center" vertical="center" wrapText="1"/>
      <protection locked="0"/>
    </xf>
    <xf numFmtId="164" fontId="5" fillId="4" borderId="1" xfId="3" applyNumberFormat="1" applyFont="1" applyFill="1" applyBorder="1" applyAlignment="1" applyProtection="1">
      <alignment horizontal="center" vertical="center" wrapText="1"/>
      <protection locked="0"/>
    </xf>
    <xf numFmtId="7" fontId="5" fillId="4" borderId="6" xfId="1" applyNumberFormat="1" applyFont="1" applyFill="1" applyBorder="1" applyAlignment="1" applyProtection="1">
      <alignment horizontal="center" vertical="center" wrapText="1"/>
      <protection locked="0"/>
    </xf>
    <xf numFmtId="44" fontId="5" fillId="4" borderId="3" xfId="1" applyFont="1" applyFill="1" applyBorder="1" applyAlignment="1" applyProtection="1">
      <alignment horizontal="center" vertical="center" wrapText="1"/>
      <protection locked="0"/>
    </xf>
    <xf numFmtId="44" fontId="5" fillId="4" borderId="3" xfId="3" applyNumberFormat="1" applyFont="1" applyFill="1" applyBorder="1" applyAlignment="1" applyProtection="1">
      <alignment horizontal="right" vertical="center" wrapText="1"/>
      <protection locked="0"/>
    </xf>
    <xf numFmtId="44" fontId="5" fillId="4" borderId="3" xfId="3" applyNumberFormat="1" applyFont="1" applyFill="1" applyBorder="1" applyAlignment="1" applyProtection="1">
      <alignment horizontal="center" vertical="center" wrapText="1"/>
      <protection locked="0"/>
    </xf>
    <xf numFmtId="0" fontId="7" fillId="0" borderId="0" xfId="0" applyFont="1" applyAlignment="1" applyProtection="1">
      <alignment vertical="center"/>
      <protection hidden="1"/>
    </xf>
    <xf numFmtId="49" fontId="5" fillId="4" borderId="6" xfId="3" applyNumberFormat="1" applyFont="1" applyFill="1" applyBorder="1" applyAlignment="1" applyProtection="1">
      <alignment vertical="center" wrapText="1"/>
      <protection locked="0"/>
    </xf>
    <xf numFmtId="0" fontId="25" fillId="0" borderId="0" xfId="0" applyFont="1" applyAlignment="1" applyProtection="1">
      <alignment vertical="center" wrapText="1"/>
      <protection hidden="1"/>
    </xf>
    <xf numFmtId="0" fontId="27" fillId="0" borderId="0" xfId="0" applyFont="1" applyProtection="1">
      <protection hidden="1"/>
    </xf>
    <xf numFmtId="0" fontId="27" fillId="0" borderId="0" xfId="0" applyFont="1"/>
    <xf numFmtId="0" fontId="26" fillId="0" borderId="0" xfId="0" applyFont="1" applyAlignment="1" applyProtection="1">
      <alignment horizontal="center" vertical="center"/>
      <protection hidden="1"/>
    </xf>
    <xf numFmtId="0" fontId="5" fillId="0" borderId="0" xfId="0" applyFont="1" applyAlignment="1" applyProtection="1">
      <alignment horizontal="right" vertical="center"/>
      <protection hidden="1"/>
    </xf>
    <xf numFmtId="0" fontId="7" fillId="9" borderId="18" xfId="0" applyFont="1" applyFill="1" applyBorder="1" applyAlignment="1" applyProtection="1">
      <alignment horizontal="left" vertical="center" wrapText="1"/>
      <protection hidden="1"/>
    </xf>
    <xf numFmtId="0" fontId="27" fillId="9" borderId="0" xfId="0" applyFont="1" applyFill="1" applyProtection="1">
      <protection hidden="1"/>
    </xf>
    <xf numFmtId="0" fontId="27" fillId="9" borderId="0" xfId="0" applyFont="1" applyFill="1"/>
    <xf numFmtId="0" fontId="7" fillId="9" borderId="22" xfId="0" applyFont="1" applyFill="1" applyBorder="1" applyAlignment="1" applyProtection="1">
      <alignment vertical="center" wrapText="1"/>
      <protection hidden="1"/>
    </xf>
    <xf numFmtId="0" fontId="7" fillId="9" borderId="22" xfId="0" applyFont="1" applyFill="1" applyBorder="1" applyAlignment="1" applyProtection="1">
      <alignment vertical="center"/>
      <protection hidden="1"/>
    </xf>
    <xf numFmtId="0" fontId="28" fillId="9" borderId="0" xfId="0" applyFont="1" applyFill="1" applyProtection="1">
      <protection hidden="1"/>
    </xf>
    <xf numFmtId="0" fontId="28" fillId="9" borderId="0" xfId="0" applyFont="1" applyFill="1"/>
    <xf numFmtId="0" fontId="7" fillId="9" borderId="25" xfId="0" applyFont="1" applyFill="1" applyBorder="1" applyAlignment="1" applyProtection="1">
      <alignment horizontal="left" vertical="center" wrapText="1"/>
      <protection hidden="1"/>
    </xf>
    <xf numFmtId="0" fontId="28" fillId="9" borderId="0" xfId="0" applyFont="1" applyFill="1" applyAlignment="1" applyProtection="1">
      <alignment horizontal="right" vertical="center"/>
      <protection hidden="1"/>
    </xf>
    <xf numFmtId="0" fontId="28" fillId="9" borderId="0" xfId="0" applyFont="1" applyFill="1" applyAlignment="1">
      <alignment horizontal="right" vertical="center"/>
    </xf>
    <xf numFmtId="0" fontId="11" fillId="8" borderId="33" xfId="0" applyFont="1" applyFill="1" applyBorder="1" applyAlignment="1" applyProtection="1">
      <alignment horizontal="center" vertical="center" wrapText="1"/>
      <protection hidden="1"/>
    </xf>
    <xf numFmtId="0" fontId="22" fillId="9" borderId="0" xfId="0" applyFont="1" applyFill="1" applyAlignment="1" applyProtection="1">
      <alignment vertical="center" wrapText="1"/>
      <protection hidden="1"/>
    </xf>
    <xf numFmtId="0" fontId="22" fillId="9" borderId="0" xfId="0" applyFont="1" applyFill="1" applyAlignment="1">
      <alignment vertical="center" wrapText="1"/>
    </xf>
    <xf numFmtId="0" fontId="7" fillId="9" borderId="22" xfId="0" applyFont="1" applyFill="1" applyBorder="1" applyAlignment="1" applyProtection="1">
      <alignment horizontal="left" vertical="center"/>
      <protection hidden="1"/>
    </xf>
    <xf numFmtId="0" fontId="7" fillId="9" borderId="22" xfId="0" applyFont="1" applyFill="1" applyBorder="1" applyAlignment="1" applyProtection="1">
      <alignment horizontal="left" vertical="center" wrapText="1"/>
      <protection hidden="1"/>
    </xf>
    <xf numFmtId="0" fontId="7" fillId="9" borderId="35" xfId="0" applyFont="1" applyFill="1" applyBorder="1" applyAlignment="1" applyProtection="1">
      <alignment horizontal="left" vertical="center" wrapText="1"/>
      <protection hidden="1"/>
    </xf>
    <xf numFmtId="164" fontId="22" fillId="8" borderId="33" xfId="0" applyNumberFormat="1" applyFont="1" applyFill="1" applyBorder="1" applyAlignment="1">
      <alignment horizontal="center" vertical="center"/>
    </xf>
    <xf numFmtId="0" fontId="22" fillId="9" borderId="0" xfId="0" applyFont="1" applyFill="1" applyAlignment="1" applyProtection="1">
      <alignment horizontal="center" vertical="center" wrapText="1"/>
      <protection hidden="1"/>
    </xf>
    <xf numFmtId="0" fontId="22" fillId="9" borderId="0" xfId="0" applyFont="1" applyFill="1" applyAlignment="1">
      <alignment horizontal="center" vertical="center" wrapText="1"/>
    </xf>
    <xf numFmtId="0" fontId="27" fillId="9" borderId="18" xfId="0" applyFont="1" applyFill="1" applyBorder="1" applyAlignment="1" applyProtection="1">
      <alignment horizontal="right" vertical="center" wrapText="1"/>
      <protection hidden="1"/>
    </xf>
    <xf numFmtId="0" fontId="22" fillId="9" borderId="38" xfId="0" applyFont="1" applyFill="1" applyBorder="1" applyAlignment="1" applyProtection="1">
      <alignment horizontal="center" vertical="center" wrapText="1"/>
      <protection hidden="1"/>
    </xf>
    <xf numFmtId="0" fontId="27" fillId="9" borderId="33" xfId="0" applyFont="1" applyFill="1" applyBorder="1" applyAlignment="1" applyProtection="1">
      <alignment horizontal="right" vertical="center" wrapText="1"/>
      <protection hidden="1"/>
    </xf>
    <xf numFmtId="166" fontId="27" fillId="10" borderId="33" xfId="0" applyNumberFormat="1" applyFont="1" applyFill="1" applyBorder="1" applyAlignment="1" applyProtection="1">
      <alignment horizontal="left" vertical="center"/>
      <protection locked="0"/>
    </xf>
    <xf numFmtId="0" fontId="7" fillId="0" borderId="29" xfId="0" applyFont="1" applyBorder="1" applyAlignment="1" applyProtection="1">
      <alignment horizontal="center" vertical="center"/>
      <protection hidden="1"/>
    </xf>
    <xf numFmtId="0" fontId="7" fillId="12" borderId="39" xfId="0" applyFont="1" applyFill="1" applyBorder="1" applyAlignment="1" applyProtection="1">
      <alignment horizontal="left" vertical="center"/>
      <protection hidden="1"/>
    </xf>
    <xf numFmtId="0" fontId="7" fillId="12" borderId="22" xfId="0" applyFont="1" applyFill="1" applyBorder="1" applyAlignment="1" applyProtection="1">
      <alignment horizontal="left" vertical="center"/>
      <protection hidden="1"/>
    </xf>
    <xf numFmtId="0" fontId="7" fillId="12" borderId="43" xfId="0" applyFont="1" applyFill="1" applyBorder="1" applyAlignment="1" applyProtection="1">
      <alignment horizontal="left" vertical="center"/>
      <protection hidden="1"/>
    </xf>
    <xf numFmtId="0" fontId="7" fillId="0" borderId="16" xfId="0" applyFont="1" applyBorder="1" applyAlignment="1" applyProtection="1">
      <alignment vertical="center"/>
      <protection hidden="1"/>
    </xf>
    <xf numFmtId="0" fontId="7" fillId="12" borderId="18" xfId="0" applyFont="1" applyFill="1" applyBorder="1" applyAlignment="1" applyProtection="1">
      <alignment horizontal="left" vertical="center"/>
      <protection hidden="1"/>
    </xf>
    <xf numFmtId="0" fontId="7" fillId="12" borderId="22" xfId="0" applyFont="1" applyFill="1" applyBorder="1" applyAlignment="1" applyProtection="1">
      <alignment horizontal="left" vertical="center" wrapText="1"/>
      <protection hidden="1"/>
    </xf>
    <xf numFmtId="49" fontId="21" fillId="0" borderId="0" xfId="0" applyNumberFormat="1" applyFont="1" applyAlignment="1" applyProtection="1">
      <alignment horizontal="left" wrapText="1"/>
      <protection hidden="1"/>
    </xf>
    <xf numFmtId="0" fontId="7" fillId="9" borderId="0" xfId="0" applyFont="1" applyFill="1" applyAlignment="1" applyProtection="1">
      <alignment vertical="center"/>
      <protection hidden="1"/>
    </xf>
    <xf numFmtId="0" fontId="0" fillId="9" borderId="0" xfId="0" applyFill="1"/>
    <xf numFmtId="49" fontId="11" fillId="0" borderId="0" xfId="0" applyNumberFormat="1" applyFont="1" applyAlignment="1" applyProtection="1">
      <alignment wrapText="1"/>
      <protection hidden="1"/>
    </xf>
    <xf numFmtId="0" fontId="32" fillId="0" borderId="0" xfId="0" applyFont="1"/>
    <xf numFmtId="0" fontId="31" fillId="0" borderId="0" xfId="0" applyFont="1"/>
    <xf numFmtId="0" fontId="34" fillId="0" borderId="0" xfId="0" applyFont="1"/>
    <xf numFmtId="0" fontId="0" fillId="0" borderId="52" xfId="0" applyBorder="1"/>
    <xf numFmtId="0" fontId="0" fillId="0" borderId="53" xfId="0" applyBorder="1"/>
    <xf numFmtId="0" fontId="0" fillId="0" borderId="50" xfId="0" applyBorder="1"/>
    <xf numFmtId="0" fontId="0" fillId="0" borderId="54" xfId="0" applyBorder="1"/>
    <xf numFmtId="0" fontId="0" fillId="0" borderId="55" xfId="0" applyBorder="1"/>
    <xf numFmtId="0" fontId="0" fillId="15" borderId="0" xfId="0" applyFill="1"/>
    <xf numFmtId="0" fontId="0" fillId="15" borderId="56" xfId="0" applyFill="1" applyBorder="1"/>
    <xf numFmtId="0" fontId="0" fillId="15" borderId="57" xfId="0" applyFill="1" applyBorder="1"/>
    <xf numFmtId="10" fontId="4" fillId="0" borderId="0" xfId="2" applyNumberFormat="1" applyFont="1" applyFill="1" applyBorder="1" applyAlignment="1" applyProtection="1">
      <alignment horizontal="right" vertical="center" wrapText="1"/>
    </xf>
    <xf numFmtId="0" fontId="11" fillId="0" borderId="0" xfId="0" applyFont="1" applyAlignment="1">
      <alignment horizontal="left" wrapText="1"/>
    </xf>
    <xf numFmtId="0" fontId="11" fillId="0" borderId="0" xfId="0" applyFont="1"/>
    <xf numFmtId="0" fontId="12" fillId="0" borderId="0" xfId="0" applyFont="1"/>
    <xf numFmtId="0" fontId="12" fillId="0" borderId="0" xfId="0" applyFont="1" applyAlignment="1">
      <alignment horizontal="right"/>
    </xf>
    <xf numFmtId="0" fontId="24" fillId="2" borderId="6" xfId="0" applyFont="1" applyFill="1" applyBorder="1" applyAlignment="1">
      <alignment horizontal="left"/>
    </xf>
    <xf numFmtId="0" fontId="24" fillId="2" borderId="4" xfId="0" applyFont="1" applyFill="1" applyBorder="1" applyAlignment="1">
      <alignment horizontal="left" wrapText="1"/>
    </xf>
    <xf numFmtId="0" fontId="0" fillId="19" borderId="0" xfId="0" applyFill="1"/>
    <xf numFmtId="0" fontId="4" fillId="2" borderId="3" xfId="3" applyFont="1" applyFill="1" applyBorder="1" applyAlignment="1">
      <alignment horizontal="center" vertical="center" wrapText="1"/>
    </xf>
    <xf numFmtId="0" fontId="4" fillId="2" borderId="6" xfId="3" applyFont="1" applyFill="1" applyBorder="1" applyAlignment="1">
      <alignment horizontal="center" vertical="center" wrapText="1"/>
    </xf>
    <xf numFmtId="44" fontId="5" fillId="2" borderId="6" xfId="3" applyNumberFormat="1" applyFont="1" applyFill="1" applyBorder="1" applyAlignment="1">
      <alignment horizontal="right" vertical="center" wrapText="1"/>
    </xf>
    <xf numFmtId="167" fontId="5" fillId="2" borderId="6" xfId="2" applyNumberFormat="1" applyFont="1" applyFill="1" applyBorder="1" applyAlignment="1" applyProtection="1">
      <alignment horizontal="right" vertical="center" wrapText="1"/>
    </xf>
    <xf numFmtId="0" fontId="0" fillId="16" borderId="6" xfId="0" applyFill="1" applyBorder="1"/>
    <xf numFmtId="44" fontId="0" fillId="16" borderId="6" xfId="1" applyFont="1" applyFill="1" applyBorder="1" applyProtection="1"/>
    <xf numFmtId="164" fontId="3" fillId="2" borderId="3" xfId="3" applyNumberFormat="1" applyFont="1" applyFill="1" applyBorder="1" applyAlignment="1">
      <alignment horizontal="right" vertical="center" wrapText="1"/>
    </xf>
    <xf numFmtId="164" fontId="3" fillId="2" borderId="6" xfId="3" applyNumberFormat="1" applyFont="1" applyFill="1" applyBorder="1" applyAlignment="1">
      <alignment vertical="center" wrapText="1"/>
    </xf>
    <xf numFmtId="164" fontId="3" fillId="2" borderId="0" xfId="3" applyNumberFormat="1" applyFont="1" applyFill="1" applyAlignment="1">
      <alignment vertical="center" wrapText="1"/>
    </xf>
    <xf numFmtId="44" fontId="0" fillId="17" borderId="6" xfId="0" applyNumberFormat="1" applyFill="1" applyBorder="1"/>
    <xf numFmtId="164" fontId="3" fillId="0" borderId="0" xfId="3" applyNumberFormat="1" applyFont="1" applyAlignment="1">
      <alignment horizontal="left" vertical="center" wrapText="1"/>
    </xf>
    <xf numFmtId="44" fontId="0" fillId="17" borderId="6" xfId="1" applyFont="1" applyFill="1" applyBorder="1" applyProtection="1"/>
    <xf numFmtId="44" fontId="0" fillId="18" borderId="6" xfId="1" applyFont="1" applyFill="1" applyBorder="1" applyProtection="1"/>
    <xf numFmtId="164" fontId="3" fillId="0" borderId="0" xfId="3" applyNumberFormat="1" applyFont="1" applyAlignment="1">
      <alignment horizontal="right" vertical="center" wrapText="1"/>
    </xf>
    <xf numFmtId="164" fontId="3" fillId="0" borderId="0" xfId="3" applyNumberFormat="1" applyFont="1" applyAlignment="1">
      <alignment vertical="center" wrapText="1"/>
    </xf>
    <xf numFmtId="0" fontId="17" fillId="2" borderId="13" xfId="3" applyFont="1" applyFill="1" applyBorder="1" applyAlignment="1">
      <alignment horizontal="left" vertical="center" wrapText="1"/>
    </xf>
    <xf numFmtId="44" fontId="5" fillId="2" borderId="1" xfId="3" applyNumberFormat="1" applyFont="1" applyFill="1" applyBorder="1" applyAlignment="1">
      <alignment horizontal="right" vertical="center" wrapText="1"/>
    </xf>
    <xf numFmtId="164" fontId="3" fillId="2" borderId="3" xfId="3" applyNumberFormat="1" applyFont="1" applyFill="1" applyBorder="1" applyAlignment="1">
      <alignment vertical="center" wrapText="1"/>
    </xf>
    <xf numFmtId="0" fontId="3" fillId="2" borderId="6" xfId="3" applyFont="1" applyFill="1" applyBorder="1" applyAlignment="1">
      <alignment horizontal="center" vertical="center" wrapText="1"/>
    </xf>
    <xf numFmtId="164" fontId="3" fillId="2" borderId="6" xfId="0" applyNumberFormat="1" applyFont="1" applyFill="1" applyBorder="1"/>
    <xf numFmtId="164" fontId="3" fillId="2" borderId="0" xfId="0" applyNumberFormat="1" applyFont="1" applyFill="1"/>
    <xf numFmtId="44" fontId="5" fillId="2" borderId="3" xfId="3" applyNumberFormat="1" applyFont="1" applyFill="1" applyBorder="1" applyAlignment="1">
      <alignment horizontal="right" vertical="center" wrapText="1"/>
    </xf>
    <xf numFmtId="44" fontId="5" fillId="2" borderId="3" xfId="3" applyNumberFormat="1" applyFont="1" applyFill="1" applyBorder="1" applyAlignment="1">
      <alignment vertical="center" wrapText="1"/>
    </xf>
    <xf numFmtId="167" fontId="5" fillId="2" borderId="6" xfId="2" applyNumberFormat="1" applyFont="1" applyFill="1" applyBorder="1" applyAlignment="1" applyProtection="1">
      <alignment vertical="center" wrapText="1"/>
    </xf>
    <xf numFmtId="164" fontId="3" fillId="2" borderId="6" xfId="0" applyNumberFormat="1" applyFont="1" applyFill="1" applyBorder="1" applyAlignment="1">
      <alignment horizontal="right"/>
    </xf>
    <xf numFmtId="164" fontId="3" fillId="0" borderId="0" xfId="0" applyNumberFormat="1" applyFont="1" applyAlignment="1">
      <alignment horizontal="right"/>
    </xf>
    <xf numFmtId="0" fontId="4" fillId="0" borderId="0" xfId="3" applyFont="1" applyAlignment="1">
      <alignment horizontal="right" vertical="center" wrapText="1"/>
    </xf>
    <xf numFmtId="10" fontId="16" fillId="0" borderId="0" xfId="2" applyNumberFormat="1" applyFont="1" applyFill="1" applyBorder="1" applyAlignment="1" applyProtection="1">
      <alignment vertical="center" wrapText="1"/>
    </xf>
    <xf numFmtId="164" fontId="17" fillId="0" borderId="0" xfId="0" applyNumberFormat="1" applyFont="1"/>
    <xf numFmtId="0" fontId="15" fillId="0" borderId="0" xfId="3" applyFont="1" applyAlignment="1">
      <alignment vertical="center" wrapText="1"/>
    </xf>
    <xf numFmtId="0" fontId="3" fillId="0" borderId="0" xfId="3" applyFont="1" applyAlignment="1">
      <alignment horizontal="center" vertical="center" wrapText="1"/>
    </xf>
    <xf numFmtId="44" fontId="5" fillId="2" borderId="6" xfId="3" applyNumberFormat="1" applyFont="1" applyFill="1" applyBorder="1" applyAlignment="1">
      <alignment vertical="center" wrapText="1"/>
    </xf>
    <xf numFmtId="44" fontId="5" fillId="0" borderId="0" xfId="3" applyNumberFormat="1" applyFont="1" applyAlignment="1">
      <alignment vertical="center" wrapText="1"/>
    </xf>
    <xf numFmtId="0" fontId="0" fillId="16" borderId="6" xfId="0" applyFill="1" applyBorder="1" applyAlignment="1">
      <alignment vertical="center"/>
    </xf>
    <xf numFmtId="10" fontId="3" fillId="2" borderId="6" xfId="0" applyNumberFormat="1" applyFont="1" applyFill="1" applyBorder="1" applyAlignment="1">
      <alignment horizontal="right"/>
    </xf>
    <xf numFmtId="10" fontId="3" fillId="0" borderId="0" xfId="0" applyNumberFormat="1" applyFont="1" applyAlignment="1">
      <alignment horizontal="right"/>
    </xf>
    <xf numFmtId="164" fontId="4" fillId="0" borderId="0" xfId="3" applyNumberFormat="1" applyFont="1" applyAlignment="1">
      <alignment horizontal="right" vertical="center" wrapText="1"/>
    </xf>
    <xf numFmtId="0" fontId="15" fillId="0" borderId="0" xfId="3" applyFont="1" applyAlignment="1">
      <alignment horizontal="left" vertical="center" wrapText="1"/>
    </xf>
    <xf numFmtId="164" fontId="4" fillId="0" borderId="2" xfId="3" applyNumberFormat="1" applyFont="1" applyBorder="1" applyAlignment="1">
      <alignment horizontal="right" vertical="center" wrapText="1"/>
    </xf>
    <xf numFmtId="164" fontId="4" fillId="0" borderId="3" xfId="3" applyNumberFormat="1" applyFont="1" applyBorder="1" applyAlignment="1">
      <alignment horizontal="right" vertical="center" wrapText="1"/>
    </xf>
    <xf numFmtId="10" fontId="3" fillId="0" borderId="6" xfId="0" applyNumberFormat="1" applyFont="1" applyBorder="1" applyAlignment="1">
      <alignment horizontal="right"/>
    </xf>
    <xf numFmtId="0" fontId="18" fillId="0" borderId="0" xfId="0" applyFont="1"/>
    <xf numFmtId="0" fontId="4" fillId="2" borderId="1" xfId="0" applyFont="1" applyFill="1" applyBorder="1" applyAlignment="1">
      <alignment horizontal="right" vertical="center"/>
    </xf>
    <xf numFmtId="0" fontId="4" fillId="2" borderId="2" xfId="0" applyFont="1" applyFill="1" applyBorder="1" applyAlignment="1">
      <alignment horizontal="right" vertical="center"/>
    </xf>
    <xf numFmtId="0" fontId="4" fillId="2" borderId="3" xfId="0" applyFont="1" applyFill="1" applyBorder="1" applyAlignment="1">
      <alignment horizontal="right" vertical="center"/>
    </xf>
    <xf numFmtId="164" fontId="16" fillId="2" borderId="6" xfId="0" applyNumberFormat="1" applyFont="1" applyFill="1" applyBorder="1" applyAlignment="1">
      <alignment horizontal="right" vertical="center"/>
    </xf>
    <xf numFmtId="164" fontId="16" fillId="0" borderId="0" xfId="0" applyNumberFormat="1" applyFont="1" applyAlignment="1">
      <alignment horizontal="right" vertical="center"/>
    </xf>
    <xf numFmtId="164" fontId="4" fillId="6" borderId="6" xfId="0" applyNumberFormat="1" applyFont="1" applyFill="1" applyBorder="1" applyAlignment="1">
      <alignment horizontal="right" vertical="center"/>
    </xf>
    <xf numFmtId="164" fontId="4" fillId="0" borderId="0" xfId="0" applyNumberFormat="1" applyFont="1" applyAlignment="1">
      <alignment horizontal="right" vertical="center"/>
    </xf>
    <xf numFmtId="0" fontId="39" fillId="0" borderId="0" xfId="0" applyFont="1"/>
    <xf numFmtId="44" fontId="0" fillId="18" borderId="6" xfId="0" applyNumberFormat="1" applyFill="1" applyBorder="1"/>
    <xf numFmtId="0" fontId="30" fillId="0" borderId="0" xfId="0" applyFont="1"/>
    <xf numFmtId="165" fontId="16" fillId="2" borderId="6" xfId="0" applyNumberFormat="1" applyFont="1" applyFill="1" applyBorder="1" applyAlignment="1">
      <alignment horizontal="right" vertical="center"/>
    </xf>
    <xf numFmtId="165" fontId="16" fillId="0" borderId="0" xfId="0" applyNumberFormat="1" applyFont="1" applyAlignment="1">
      <alignment horizontal="right" vertical="center"/>
    </xf>
    <xf numFmtId="0" fontId="4" fillId="0" borderId="0" xfId="0" applyFont="1"/>
    <xf numFmtId="0" fontId="19" fillId="0" borderId="0" xfId="0" applyFont="1"/>
    <xf numFmtId="10" fontId="16" fillId="2" borderId="6" xfId="2" applyNumberFormat="1" applyFont="1" applyFill="1" applyBorder="1" applyAlignment="1" applyProtection="1">
      <alignment horizontal="right" vertical="center"/>
    </xf>
    <xf numFmtId="10" fontId="16" fillId="0" borderId="0" xfId="2" applyNumberFormat="1" applyFont="1" applyFill="1" applyBorder="1" applyAlignment="1" applyProtection="1">
      <alignment horizontal="right" vertical="center"/>
    </xf>
    <xf numFmtId="49" fontId="6" fillId="4" borderId="6" xfId="3" applyNumberFormat="1" applyFont="1" applyFill="1" applyBorder="1" applyAlignment="1" applyProtection="1">
      <alignment horizontal="center" vertical="center" wrapText="1"/>
      <protection locked="0"/>
    </xf>
    <xf numFmtId="44" fontId="5" fillId="4" borderId="6" xfId="3" applyNumberFormat="1" applyFont="1" applyFill="1" applyBorder="1" applyAlignment="1" applyProtection="1">
      <alignment horizontal="right" vertical="center" wrapText="1"/>
      <protection locked="0"/>
    </xf>
    <xf numFmtId="0" fontId="9" fillId="0" borderId="0" xfId="0" applyFont="1" applyAlignment="1">
      <alignment horizontal="left" vertical="center" wrapText="1"/>
    </xf>
    <xf numFmtId="0" fontId="5" fillId="0" borderId="0" xfId="0" applyFont="1" applyAlignment="1">
      <alignment horizontal="left" wrapText="1"/>
    </xf>
    <xf numFmtId="9" fontId="5" fillId="0" borderId="0" xfId="2" applyFont="1" applyFill="1" applyBorder="1" applyAlignment="1" applyProtection="1">
      <alignment horizontal="center" vertical="center" wrapText="1"/>
    </xf>
    <xf numFmtId="49" fontId="23" fillId="0" borderId="0" xfId="0" applyNumberFormat="1" applyFont="1" applyAlignment="1" applyProtection="1">
      <alignment wrapText="1"/>
      <protection hidden="1"/>
    </xf>
    <xf numFmtId="49" fontId="11" fillId="0" borderId="0" xfId="0" applyNumberFormat="1" applyFont="1" applyAlignment="1" applyProtection="1">
      <alignment horizontal="left" vertical="center" wrapText="1"/>
      <protection hidden="1"/>
    </xf>
    <xf numFmtId="49" fontId="27" fillId="0" borderId="67" xfId="0" applyNumberFormat="1" applyFont="1" applyBorder="1" applyAlignment="1" applyProtection="1">
      <alignment horizontal="left" vertical="top" wrapText="1"/>
      <protection hidden="1"/>
    </xf>
    <xf numFmtId="0" fontId="27" fillId="0" borderId="67" xfId="6" applyFont="1" applyBorder="1" applyAlignment="1" applyProtection="1">
      <alignment horizontal="left" vertical="top" wrapText="1"/>
      <protection hidden="1"/>
    </xf>
    <xf numFmtId="0" fontId="27" fillId="0" borderId="68" xfId="6" applyFont="1" applyBorder="1" applyAlignment="1" applyProtection="1">
      <alignment horizontal="left" vertical="top" wrapText="1"/>
      <protection hidden="1"/>
    </xf>
    <xf numFmtId="0" fontId="31" fillId="0" borderId="66" xfId="6" applyFont="1" applyBorder="1" applyAlignment="1" applyProtection="1">
      <alignment horizontal="left" vertical="top" wrapText="1"/>
      <protection hidden="1"/>
    </xf>
    <xf numFmtId="0" fontId="31" fillId="0" borderId="67" xfId="6" applyFont="1" applyBorder="1" applyAlignment="1" applyProtection="1">
      <alignment horizontal="left" vertical="top" wrapText="1"/>
      <protection hidden="1"/>
    </xf>
    <xf numFmtId="0" fontId="31" fillId="0" borderId="68" xfId="6" applyFont="1" applyBorder="1" applyAlignment="1" applyProtection="1">
      <alignment horizontal="left" vertical="top" wrapText="1"/>
      <protection hidden="1"/>
    </xf>
    <xf numFmtId="49" fontId="28" fillId="16" borderId="15" xfId="0" applyNumberFormat="1" applyFont="1" applyFill="1" applyBorder="1" applyAlignment="1" applyProtection="1">
      <alignment horizontal="center" vertical="center" wrapText="1"/>
      <protection hidden="1"/>
    </xf>
    <xf numFmtId="49" fontId="28" fillId="16" borderId="16" xfId="0" applyNumberFormat="1" applyFont="1" applyFill="1" applyBorder="1" applyAlignment="1" applyProtection="1">
      <alignment horizontal="center" vertical="center" wrapText="1"/>
      <protection hidden="1"/>
    </xf>
    <xf numFmtId="49" fontId="28" fillId="16" borderId="17" xfId="0" applyNumberFormat="1" applyFont="1" applyFill="1" applyBorder="1" applyAlignment="1" applyProtection="1">
      <alignment horizontal="center" vertical="center" wrapText="1"/>
      <protection hidden="1"/>
    </xf>
    <xf numFmtId="49" fontId="21" fillId="7" borderId="15" xfId="0" applyNumberFormat="1" applyFont="1" applyFill="1" applyBorder="1" applyAlignment="1" applyProtection="1">
      <alignment horizontal="center" vertical="center" wrapText="1"/>
      <protection hidden="1"/>
    </xf>
    <xf numFmtId="49" fontId="21" fillId="7" borderId="16" xfId="0" applyNumberFormat="1" applyFont="1" applyFill="1" applyBorder="1" applyAlignment="1" applyProtection="1">
      <alignment horizontal="center" vertical="center" wrapText="1"/>
      <protection hidden="1"/>
    </xf>
    <xf numFmtId="49" fontId="21" fillId="7" borderId="17" xfId="0" applyNumberFormat="1" applyFont="1" applyFill="1" applyBorder="1" applyAlignment="1" applyProtection="1">
      <alignment horizontal="center" vertical="center" wrapText="1"/>
      <protection hidden="1"/>
    </xf>
    <xf numFmtId="49" fontId="41" fillId="13" borderId="60" xfId="0" applyNumberFormat="1" applyFont="1" applyFill="1" applyBorder="1" applyAlignment="1" applyProtection="1">
      <alignment horizontal="center" vertical="center" wrapText="1"/>
      <protection hidden="1"/>
    </xf>
    <xf numFmtId="49" fontId="28" fillId="13" borderId="61" xfId="0" applyNumberFormat="1" applyFont="1" applyFill="1" applyBorder="1" applyAlignment="1" applyProtection="1">
      <alignment horizontal="center" vertical="center" wrapText="1"/>
      <protection hidden="1"/>
    </xf>
    <xf numFmtId="49" fontId="28" fillId="13" borderId="62" xfId="0" applyNumberFormat="1" applyFont="1" applyFill="1" applyBorder="1" applyAlignment="1" applyProtection="1">
      <alignment horizontal="center" vertical="center" wrapText="1"/>
      <protection hidden="1"/>
    </xf>
    <xf numFmtId="49" fontId="21" fillId="9" borderId="0" xfId="0" applyNumberFormat="1" applyFont="1" applyFill="1" applyAlignment="1" applyProtection="1">
      <alignment horizontal="left" wrapText="1"/>
      <protection hidden="1"/>
    </xf>
    <xf numFmtId="49" fontId="11" fillId="15" borderId="15" xfId="0" applyNumberFormat="1" applyFont="1" applyFill="1" applyBorder="1" applyAlignment="1" applyProtection="1">
      <alignment horizontal="center" vertical="center" wrapText="1"/>
      <protection hidden="1"/>
    </xf>
    <xf numFmtId="49" fontId="11" fillId="15" borderId="16" xfId="0" applyNumberFormat="1" applyFont="1" applyFill="1" applyBorder="1" applyAlignment="1" applyProtection="1">
      <alignment horizontal="center" vertical="center" wrapText="1"/>
      <protection hidden="1"/>
    </xf>
    <xf numFmtId="49" fontId="11" fillId="15" borderId="17" xfId="0" applyNumberFormat="1" applyFont="1" applyFill="1" applyBorder="1" applyAlignment="1" applyProtection="1">
      <alignment horizontal="center" vertical="center" wrapText="1"/>
      <protection hidden="1"/>
    </xf>
    <xf numFmtId="49" fontId="21" fillId="0" borderId="16" xfId="0" applyNumberFormat="1" applyFont="1" applyBorder="1" applyAlignment="1" applyProtection="1">
      <alignment horizontal="center" wrapText="1"/>
      <protection hidden="1"/>
    </xf>
    <xf numFmtId="49" fontId="42" fillId="0" borderId="15" xfId="0" applyNumberFormat="1" applyFont="1" applyBorder="1" applyAlignment="1" applyProtection="1">
      <alignment horizontal="left" vertical="center" wrapText="1"/>
      <protection hidden="1"/>
    </xf>
    <xf numFmtId="49" fontId="42" fillId="0" borderId="16" xfId="0" applyNumberFormat="1" applyFont="1" applyBorder="1" applyAlignment="1" applyProtection="1">
      <alignment horizontal="left" vertical="center" wrapText="1"/>
      <protection hidden="1"/>
    </xf>
    <xf numFmtId="49" fontId="42" fillId="0" borderId="17" xfId="0" applyNumberFormat="1" applyFont="1" applyBorder="1" applyAlignment="1" applyProtection="1">
      <alignment horizontal="left" vertical="center" wrapText="1"/>
      <protection hidden="1"/>
    </xf>
    <xf numFmtId="49" fontId="42" fillId="0" borderId="63" xfId="0" applyNumberFormat="1" applyFont="1" applyBorder="1" applyAlignment="1" applyProtection="1">
      <alignment horizontal="left" wrapText="1"/>
      <protection hidden="1"/>
    </xf>
    <xf numFmtId="49" fontId="42" fillId="0" borderId="29" xfId="0" applyNumberFormat="1" applyFont="1" applyBorder="1" applyAlignment="1" applyProtection="1">
      <alignment horizontal="left" wrapText="1"/>
      <protection hidden="1"/>
    </xf>
    <xf numFmtId="49" fontId="42" fillId="0" borderId="64" xfId="0" applyNumberFormat="1" applyFont="1" applyBorder="1" applyAlignment="1" applyProtection="1">
      <alignment horizontal="left" wrapText="1"/>
      <protection hidden="1"/>
    </xf>
    <xf numFmtId="49" fontId="42" fillId="0" borderId="38" xfId="0" applyNumberFormat="1" applyFont="1" applyBorder="1" applyAlignment="1" applyProtection="1">
      <alignment horizontal="left" wrapText="1"/>
      <protection hidden="1"/>
    </xf>
    <xf numFmtId="49" fontId="42" fillId="0" borderId="0" xfId="0" applyNumberFormat="1" applyFont="1" applyAlignment="1" applyProtection="1">
      <alignment horizontal="left" wrapText="1"/>
      <protection hidden="1"/>
    </xf>
    <xf numFmtId="49" fontId="42" fillId="0" borderId="65" xfId="0" applyNumberFormat="1" applyFont="1" applyBorder="1" applyAlignment="1" applyProtection="1">
      <alignment horizontal="left" wrapText="1"/>
      <protection hidden="1"/>
    </xf>
    <xf numFmtId="49" fontId="31" fillId="0" borderId="38" xfId="0" applyNumberFormat="1" applyFont="1" applyBorder="1" applyAlignment="1" applyProtection="1">
      <alignment horizontal="left" vertical="top" wrapText="1"/>
      <protection hidden="1"/>
    </xf>
    <xf numFmtId="49" fontId="31" fillId="0" borderId="0" xfId="0" applyNumberFormat="1" applyFont="1" applyAlignment="1" applyProtection="1">
      <alignment horizontal="left" vertical="top" wrapText="1"/>
      <protection hidden="1"/>
    </xf>
    <xf numFmtId="49" fontId="31" fillId="0" borderId="65" xfId="0" applyNumberFormat="1" applyFont="1" applyBorder="1" applyAlignment="1" applyProtection="1">
      <alignment horizontal="left" vertical="top" wrapText="1"/>
      <protection hidden="1"/>
    </xf>
    <xf numFmtId="49" fontId="31" fillId="0" borderId="38" xfId="0" applyNumberFormat="1" applyFont="1" applyBorder="1" applyAlignment="1" applyProtection="1">
      <alignment horizontal="left" wrapText="1"/>
      <protection hidden="1"/>
    </xf>
    <xf numFmtId="49" fontId="31" fillId="0" borderId="0" xfId="0" applyNumberFormat="1" applyFont="1" applyAlignment="1" applyProtection="1">
      <alignment horizontal="left" wrapText="1"/>
      <protection hidden="1"/>
    </xf>
    <xf numFmtId="49" fontId="31" fillId="0" borderId="65" xfId="0" applyNumberFormat="1" applyFont="1" applyBorder="1" applyAlignment="1" applyProtection="1">
      <alignment horizontal="left" wrapText="1"/>
      <protection hidden="1"/>
    </xf>
    <xf numFmtId="49" fontId="31" fillId="0" borderId="66" xfId="0" applyNumberFormat="1" applyFont="1" applyBorder="1" applyAlignment="1" applyProtection="1">
      <alignment horizontal="left" vertical="top" wrapText="1"/>
      <protection hidden="1"/>
    </xf>
    <xf numFmtId="49" fontId="31" fillId="0" borderId="67" xfId="0" applyNumberFormat="1" applyFont="1" applyBorder="1" applyAlignment="1" applyProtection="1">
      <alignment horizontal="left" vertical="top" wrapText="1"/>
      <protection hidden="1"/>
    </xf>
    <xf numFmtId="49" fontId="31" fillId="0" borderId="68" xfId="0" applyNumberFormat="1" applyFont="1" applyBorder="1" applyAlignment="1" applyProtection="1">
      <alignment horizontal="left" vertical="top" wrapText="1"/>
      <protection hidden="1"/>
    </xf>
    <xf numFmtId="49" fontId="42" fillId="0" borderId="63" xfId="0" applyNumberFormat="1" applyFont="1" applyBorder="1" applyAlignment="1" applyProtection="1">
      <alignment horizontal="left" vertical="top" wrapText="1"/>
      <protection hidden="1"/>
    </xf>
    <xf numFmtId="49" fontId="42" fillId="0" borderId="29" xfId="0" applyNumberFormat="1" applyFont="1" applyBorder="1" applyAlignment="1" applyProtection="1">
      <alignment horizontal="left" vertical="top" wrapText="1"/>
      <protection hidden="1"/>
    </xf>
    <xf numFmtId="49" fontId="42" fillId="0" borderId="64" xfId="0" applyNumberFormat="1" applyFont="1" applyBorder="1" applyAlignment="1" applyProtection="1">
      <alignment horizontal="left" vertical="top" wrapText="1"/>
      <protection hidden="1"/>
    </xf>
    <xf numFmtId="0" fontId="0" fillId="0" borderId="0" xfId="0" applyAlignment="1">
      <alignment horizontal="left" wrapText="1"/>
    </xf>
    <xf numFmtId="0" fontId="0" fillId="0" borderId="52" xfId="0" applyBorder="1" applyAlignment="1">
      <alignment horizontal="left" wrapText="1"/>
    </xf>
    <xf numFmtId="0" fontId="0" fillId="15" borderId="0" xfId="0" applyFill="1" applyAlignment="1">
      <alignment horizontal="left" wrapText="1"/>
    </xf>
    <xf numFmtId="0" fontId="0" fillId="0" borderId="58" xfId="0" applyBorder="1" applyAlignment="1">
      <alignment horizontal="left" wrapText="1"/>
    </xf>
    <xf numFmtId="0" fontId="0" fillId="0" borderId="56" xfId="0" applyBorder="1" applyAlignment="1">
      <alignment horizontal="left" wrapText="1"/>
    </xf>
    <xf numFmtId="0" fontId="0" fillId="0" borderId="57" xfId="0" applyBorder="1" applyAlignment="1">
      <alignment horizontal="left" wrapText="1"/>
    </xf>
    <xf numFmtId="0" fontId="0" fillId="0" borderId="0" xfId="0" applyAlignment="1">
      <alignment horizontal="left"/>
    </xf>
    <xf numFmtId="0" fontId="0" fillId="0" borderId="55" xfId="0" applyBorder="1" applyAlignment="1">
      <alignment horizontal="left" wrapText="1"/>
    </xf>
    <xf numFmtId="49" fontId="21" fillId="7" borderId="0" xfId="0" applyNumberFormat="1" applyFont="1" applyFill="1" applyAlignment="1" applyProtection="1">
      <alignment horizontal="left" wrapText="1"/>
      <protection hidden="1"/>
    </xf>
    <xf numFmtId="0" fontId="38" fillId="0" borderId="52" xfId="0" applyFont="1" applyBorder="1" applyAlignment="1">
      <alignment horizontal="left" wrapText="1"/>
    </xf>
    <xf numFmtId="0" fontId="38" fillId="0" borderId="0" xfId="0" applyFont="1" applyAlignment="1">
      <alignment horizontal="left" wrapText="1"/>
    </xf>
    <xf numFmtId="0" fontId="27" fillId="0" borderId="0" xfId="0" applyFont="1" applyAlignment="1">
      <alignment horizontal="left" wrapText="1"/>
    </xf>
    <xf numFmtId="49" fontId="7" fillId="0" borderId="0" xfId="0" applyNumberFormat="1" applyFont="1" applyAlignment="1" applyProtection="1">
      <alignment horizontal="left" wrapText="1"/>
      <protection hidden="1"/>
    </xf>
    <xf numFmtId="0" fontId="31" fillId="0" borderId="0" xfId="0" applyFont="1" applyAlignment="1">
      <alignment horizontal="left" wrapText="1"/>
    </xf>
    <xf numFmtId="0" fontId="9" fillId="14" borderId="49" xfId="0" applyFont="1" applyFill="1" applyBorder="1" applyAlignment="1">
      <alignment horizontal="center"/>
    </xf>
    <xf numFmtId="0" fontId="9" fillId="14" borderId="50" xfId="0" applyFont="1" applyFill="1" applyBorder="1" applyAlignment="1">
      <alignment horizontal="center"/>
    </xf>
    <xf numFmtId="0" fontId="9" fillId="14" borderId="51" xfId="0" applyFont="1" applyFill="1" applyBorder="1" applyAlignment="1">
      <alignment horizontal="center"/>
    </xf>
    <xf numFmtId="0" fontId="0" fillId="0" borderId="50" xfId="0" applyBorder="1" applyAlignment="1">
      <alignment horizontal="left" wrapText="1"/>
    </xf>
    <xf numFmtId="0" fontId="3" fillId="0" borderId="0" xfId="3" applyFont="1" applyAlignment="1">
      <alignment horizontal="center" vertical="center" wrapText="1"/>
    </xf>
    <xf numFmtId="0" fontId="3" fillId="2" borderId="4" xfId="3" applyFont="1" applyFill="1" applyBorder="1" applyAlignment="1">
      <alignment horizontal="center" vertical="center" wrapText="1"/>
    </xf>
    <xf numFmtId="0" fontId="3" fillId="2" borderId="5" xfId="3" applyFont="1" applyFill="1" applyBorder="1" applyAlignment="1">
      <alignment horizontal="center" vertical="center" wrapText="1"/>
    </xf>
    <xf numFmtId="0" fontId="4" fillId="2" borderId="4" xfId="3" applyFont="1" applyFill="1" applyBorder="1" applyAlignment="1">
      <alignment horizontal="center" vertical="center" wrapText="1"/>
    </xf>
    <xf numFmtId="0" fontId="4" fillId="2" borderId="5" xfId="3" applyFont="1" applyFill="1" applyBorder="1" applyAlignment="1">
      <alignment horizontal="center" vertical="center" wrapText="1"/>
    </xf>
    <xf numFmtId="0" fontId="9" fillId="16" borderId="4" xfId="0" applyFont="1" applyFill="1" applyBorder="1" applyAlignment="1">
      <alignment horizontal="center" vertical="center" wrapText="1"/>
    </xf>
    <xf numFmtId="0" fontId="9" fillId="16" borderId="5" xfId="0" applyFont="1" applyFill="1" applyBorder="1" applyAlignment="1">
      <alignment horizontal="center" vertical="center" wrapText="1"/>
    </xf>
    <xf numFmtId="0" fontId="3" fillId="2" borderId="6" xfId="3" applyFont="1" applyFill="1" applyBorder="1" applyAlignment="1">
      <alignment horizontal="center" vertical="center" wrapText="1"/>
    </xf>
    <xf numFmtId="0" fontId="15" fillId="2" borderId="6" xfId="3" applyFont="1" applyFill="1" applyBorder="1" applyAlignment="1">
      <alignment horizontal="left" vertical="center" wrapText="1"/>
    </xf>
    <xf numFmtId="1" fontId="5" fillId="4" borderId="2" xfId="3" applyNumberFormat="1" applyFont="1" applyFill="1" applyBorder="1" applyAlignment="1" applyProtection="1">
      <alignment horizontal="center" vertical="center" wrapText="1"/>
      <protection locked="0"/>
    </xf>
    <xf numFmtId="1" fontId="5" fillId="4" borderId="3" xfId="3" applyNumberFormat="1" applyFont="1" applyFill="1" applyBorder="1" applyAlignment="1" applyProtection="1">
      <alignment horizontal="center" vertical="center" wrapText="1"/>
      <protection locked="0"/>
    </xf>
    <xf numFmtId="1" fontId="3" fillId="2" borderId="1" xfId="3" applyNumberFormat="1" applyFont="1" applyFill="1" applyBorder="1" applyAlignment="1">
      <alignment horizontal="right" vertical="center" wrapText="1"/>
    </xf>
    <xf numFmtId="1" fontId="3" fillId="2" borderId="2" xfId="3" applyNumberFormat="1" applyFont="1" applyFill="1" applyBorder="1" applyAlignment="1">
      <alignment horizontal="right" vertical="center" wrapText="1"/>
    </xf>
    <xf numFmtId="1" fontId="3" fillId="2" borderId="3" xfId="3" applyNumberFormat="1" applyFont="1" applyFill="1" applyBorder="1" applyAlignment="1">
      <alignment horizontal="right" vertical="center" wrapText="1"/>
    </xf>
    <xf numFmtId="0" fontId="3" fillId="2" borderId="59" xfId="3" applyFont="1" applyFill="1" applyBorder="1" applyAlignment="1">
      <alignment horizontal="center" vertical="center" wrapText="1"/>
    </xf>
    <xf numFmtId="0" fontId="3" fillId="2" borderId="0" xfId="3" applyFont="1" applyFill="1" applyAlignment="1">
      <alignment horizontal="center" vertical="center" wrapText="1"/>
    </xf>
    <xf numFmtId="0" fontId="3" fillId="2" borderId="10" xfId="3" applyFont="1" applyFill="1" applyBorder="1" applyAlignment="1">
      <alignment horizontal="center" vertical="center" wrapText="1"/>
    </xf>
    <xf numFmtId="0" fontId="3" fillId="2" borderId="12" xfId="3" applyFont="1" applyFill="1" applyBorder="1" applyAlignment="1">
      <alignment horizontal="center" vertical="center" wrapText="1"/>
    </xf>
    <xf numFmtId="0" fontId="9" fillId="16" borderId="6" xfId="0" applyFont="1" applyFill="1" applyBorder="1" applyAlignment="1">
      <alignment horizontal="center" vertical="center" wrapText="1"/>
    </xf>
    <xf numFmtId="0" fontId="3" fillId="2" borderId="8" xfId="3" applyFont="1" applyFill="1" applyBorder="1" applyAlignment="1">
      <alignment horizontal="left" vertical="center" wrapText="1"/>
    </xf>
    <xf numFmtId="0" fontId="3" fillId="2" borderId="7" xfId="3" applyFont="1" applyFill="1" applyBorder="1" applyAlignment="1">
      <alignment horizontal="left" vertical="center" wrapText="1"/>
    </xf>
    <xf numFmtId="0" fontId="3" fillId="2" borderId="9" xfId="3" applyFont="1" applyFill="1" applyBorder="1" applyAlignment="1">
      <alignment horizontal="left" vertical="center" wrapText="1"/>
    </xf>
    <xf numFmtId="0" fontId="3" fillId="2" borderId="10" xfId="3" applyFont="1" applyFill="1" applyBorder="1" applyAlignment="1">
      <alignment horizontal="left" vertical="center" wrapText="1"/>
    </xf>
    <xf numFmtId="0" fontId="3" fillId="2" borderId="12" xfId="3" applyFont="1" applyFill="1" applyBorder="1" applyAlignment="1">
      <alignment horizontal="left" vertical="center" wrapText="1"/>
    </xf>
    <xf numFmtId="0" fontId="3" fillId="2" borderId="11" xfId="3" applyFont="1" applyFill="1" applyBorder="1" applyAlignment="1">
      <alignment horizontal="left" vertical="center" wrapText="1"/>
    </xf>
    <xf numFmtId="0" fontId="3" fillId="2" borderId="13" xfId="3" applyFont="1" applyFill="1" applyBorder="1" applyAlignment="1">
      <alignment horizontal="center" vertical="center" wrapText="1"/>
    </xf>
    <xf numFmtId="164" fontId="3" fillId="0" borderId="7" xfId="3" applyNumberFormat="1" applyFont="1" applyBorder="1" applyAlignment="1">
      <alignment horizontal="left" vertical="center" wrapText="1"/>
    </xf>
    <xf numFmtId="0" fontId="4" fillId="2" borderId="8" xfId="3" applyFont="1" applyFill="1" applyBorder="1" applyAlignment="1">
      <alignment horizontal="center" vertical="center" wrapText="1"/>
    </xf>
    <xf numFmtId="0" fontId="4" fillId="2" borderId="9" xfId="3" applyFont="1" applyFill="1" applyBorder="1" applyAlignment="1">
      <alignment horizontal="center" vertical="center" wrapText="1"/>
    </xf>
    <xf numFmtId="0" fontId="4" fillId="2" borderId="10" xfId="3" applyFont="1" applyFill="1" applyBorder="1" applyAlignment="1">
      <alignment horizontal="center" vertical="center" wrapText="1"/>
    </xf>
    <xf numFmtId="0" fontId="4" fillId="2" borderId="11" xfId="3" applyFont="1" applyFill="1" applyBorder="1" applyAlignment="1">
      <alignment horizontal="center" vertical="center" wrapText="1"/>
    </xf>
    <xf numFmtId="0" fontId="4" fillId="2" borderId="1" xfId="3" applyFont="1" applyFill="1" applyBorder="1" applyAlignment="1">
      <alignment horizontal="center" vertical="center" wrapText="1"/>
    </xf>
    <xf numFmtId="0" fontId="4" fillId="2" borderId="3" xfId="3" applyFont="1" applyFill="1" applyBorder="1" applyAlignment="1">
      <alignment horizontal="center" vertical="center" wrapText="1"/>
    </xf>
    <xf numFmtId="0" fontId="5" fillId="3" borderId="1"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1" fontId="5" fillId="3" borderId="1" xfId="3" applyNumberFormat="1" applyFont="1" applyFill="1" applyBorder="1" applyAlignment="1" applyProtection="1">
      <alignment horizontal="center" vertical="center" wrapText="1"/>
      <protection locked="0"/>
    </xf>
    <xf numFmtId="1" fontId="5" fillId="3" borderId="3" xfId="3" applyNumberFormat="1" applyFont="1" applyFill="1" applyBorder="1" applyAlignment="1" applyProtection="1">
      <alignment horizontal="center" vertical="center" wrapText="1"/>
      <protection locked="0"/>
    </xf>
    <xf numFmtId="49" fontId="5" fillId="4" borderId="1" xfId="3" applyNumberFormat="1" applyFont="1" applyFill="1" applyBorder="1" applyAlignment="1" applyProtection="1">
      <alignment horizontal="left" vertical="center" wrapText="1"/>
      <protection locked="0"/>
    </xf>
    <xf numFmtId="49" fontId="5" fillId="4" borderId="2" xfId="3" applyNumberFormat="1" applyFont="1" applyFill="1" applyBorder="1" applyAlignment="1" applyProtection="1">
      <alignment horizontal="left" vertical="center" wrapText="1"/>
      <protection locked="0"/>
    </xf>
    <xf numFmtId="49" fontId="5" fillId="4" borderId="3" xfId="3" applyNumberFormat="1" applyFont="1" applyFill="1" applyBorder="1" applyAlignment="1" applyProtection="1">
      <alignment horizontal="left" vertical="center" wrapText="1"/>
      <protection locked="0"/>
    </xf>
    <xf numFmtId="164" fontId="4" fillId="2" borderId="1" xfId="3" applyNumberFormat="1" applyFont="1" applyFill="1" applyBorder="1" applyAlignment="1">
      <alignment horizontal="right" vertical="center" wrapText="1"/>
    </xf>
    <xf numFmtId="164" fontId="4" fillId="2" borderId="2" xfId="3" applyNumberFormat="1" applyFont="1" applyFill="1" applyBorder="1" applyAlignment="1">
      <alignment horizontal="right" vertical="center" wrapText="1"/>
    </xf>
    <xf numFmtId="164" fontId="4" fillId="2" borderId="3" xfId="3" applyNumberFormat="1" applyFont="1" applyFill="1" applyBorder="1" applyAlignment="1">
      <alignment horizontal="right" vertical="center" wrapText="1"/>
    </xf>
    <xf numFmtId="0" fontId="9" fillId="5" borderId="6" xfId="0" applyFont="1" applyFill="1" applyBorder="1" applyAlignment="1">
      <alignment horizontal="left" vertical="center" wrapText="1"/>
    </xf>
    <xf numFmtId="164" fontId="3" fillId="2" borderId="1" xfId="3" applyNumberFormat="1" applyFont="1" applyFill="1" applyBorder="1" applyAlignment="1">
      <alignment horizontal="right" vertical="center" wrapText="1"/>
    </xf>
    <xf numFmtId="164" fontId="3" fillId="2" borderId="2" xfId="3" applyNumberFormat="1" applyFont="1" applyFill="1" applyBorder="1" applyAlignment="1">
      <alignment horizontal="right" vertical="center" wrapText="1"/>
    </xf>
    <xf numFmtId="164" fontId="3" fillId="2" borderId="3" xfId="3" applyNumberFormat="1" applyFont="1" applyFill="1" applyBorder="1" applyAlignment="1">
      <alignment horizontal="right" vertical="center" wrapText="1"/>
    </xf>
    <xf numFmtId="49" fontId="5" fillId="4" borderId="1" xfId="3" applyNumberFormat="1" applyFont="1" applyFill="1" applyBorder="1" applyAlignment="1" applyProtection="1">
      <alignment horizontal="center" vertical="center" wrapText="1"/>
      <protection locked="0"/>
    </xf>
    <xf numFmtId="49" fontId="5" fillId="4" borderId="2" xfId="3" applyNumberFormat="1" applyFont="1" applyFill="1" applyBorder="1" applyAlignment="1" applyProtection="1">
      <alignment horizontal="center" vertical="center" wrapText="1"/>
      <protection locked="0"/>
    </xf>
    <xf numFmtId="0" fontId="14" fillId="2" borderId="6" xfId="3" applyFont="1" applyFill="1" applyBorder="1" applyAlignment="1">
      <alignment horizontal="left" vertical="center" wrapText="1"/>
    </xf>
    <xf numFmtId="164" fontId="3" fillId="0" borderId="0" xfId="3" applyNumberFormat="1" applyFont="1" applyAlignment="1">
      <alignment horizontal="left" vertical="center" wrapText="1"/>
    </xf>
    <xf numFmtId="0" fontId="5" fillId="4" borderId="6" xfId="0" applyFont="1" applyFill="1" applyBorder="1" applyAlignment="1" applyProtection="1">
      <alignment horizontal="left" wrapText="1"/>
      <protection locked="0"/>
    </xf>
    <xf numFmtId="0" fontId="5" fillId="4" borderId="1" xfId="0" applyFont="1" applyFill="1" applyBorder="1" applyAlignment="1" applyProtection="1">
      <alignment horizontal="left" wrapText="1"/>
      <protection locked="0"/>
    </xf>
    <xf numFmtId="0" fontId="5" fillId="4" borderId="2" xfId="0" applyFont="1" applyFill="1" applyBorder="1" applyAlignment="1" applyProtection="1">
      <alignment horizontal="left" wrapText="1"/>
      <protection locked="0"/>
    </xf>
    <xf numFmtId="0" fontId="5" fillId="4" borderId="3" xfId="0" applyFont="1" applyFill="1" applyBorder="1" applyAlignment="1" applyProtection="1">
      <alignment horizontal="left" wrapText="1"/>
      <protection locked="0"/>
    </xf>
    <xf numFmtId="0" fontId="11" fillId="0" borderId="0" xfId="0" applyFont="1" applyAlignment="1">
      <alignment horizontal="left" wrapText="1"/>
    </xf>
    <xf numFmtId="0" fontId="5" fillId="4" borderId="8" xfId="0" applyFont="1" applyFill="1" applyBorder="1" applyAlignment="1" applyProtection="1">
      <alignment horizontal="center" vertical="center" wrapText="1"/>
      <protection locked="0"/>
    </xf>
    <xf numFmtId="0" fontId="5" fillId="4" borderId="7" xfId="0" applyFont="1" applyFill="1" applyBorder="1" applyAlignment="1" applyProtection="1">
      <alignment horizontal="center" vertical="center" wrapText="1"/>
      <protection locked="0"/>
    </xf>
    <xf numFmtId="0" fontId="24" fillId="2" borderId="8" xfId="0" applyFont="1" applyFill="1" applyBorder="1" applyAlignment="1">
      <alignment horizontal="left" wrapText="1"/>
    </xf>
    <xf numFmtId="0" fontId="24" fillId="2" borderId="7" xfId="0" applyFont="1" applyFill="1" applyBorder="1" applyAlignment="1">
      <alignment horizontal="left" wrapText="1"/>
    </xf>
    <xf numFmtId="0" fontId="24" fillId="2" borderId="9" xfId="0" applyFont="1" applyFill="1" applyBorder="1" applyAlignment="1">
      <alignment horizontal="left" wrapText="1"/>
    </xf>
    <xf numFmtId="9" fontId="5" fillId="2" borderId="7" xfId="2" applyFont="1" applyFill="1" applyBorder="1" applyAlignment="1" applyProtection="1">
      <alignment horizontal="center" vertical="center" wrapText="1"/>
    </xf>
    <xf numFmtId="9" fontId="5" fillId="2" borderId="9" xfId="2" applyFont="1" applyFill="1" applyBorder="1" applyAlignment="1" applyProtection="1">
      <alignment horizontal="center" vertical="center" wrapText="1"/>
    </xf>
    <xf numFmtId="0" fontId="4" fillId="2" borderId="6" xfId="3" applyFont="1" applyFill="1" applyBorder="1" applyAlignment="1">
      <alignment horizontal="left" vertical="center" wrapText="1"/>
    </xf>
    <xf numFmtId="0" fontId="14" fillId="2" borderId="5" xfId="3" applyFont="1" applyFill="1" applyBorder="1" applyAlignment="1">
      <alignment horizontal="left" vertical="center" wrapText="1"/>
    </xf>
    <xf numFmtId="164" fontId="5" fillId="4" borderId="1" xfId="3" applyNumberFormat="1" applyFont="1" applyFill="1" applyBorder="1" applyAlignment="1" applyProtection="1">
      <alignment horizontal="center" vertical="center" wrapText="1"/>
      <protection locked="0"/>
    </xf>
    <xf numFmtId="164" fontId="5" fillId="4" borderId="3" xfId="3" applyNumberFormat="1" applyFont="1" applyFill="1" applyBorder="1" applyAlignment="1" applyProtection="1">
      <alignment horizontal="center" vertical="center" wrapText="1"/>
      <protection locked="0"/>
    </xf>
    <xf numFmtId="0" fontId="3" fillId="2" borderId="1" xfId="3" applyFont="1" applyFill="1" applyBorder="1" applyAlignment="1">
      <alignment horizontal="center" vertical="center" wrapText="1"/>
    </xf>
    <xf numFmtId="0" fontId="3" fillId="2" borderId="3" xfId="3" applyFont="1" applyFill="1" applyBorder="1" applyAlignment="1">
      <alignment horizontal="center" vertical="center" wrapText="1"/>
    </xf>
    <xf numFmtId="0" fontId="13" fillId="2" borderId="6" xfId="4" applyFill="1" applyBorder="1" applyAlignment="1" applyProtection="1">
      <alignment horizontal="left" vertical="center" wrapText="1"/>
    </xf>
    <xf numFmtId="0" fontId="3" fillId="2" borderId="7" xfId="3" applyFont="1" applyFill="1" applyBorder="1" applyAlignment="1">
      <alignment horizontal="center" vertical="center" wrapText="1"/>
    </xf>
    <xf numFmtId="0" fontId="3" fillId="2" borderId="9" xfId="3" applyFont="1" applyFill="1" applyBorder="1" applyAlignment="1">
      <alignment horizontal="center" vertical="center" wrapText="1"/>
    </xf>
    <xf numFmtId="0" fontId="3" fillId="2" borderId="11" xfId="3" applyFont="1" applyFill="1" applyBorder="1" applyAlignment="1">
      <alignment horizontal="center" vertical="center" wrapText="1"/>
    </xf>
    <xf numFmtId="164" fontId="3" fillId="2" borderId="1" xfId="3" applyNumberFormat="1" applyFont="1" applyFill="1" applyBorder="1" applyAlignment="1">
      <alignment horizontal="center" vertical="center" wrapText="1"/>
    </xf>
    <xf numFmtId="164" fontId="3" fillId="2" borderId="3" xfId="3" applyNumberFormat="1" applyFont="1" applyFill="1" applyBorder="1" applyAlignment="1">
      <alignment horizontal="center" vertical="center" wrapText="1"/>
    </xf>
    <xf numFmtId="0" fontId="3" fillId="2" borderId="59" xfId="3" applyFont="1" applyFill="1" applyBorder="1" applyAlignment="1">
      <alignment horizontal="left" vertical="center" wrapText="1"/>
    </xf>
    <xf numFmtId="0" fontId="3" fillId="2" borderId="0" xfId="3" applyFont="1" applyFill="1" applyAlignment="1">
      <alignment horizontal="left" vertical="center" wrapText="1"/>
    </xf>
    <xf numFmtId="0" fontId="3" fillId="2" borderId="14" xfId="3" applyFont="1" applyFill="1" applyBorder="1" applyAlignment="1">
      <alignment horizontal="left" vertical="center" wrapText="1"/>
    </xf>
    <xf numFmtId="0" fontId="4" fillId="2" borderId="13" xfId="3" applyFont="1" applyFill="1" applyBorder="1" applyAlignment="1">
      <alignment horizontal="center" vertical="center" wrapText="1"/>
    </xf>
    <xf numFmtId="49" fontId="5" fillId="4" borderId="3" xfId="3" applyNumberFormat="1" applyFont="1" applyFill="1" applyBorder="1" applyAlignment="1" applyProtection="1">
      <alignment horizontal="center" vertical="center" wrapText="1"/>
      <protection locked="0"/>
    </xf>
    <xf numFmtId="0" fontId="4" fillId="2" borderId="1" xfId="0" applyFont="1" applyFill="1" applyBorder="1" applyAlignment="1">
      <alignment horizontal="right" vertical="center"/>
    </xf>
    <xf numFmtId="0" fontId="4" fillId="2" borderId="2" xfId="0" applyFont="1" applyFill="1" applyBorder="1" applyAlignment="1">
      <alignment horizontal="right" vertical="center"/>
    </xf>
    <xf numFmtId="0" fontId="4" fillId="2" borderId="3" xfId="0" applyFont="1" applyFill="1" applyBorder="1" applyAlignment="1">
      <alignment horizontal="right" vertical="center"/>
    </xf>
    <xf numFmtId="0" fontId="20" fillId="0" borderId="0" xfId="0" applyFont="1" applyAlignment="1">
      <alignment horizontal="center"/>
    </xf>
    <xf numFmtId="0" fontId="4" fillId="6" borderId="1" xfId="0" applyFont="1" applyFill="1" applyBorder="1" applyAlignment="1">
      <alignment horizontal="right" vertical="center"/>
    </xf>
    <xf numFmtId="0" fontId="4" fillId="6" borderId="2" xfId="0" applyFont="1" applyFill="1" applyBorder="1" applyAlignment="1">
      <alignment horizontal="right" vertical="center"/>
    </xf>
    <xf numFmtId="0" fontId="4" fillId="6" borderId="3" xfId="0" applyFont="1" applyFill="1" applyBorder="1" applyAlignment="1">
      <alignment horizontal="right" vertical="center"/>
    </xf>
    <xf numFmtId="0" fontId="3" fillId="0" borderId="0" xfId="0" applyFont="1" applyAlignment="1">
      <alignment horizontal="left" vertical="center" wrapText="1"/>
    </xf>
    <xf numFmtId="0" fontId="3" fillId="0" borderId="14" xfId="0" applyFont="1" applyBorder="1" applyAlignment="1">
      <alignment horizontal="left" vertical="center" wrapText="1"/>
    </xf>
    <xf numFmtId="0" fontId="3" fillId="2" borderId="1" xfId="0" applyFont="1" applyFill="1" applyBorder="1" applyAlignment="1">
      <alignment horizontal="right" vertical="center" wrapText="1"/>
    </xf>
    <xf numFmtId="0" fontId="3" fillId="2" borderId="2" xfId="0" applyFont="1" applyFill="1" applyBorder="1" applyAlignment="1">
      <alignment horizontal="right" vertical="center" wrapText="1"/>
    </xf>
    <xf numFmtId="0" fontId="3" fillId="2" borderId="3" xfId="0" applyFont="1" applyFill="1" applyBorder="1" applyAlignment="1">
      <alignment horizontal="right" vertical="center" wrapText="1"/>
    </xf>
    <xf numFmtId="0" fontId="4" fillId="2" borderId="6" xfId="3" applyFont="1" applyFill="1" applyBorder="1" applyAlignment="1">
      <alignment horizontal="right" vertical="center" wrapText="1"/>
    </xf>
    <xf numFmtId="10" fontId="4" fillId="2" borderId="1" xfId="2" applyNumberFormat="1" applyFont="1" applyFill="1" applyBorder="1" applyAlignment="1" applyProtection="1">
      <alignment horizontal="right" vertical="center" wrapText="1"/>
    </xf>
    <xf numFmtId="10" fontId="4" fillId="2" borderId="2" xfId="2" applyNumberFormat="1" applyFont="1" applyFill="1" applyBorder="1" applyAlignment="1" applyProtection="1">
      <alignment horizontal="right" vertical="center" wrapText="1"/>
    </xf>
    <xf numFmtId="10" fontId="4" fillId="2" borderId="3" xfId="2" applyNumberFormat="1" applyFont="1" applyFill="1" applyBorder="1" applyAlignment="1" applyProtection="1">
      <alignment horizontal="right" vertical="center" wrapText="1"/>
    </xf>
    <xf numFmtId="164" fontId="3" fillId="0" borderId="2" xfId="3" applyNumberFormat="1" applyFont="1" applyBorder="1" applyAlignment="1">
      <alignment horizontal="center" vertical="center" wrapText="1"/>
    </xf>
    <xf numFmtId="0" fontId="7" fillId="10" borderId="26" xfId="0" applyFont="1" applyFill="1" applyBorder="1" applyAlignment="1" applyProtection="1">
      <alignment horizontal="left" vertical="center" wrapText="1"/>
      <protection locked="0"/>
    </xf>
    <xf numFmtId="0" fontId="7" fillId="10" borderId="27" xfId="0" applyFont="1" applyFill="1" applyBorder="1" applyAlignment="1" applyProtection="1">
      <alignment horizontal="left" vertical="center" wrapText="1"/>
      <protection locked="0"/>
    </xf>
    <xf numFmtId="0" fontId="7" fillId="10" borderId="28" xfId="0" applyFont="1" applyFill="1" applyBorder="1" applyAlignment="1" applyProtection="1">
      <alignment horizontal="left" vertical="center" wrapText="1"/>
      <protection locked="0"/>
    </xf>
    <xf numFmtId="0" fontId="26" fillId="0" borderId="0" xfId="0" applyFont="1" applyAlignment="1" applyProtection="1">
      <alignment horizontal="center" vertical="center" wrapText="1"/>
      <protection hidden="1"/>
    </xf>
    <xf numFmtId="0" fontId="0" fillId="0" borderId="0" xfId="0" applyAlignment="1">
      <alignment horizontal="center" vertical="center"/>
    </xf>
    <xf numFmtId="0" fontId="27" fillId="8" borderId="15" xfId="0" applyFont="1" applyFill="1" applyBorder="1" applyAlignment="1" applyProtection="1">
      <alignment horizontal="left" vertical="center" wrapText="1"/>
      <protection hidden="1"/>
    </xf>
    <xf numFmtId="0" fontId="27" fillId="8" borderId="16" xfId="0" applyFont="1" applyFill="1" applyBorder="1" applyAlignment="1" applyProtection="1">
      <alignment horizontal="left" vertical="center" wrapText="1"/>
      <protection hidden="1"/>
    </xf>
    <xf numFmtId="0" fontId="27" fillId="8" borderId="17" xfId="0" applyFont="1" applyFill="1" applyBorder="1" applyAlignment="1" applyProtection="1">
      <alignment horizontal="left" vertical="center" wrapText="1"/>
      <protection hidden="1"/>
    </xf>
    <xf numFmtId="0" fontId="7" fillId="10" borderId="19" xfId="0" applyFont="1" applyFill="1" applyBorder="1" applyAlignment="1">
      <alignment horizontal="center" vertical="center" wrapText="1"/>
    </xf>
    <xf numFmtId="0" fontId="7" fillId="10" borderId="20" xfId="0" applyFont="1" applyFill="1" applyBorder="1" applyAlignment="1">
      <alignment horizontal="center" vertical="center" wrapText="1"/>
    </xf>
    <xf numFmtId="0" fontId="7" fillId="10" borderId="21" xfId="0" applyFont="1" applyFill="1" applyBorder="1" applyAlignment="1">
      <alignment horizontal="center" vertical="center" wrapText="1"/>
    </xf>
    <xf numFmtId="0" fontId="7" fillId="10" borderId="23" xfId="0" applyFont="1" applyFill="1" applyBorder="1" applyAlignment="1" applyProtection="1">
      <alignment horizontal="left" vertical="center" wrapText="1"/>
      <protection locked="0"/>
    </xf>
    <xf numFmtId="0" fontId="7" fillId="10" borderId="2" xfId="0" applyFont="1" applyFill="1" applyBorder="1" applyAlignment="1" applyProtection="1">
      <alignment horizontal="left" vertical="center" wrapText="1"/>
      <protection locked="0"/>
    </xf>
    <xf numFmtId="0" fontId="7" fillId="10" borderId="24" xfId="0" applyFont="1" applyFill="1" applyBorder="1" applyAlignment="1" applyProtection="1">
      <alignment horizontal="left" vertical="center" wrapText="1"/>
      <protection locked="0"/>
    </xf>
    <xf numFmtId="0" fontId="7" fillId="10" borderId="23" xfId="0" applyFont="1" applyFill="1" applyBorder="1" applyAlignment="1" applyProtection="1">
      <alignment horizontal="left" vertical="center"/>
      <protection locked="0"/>
    </xf>
    <xf numFmtId="0" fontId="7" fillId="10" borderId="2" xfId="0" applyFont="1" applyFill="1" applyBorder="1" applyAlignment="1" applyProtection="1">
      <alignment horizontal="left" vertical="center"/>
      <protection locked="0"/>
    </xf>
    <xf numFmtId="0" fontId="7" fillId="10" borderId="24" xfId="0" applyFont="1" applyFill="1" applyBorder="1" applyAlignment="1" applyProtection="1">
      <alignment horizontal="left" vertical="center"/>
      <protection locked="0"/>
    </xf>
    <xf numFmtId="0" fontId="22" fillId="9" borderId="29" xfId="0" applyFont="1" applyFill="1" applyBorder="1" applyAlignment="1" applyProtection="1">
      <alignment horizontal="center"/>
      <protection hidden="1"/>
    </xf>
    <xf numFmtId="0" fontId="22" fillId="9" borderId="16" xfId="0" applyFont="1" applyFill="1" applyBorder="1" applyAlignment="1" applyProtection="1">
      <alignment horizontal="center"/>
      <protection hidden="1"/>
    </xf>
    <xf numFmtId="0" fontId="11" fillId="8" borderId="30" xfId="0" applyFont="1" applyFill="1" applyBorder="1" applyAlignment="1" applyProtection="1">
      <alignment horizontal="center" vertical="center"/>
      <protection hidden="1"/>
    </xf>
    <xf numFmtId="0" fontId="27" fillId="8" borderId="31" xfId="0" applyFont="1" applyFill="1" applyBorder="1" applyAlignment="1" applyProtection="1">
      <alignment horizontal="center" vertical="center"/>
      <protection hidden="1"/>
    </xf>
    <xf numFmtId="0" fontId="27" fillId="8" borderId="32" xfId="0" applyFont="1" applyFill="1" applyBorder="1" applyAlignment="1" applyProtection="1">
      <alignment horizontal="center" vertical="center"/>
      <protection hidden="1"/>
    </xf>
    <xf numFmtId="2" fontId="7" fillId="10" borderId="19" xfId="0" applyNumberFormat="1" applyFont="1" applyFill="1" applyBorder="1" applyAlignment="1" applyProtection="1">
      <alignment horizontal="left" vertical="center"/>
      <protection locked="0"/>
    </xf>
    <xf numFmtId="2" fontId="7" fillId="10" borderId="21" xfId="0" applyNumberFormat="1" applyFont="1" applyFill="1" applyBorder="1" applyAlignment="1" applyProtection="1">
      <alignment horizontal="left" vertical="center"/>
      <protection locked="0"/>
    </xf>
    <xf numFmtId="164" fontId="27" fillId="11" borderId="34" xfId="0" applyNumberFormat="1" applyFont="1" applyFill="1" applyBorder="1" applyAlignment="1">
      <alignment horizontal="center" vertical="center"/>
    </xf>
    <xf numFmtId="2" fontId="7" fillId="10" borderId="23" xfId="0" applyNumberFormat="1" applyFont="1" applyFill="1" applyBorder="1" applyAlignment="1" applyProtection="1">
      <alignment horizontal="center" vertical="center"/>
      <protection locked="0"/>
    </xf>
    <xf numFmtId="2" fontId="7" fillId="10" borderId="24" xfId="0" applyNumberFormat="1" applyFont="1" applyFill="1" applyBorder="1" applyAlignment="1" applyProtection="1">
      <alignment horizontal="center" vertical="center"/>
      <protection locked="0"/>
    </xf>
    <xf numFmtId="2" fontId="7" fillId="10" borderId="23" xfId="0" applyNumberFormat="1" applyFont="1" applyFill="1" applyBorder="1" applyAlignment="1" applyProtection="1">
      <alignment horizontal="left" vertical="center"/>
      <protection locked="0"/>
    </xf>
    <xf numFmtId="2" fontId="7" fillId="10" borderId="24" xfId="0" applyNumberFormat="1" applyFont="1" applyFill="1" applyBorder="1" applyAlignment="1" applyProtection="1">
      <alignment horizontal="left" vertical="center"/>
      <protection locked="0"/>
    </xf>
    <xf numFmtId="164" fontId="7" fillId="10" borderId="23" xfId="1" applyNumberFormat="1" applyFont="1" applyFill="1" applyBorder="1" applyAlignment="1" applyProtection="1">
      <alignment horizontal="center" vertical="center"/>
      <protection locked="0"/>
    </xf>
    <xf numFmtId="164" fontId="7" fillId="10" borderId="24" xfId="1" applyNumberFormat="1" applyFont="1" applyFill="1" applyBorder="1" applyAlignment="1" applyProtection="1">
      <alignment horizontal="center" vertical="center"/>
      <protection locked="0"/>
    </xf>
    <xf numFmtId="0" fontId="7" fillId="10" borderId="36" xfId="0" applyFont="1" applyFill="1" applyBorder="1" applyAlignment="1" applyProtection="1">
      <alignment horizontal="center" vertical="center"/>
      <protection locked="0"/>
    </xf>
    <xf numFmtId="0" fontId="7" fillId="10" borderId="37" xfId="0" applyFont="1" applyFill="1" applyBorder="1" applyAlignment="1" applyProtection="1">
      <alignment horizontal="center" vertical="center"/>
      <protection locked="0"/>
    </xf>
    <xf numFmtId="0" fontId="11" fillId="11" borderId="15" xfId="0" applyFont="1" applyFill="1" applyBorder="1" applyAlignment="1" applyProtection="1">
      <alignment horizontal="left" vertical="center"/>
      <protection hidden="1"/>
    </xf>
    <xf numFmtId="0" fontId="11" fillId="11" borderId="16" xfId="0" applyFont="1" applyFill="1" applyBorder="1" applyAlignment="1" applyProtection="1">
      <alignment horizontal="left" vertical="center"/>
      <protection hidden="1"/>
    </xf>
    <xf numFmtId="0" fontId="11" fillId="11" borderId="17" xfId="0" applyFont="1" applyFill="1" applyBorder="1" applyAlignment="1" applyProtection="1">
      <alignment horizontal="left" vertical="center"/>
      <protection hidden="1"/>
    </xf>
    <xf numFmtId="0" fontId="29" fillId="9" borderId="0" xfId="0" applyFont="1" applyFill="1" applyAlignment="1" applyProtection="1">
      <alignment horizontal="left" vertical="center" wrapText="1"/>
      <protection hidden="1"/>
    </xf>
    <xf numFmtId="0" fontId="7" fillId="0" borderId="11" xfId="0" applyFont="1" applyBorder="1" applyAlignment="1" applyProtection="1">
      <alignment horizontal="left" vertical="center"/>
      <protection locked="0"/>
    </xf>
    <xf numFmtId="0" fontId="7" fillId="0" borderId="40" xfId="0" applyFont="1" applyBorder="1" applyAlignment="1" applyProtection="1">
      <alignment horizontal="left" vertical="center"/>
      <protection locked="0"/>
    </xf>
    <xf numFmtId="164" fontId="27" fillId="11" borderId="34" xfId="1" applyNumberFormat="1" applyFont="1" applyFill="1" applyBorder="1" applyAlignment="1">
      <alignment horizontal="center" vertical="center"/>
    </xf>
    <xf numFmtId="164" fontId="27" fillId="11" borderId="43" xfId="1" applyNumberFormat="1" applyFont="1" applyFill="1" applyBorder="1" applyAlignment="1">
      <alignment horizontal="center" vertical="center"/>
    </xf>
    <xf numFmtId="2" fontId="7" fillId="0" borderId="3" xfId="0" applyNumberFormat="1" applyFont="1" applyBorder="1" applyAlignment="1" applyProtection="1">
      <alignment horizontal="left" vertical="center"/>
      <protection locked="0"/>
    </xf>
    <xf numFmtId="2" fontId="7" fillId="0" borderId="41" xfId="0" applyNumberFormat="1" applyFont="1" applyBorder="1" applyAlignment="1" applyProtection="1">
      <alignment horizontal="left" vertical="center"/>
      <protection locked="0"/>
    </xf>
    <xf numFmtId="164" fontId="7" fillId="0" borderId="3" xfId="0" applyNumberFormat="1" applyFont="1" applyBorder="1" applyAlignment="1" applyProtection="1">
      <alignment horizontal="left" vertical="center"/>
      <protection locked="0"/>
    </xf>
    <xf numFmtId="164" fontId="7" fillId="0" borderId="41" xfId="0" applyNumberFormat="1" applyFont="1" applyBorder="1" applyAlignment="1" applyProtection="1">
      <alignment horizontal="left" vertical="center"/>
      <protection locked="0"/>
    </xf>
    <xf numFmtId="164" fontId="7" fillId="0" borderId="23" xfId="0" applyNumberFormat="1" applyFont="1" applyBorder="1" applyAlignment="1" applyProtection="1">
      <alignment horizontal="left" vertical="center"/>
      <protection locked="0"/>
    </xf>
    <xf numFmtId="164" fontId="7" fillId="0" borderId="24" xfId="0" applyNumberFormat="1" applyFont="1" applyBorder="1" applyAlignment="1" applyProtection="1">
      <alignment horizontal="left" vertical="center"/>
      <protection locked="0"/>
    </xf>
    <xf numFmtId="0" fontId="7" fillId="0" borderId="42" xfId="0" applyFont="1" applyBorder="1" applyAlignment="1" applyProtection="1">
      <alignment horizontal="left" vertical="center"/>
      <protection locked="0"/>
    </xf>
    <xf numFmtId="0" fontId="7" fillId="0" borderId="41" xfId="0" applyFont="1" applyBorder="1" applyAlignment="1" applyProtection="1">
      <alignment horizontal="left" vertical="center"/>
      <protection locked="0"/>
    </xf>
    <xf numFmtId="0" fontId="7" fillId="0" borderId="44" xfId="0" applyFont="1" applyBorder="1" applyAlignment="1" applyProtection="1">
      <alignment horizontal="left" vertical="center"/>
      <protection locked="0"/>
    </xf>
    <xf numFmtId="0" fontId="7" fillId="0" borderId="45" xfId="0" applyFont="1" applyBorder="1" applyAlignment="1" applyProtection="1">
      <alignment horizontal="left" vertical="center"/>
      <protection locked="0"/>
    </xf>
    <xf numFmtId="0" fontId="22" fillId="8" borderId="15" xfId="0" applyFont="1" applyFill="1" applyBorder="1" applyAlignment="1" applyProtection="1">
      <alignment horizontal="right" vertical="center"/>
      <protection hidden="1"/>
    </xf>
    <xf numFmtId="0" fontId="22" fillId="8" borderId="16" xfId="0" applyFont="1" applyFill="1" applyBorder="1" applyAlignment="1" applyProtection="1">
      <alignment horizontal="right" vertical="center"/>
      <protection hidden="1"/>
    </xf>
    <xf numFmtId="0" fontId="22" fillId="8" borderId="17" xfId="0" applyFont="1" applyFill="1" applyBorder="1" applyAlignment="1" applyProtection="1">
      <alignment horizontal="right" vertical="center"/>
      <protection hidden="1"/>
    </xf>
    <xf numFmtId="0" fontId="27" fillId="10" borderId="15" xfId="0" applyFont="1" applyFill="1" applyBorder="1" applyAlignment="1" applyProtection="1">
      <alignment horizontal="left" vertical="center"/>
      <protection locked="0"/>
    </xf>
    <xf numFmtId="0" fontId="27" fillId="10" borderId="16" xfId="0" applyFont="1" applyFill="1" applyBorder="1" applyAlignment="1" applyProtection="1">
      <alignment horizontal="left" vertical="center"/>
      <protection locked="0"/>
    </xf>
    <xf numFmtId="0" fontId="27" fillId="10" borderId="17" xfId="0" applyFont="1" applyFill="1" applyBorder="1" applyAlignment="1" applyProtection="1">
      <alignment horizontal="left" vertical="center"/>
      <protection locked="0"/>
    </xf>
    <xf numFmtId="0" fontId="22" fillId="10" borderId="15" xfId="0" applyFont="1" applyFill="1" applyBorder="1" applyAlignment="1" applyProtection="1">
      <alignment horizontal="center" vertical="center"/>
      <protection locked="0"/>
    </xf>
    <xf numFmtId="0" fontId="22" fillId="10" borderId="17" xfId="0" applyFont="1" applyFill="1" applyBorder="1" applyAlignment="1" applyProtection="1">
      <alignment horizontal="center" vertical="center"/>
      <protection locked="0"/>
    </xf>
    <xf numFmtId="0" fontId="5" fillId="0" borderId="0" xfId="0" applyFont="1" applyAlignment="1">
      <alignment horizontal="justify" vertical="top"/>
    </xf>
    <xf numFmtId="0" fontId="7" fillId="0" borderId="46" xfId="0" applyFont="1" applyBorder="1" applyAlignment="1" applyProtection="1">
      <alignment horizontal="left" vertical="center"/>
      <protection locked="0"/>
    </xf>
    <xf numFmtId="0" fontId="7" fillId="0" borderId="47" xfId="0" applyFont="1" applyBorder="1" applyAlignment="1" applyProtection="1">
      <alignment horizontal="left" vertical="center"/>
      <protection locked="0"/>
    </xf>
    <xf numFmtId="164" fontId="27" fillId="11" borderId="18" xfId="0" applyNumberFormat="1" applyFont="1" applyFill="1" applyBorder="1" applyAlignment="1">
      <alignment horizontal="center" vertical="center"/>
    </xf>
    <xf numFmtId="164" fontId="27" fillId="11" borderId="22" xfId="0" applyNumberFormat="1" applyFont="1" applyFill="1" applyBorder="1" applyAlignment="1">
      <alignment horizontal="center" vertical="center"/>
    </xf>
    <xf numFmtId="0" fontId="7" fillId="0" borderId="23" xfId="0" applyFont="1" applyBorder="1" applyAlignment="1" applyProtection="1">
      <alignment horizontal="left" vertical="center"/>
      <protection locked="0"/>
    </xf>
    <xf numFmtId="0" fontId="7" fillId="0" borderId="24"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164" fontId="27" fillId="11" borderId="48" xfId="1" applyNumberFormat="1" applyFont="1" applyFill="1" applyBorder="1" applyAlignment="1">
      <alignment horizontal="center" vertical="center"/>
    </xf>
  </cellXfs>
  <cellStyles count="7">
    <cellStyle name="Lien hypertexte" xfId="4" builtinId="8"/>
    <cellStyle name="Monétaire" xfId="1" builtinId="4"/>
    <cellStyle name="Normal" xfId="0" builtinId="0"/>
    <cellStyle name="Normal 2" xfId="5" xr:uid="{3462628E-D69F-4304-9229-78AAB6F98FE0}"/>
    <cellStyle name="Normal 5" xfId="3" xr:uid="{6C572D7F-A895-4470-B8CD-071E2E2371C4}"/>
    <cellStyle name="Normal_Instructions" xfId="6" xr:uid="{0EC88A48-639E-4603-9BF2-43D24AFD30B3}"/>
    <cellStyle name="Pourcentage" xfId="2"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9527</xdr:rowOff>
    </xdr:from>
    <xdr:to>
      <xdr:col>1</xdr:col>
      <xdr:colOff>1722654</xdr:colOff>
      <xdr:row>4</xdr:row>
      <xdr:rowOff>20636</xdr:rowOff>
    </xdr:to>
    <xdr:pic>
      <xdr:nvPicPr>
        <xdr:cNvPr id="2" name="Image 1">
          <a:extLst>
            <a:ext uri="{FF2B5EF4-FFF2-40B4-BE49-F238E27FC236}">
              <a16:creationId xmlns:a16="http://schemas.microsoft.com/office/drawing/2014/main" id="{C84E5FAC-B91D-4243-A624-8394B2A7C1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527"/>
          <a:ext cx="2087779" cy="738184"/>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resor.gouv.qc.ca/fileadmin/PDF/faire_affaire_avec_etat/cadre_normatif/frais_deplacement.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00D2D-1B85-44D8-A49B-8FCBD915BE89}">
  <dimension ref="A1:O19"/>
  <sheetViews>
    <sheetView workbookViewId="0">
      <selection activeCell="A12" sqref="A12:D16"/>
    </sheetView>
  </sheetViews>
  <sheetFormatPr baseColWidth="10" defaultColWidth="11.453125" defaultRowHeight="14.5" x14ac:dyDescent="0.35"/>
  <cols>
    <col min="4" max="4" width="42" customWidth="1"/>
    <col min="8" max="8" width="52.453125" customWidth="1"/>
    <col min="10" max="10" width="13.1796875" customWidth="1"/>
  </cols>
  <sheetData>
    <row r="1" spans="1:15" ht="17.5" customHeight="1" thickBot="1" x14ac:dyDescent="0.4">
      <c r="A1" s="150" t="s">
        <v>0</v>
      </c>
      <c r="B1" s="151"/>
      <c r="C1" s="151"/>
      <c r="D1" s="151"/>
      <c r="E1" s="151"/>
      <c r="F1" s="151"/>
      <c r="G1" s="151"/>
      <c r="H1" s="152"/>
      <c r="I1" s="16"/>
      <c r="J1" s="16"/>
      <c r="K1" s="16"/>
      <c r="L1" s="16"/>
      <c r="M1" s="16"/>
      <c r="N1" s="16"/>
      <c r="O1" s="16"/>
    </row>
    <row r="2" spans="1:15" ht="17.5" customHeight="1" thickBot="1" x14ac:dyDescent="0.45">
      <c r="A2" s="53"/>
      <c r="B2" s="53"/>
      <c r="C2" s="53"/>
      <c r="D2" s="160"/>
      <c r="E2" s="160"/>
      <c r="F2" s="53"/>
      <c r="G2" s="53"/>
      <c r="H2" s="53"/>
      <c r="I2" s="16"/>
      <c r="J2" s="16"/>
      <c r="K2" s="16"/>
      <c r="L2" s="16"/>
      <c r="M2" s="16"/>
      <c r="N2" s="16"/>
      <c r="O2" s="16"/>
    </row>
    <row r="3" spans="1:15" ht="30.75" customHeight="1" thickBot="1" x14ac:dyDescent="0.4">
      <c r="A3" s="153" t="s">
        <v>1</v>
      </c>
      <c r="B3" s="154"/>
      <c r="C3" s="154"/>
      <c r="D3" s="154"/>
      <c r="E3" s="154"/>
      <c r="F3" s="154"/>
      <c r="G3" s="154"/>
      <c r="H3" s="155"/>
      <c r="I3" s="16"/>
      <c r="J3" s="16"/>
      <c r="K3" s="16"/>
      <c r="L3" s="16"/>
      <c r="M3" s="16"/>
      <c r="N3" s="16"/>
      <c r="O3" s="16"/>
    </row>
    <row r="4" spans="1:15" ht="20.25" customHeight="1" thickTop="1" thickBot="1" x14ac:dyDescent="0.4">
      <c r="A4" s="140"/>
      <c r="B4" s="140"/>
      <c r="C4" s="140"/>
      <c r="D4" s="140"/>
      <c r="E4" s="140"/>
      <c r="F4" s="140"/>
      <c r="G4" s="140"/>
      <c r="H4" s="140"/>
      <c r="I4" s="16"/>
      <c r="J4" s="16"/>
      <c r="K4" s="16"/>
      <c r="L4" s="16"/>
      <c r="M4" s="16"/>
      <c r="N4" s="16"/>
      <c r="O4" s="16"/>
    </row>
    <row r="5" spans="1:15" s="55" customFormat="1" ht="17.5" customHeight="1" thickBot="1" x14ac:dyDescent="0.4">
      <c r="A5" s="157" t="s">
        <v>2</v>
      </c>
      <c r="B5" s="158"/>
      <c r="C5" s="158"/>
      <c r="D5" s="159"/>
      <c r="E5" s="157" t="s">
        <v>3</v>
      </c>
      <c r="F5" s="158"/>
      <c r="G5" s="158"/>
      <c r="H5" s="159"/>
      <c r="I5" s="54"/>
      <c r="J5" s="54"/>
      <c r="K5" s="54"/>
      <c r="L5" s="54"/>
      <c r="M5" s="54"/>
      <c r="N5" s="54"/>
      <c r="O5" s="54"/>
    </row>
    <row r="6" spans="1:15" s="55" customFormat="1" ht="17.5" customHeight="1" thickBot="1" x14ac:dyDescent="0.4">
      <c r="A6" s="161" t="s">
        <v>4</v>
      </c>
      <c r="B6" s="162"/>
      <c r="C6" s="162"/>
      <c r="D6" s="162"/>
      <c r="E6" s="162"/>
      <c r="F6" s="162"/>
      <c r="G6" s="162"/>
      <c r="H6" s="163"/>
      <c r="I6" s="54"/>
      <c r="J6" s="54"/>
      <c r="K6" s="54"/>
      <c r="L6" s="54"/>
      <c r="M6" s="54"/>
      <c r="N6" s="54"/>
      <c r="O6" s="54"/>
    </row>
    <row r="7" spans="1:15" s="55" customFormat="1" ht="17.5" customHeight="1" x14ac:dyDescent="0.35">
      <c r="A7" s="164" t="s">
        <v>5</v>
      </c>
      <c r="B7" s="165"/>
      <c r="C7" s="165"/>
      <c r="D7" s="166"/>
      <c r="E7" s="164" t="s">
        <v>6</v>
      </c>
      <c r="F7" s="165"/>
      <c r="G7" s="165"/>
      <c r="H7" s="166"/>
      <c r="I7" s="54"/>
      <c r="J7" s="54"/>
      <c r="K7" s="54"/>
      <c r="L7" s="54"/>
      <c r="M7" s="54"/>
      <c r="N7" s="54"/>
      <c r="O7" s="54"/>
    </row>
    <row r="8" spans="1:15" ht="14.5" customHeight="1" x14ac:dyDescent="0.35">
      <c r="A8" s="167"/>
      <c r="B8" s="168"/>
      <c r="C8" s="168"/>
      <c r="D8" s="169"/>
      <c r="E8" s="167"/>
      <c r="F8" s="168"/>
      <c r="G8" s="168"/>
      <c r="H8" s="169"/>
      <c r="I8" s="139"/>
      <c r="J8" s="139"/>
      <c r="K8" s="139"/>
      <c r="L8" s="139"/>
      <c r="M8" s="139"/>
      <c r="N8" s="139"/>
      <c r="O8" s="139"/>
    </row>
    <row r="9" spans="1:15" ht="14.25" customHeight="1" x14ac:dyDescent="0.35">
      <c r="A9" s="170" t="s">
        <v>7</v>
      </c>
      <c r="B9" s="171"/>
      <c r="C9" s="171"/>
      <c r="D9" s="172"/>
      <c r="E9" s="170" t="s">
        <v>8</v>
      </c>
      <c r="F9" s="171"/>
      <c r="G9" s="171"/>
      <c r="H9" s="172"/>
    </row>
    <row r="10" spans="1:15" ht="14.25" customHeight="1" x14ac:dyDescent="0.35">
      <c r="A10" s="170"/>
      <c r="B10" s="171"/>
      <c r="C10" s="171"/>
      <c r="D10" s="172"/>
      <c r="E10" s="170"/>
      <c r="F10" s="171"/>
      <c r="G10" s="171"/>
      <c r="H10" s="172"/>
    </row>
    <row r="11" spans="1:15" ht="15" customHeight="1" x14ac:dyDescent="0.35">
      <c r="A11" s="173" t="s">
        <v>9</v>
      </c>
      <c r="B11" s="174"/>
      <c r="C11" s="174"/>
      <c r="D11" s="175"/>
      <c r="E11" s="170" t="s">
        <v>10</v>
      </c>
      <c r="F11" s="171"/>
      <c r="G11" s="171"/>
      <c r="H11" s="172"/>
    </row>
    <row r="12" spans="1:15" ht="14.25" customHeight="1" x14ac:dyDescent="0.35">
      <c r="A12" s="171" t="s">
        <v>11</v>
      </c>
      <c r="B12" s="171"/>
      <c r="C12" s="171"/>
      <c r="D12" s="172"/>
      <c r="E12" s="170"/>
      <c r="F12" s="171"/>
      <c r="G12" s="171"/>
      <c r="H12" s="172"/>
    </row>
    <row r="13" spans="1:15" ht="14.25" customHeight="1" x14ac:dyDescent="0.35">
      <c r="A13" s="171"/>
      <c r="B13" s="171"/>
      <c r="C13" s="171"/>
      <c r="D13" s="172"/>
      <c r="E13" s="170"/>
      <c r="F13" s="171"/>
      <c r="G13" s="171"/>
      <c r="H13" s="172"/>
    </row>
    <row r="14" spans="1:15" ht="33.75" customHeight="1" thickBot="1" x14ac:dyDescent="0.4">
      <c r="A14" s="171"/>
      <c r="B14" s="171"/>
      <c r="C14" s="171"/>
      <c r="D14" s="172"/>
      <c r="E14" s="176"/>
      <c r="F14" s="177"/>
      <c r="G14" s="177"/>
      <c r="H14" s="178"/>
    </row>
    <row r="15" spans="1:15" ht="21" customHeight="1" x14ac:dyDescent="0.35">
      <c r="A15" s="171"/>
      <c r="B15" s="171"/>
      <c r="C15" s="171"/>
      <c r="D15" s="172"/>
      <c r="E15" s="179" t="s">
        <v>12</v>
      </c>
      <c r="F15" s="180"/>
      <c r="G15" s="180"/>
      <c r="H15" s="181"/>
      <c r="I15" s="16"/>
      <c r="J15" s="16"/>
      <c r="K15" s="16"/>
      <c r="L15" s="16"/>
      <c r="M15" s="16"/>
      <c r="N15" s="16"/>
      <c r="O15" s="16"/>
    </row>
    <row r="16" spans="1:15" ht="99.65" customHeight="1" thickBot="1" x14ac:dyDescent="0.4">
      <c r="A16" s="177"/>
      <c r="B16" s="177"/>
      <c r="C16" s="177"/>
      <c r="D16" s="178"/>
      <c r="E16" s="144" t="s">
        <v>13</v>
      </c>
      <c r="F16" s="145"/>
      <c r="G16" s="145"/>
      <c r="H16" s="146"/>
      <c r="I16" s="16"/>
      <c r="J16" s="16"/>
      <c r="K16" s="16"/>
      <c r="L16" s="16"/>
      <c r="M16" s="16"/>
      <c r="N16" s="16"/>
      <c r="O16" s="16"/>
    </row>
    <row r="17" spans="1:15" ht="29.25" customHeight="1" thickBot="1" x14ac:dyDescent="0.45">
      <c r="A17" s="141"/>
      <c r="B17" s="141"/>
      <c r="C17" s="141"/>
      <c r="D17" s="141"/>
      <c r="E17" s="142"/>
      <c r="F17" s="142"/>
      <c r="G17" s="142"/>
      <c r="H17" s="143"/>
      <c r="I17" s="156"/>
      <c r="J17" s="156"/>
      <c r="K17" s="156"/>
      <c r="L17" s="156"/>
      <c r="M17" s="156"/>
      <c r="N17" s="156"/>
      <c r="O17" s="156"/>
    </row>
    <row r="18" spans="1:15" ht="35.25" customHeight="1" thickBot="1" x14ac:dyDescent="0.4">
      <c r="A18" s="147" t="s">
        <v>14</v>
      </c>
      <c r="B18" s="148"/>
      <c r="C18" s="148"/>
      <c r="D18" s="148"/>
      <c r="E18" s="148"/>
      <c r="F18" s="148"/>
      <c r="G18" s="148"/>
      <c r="H18" s="149"/>
      <c r="I18" s="56"/>
      <c r="J18" s="56"/>
      <c r="K18" s="56"/>
      <c r="L18" s="56"/>
      <c r="M18" s="56"/>
      <c r="N18" s="56"/>
      <c r="O18" s="56"/>
    </row>
    <row r="19" spans="1:15" ht="15" thickTop="1" x14ac:dyDescent="0.35">
      <c r="A19" s="62"/>
      <c r="C19" s="62"/>
    </row>
  </sheetData>
  <sheetProtection algorithmName="SHA-512" hashValue="4x4sVwQijQL+H7MiIJIowyisai3W1Al0fpPEfr/2EYzInSKNz/DbRM73HUKbEl9VydH4lXOBvfIUyB2Q7xy6Cg==" saltValue="NBhv90MD8luyNJl9Omi3PQ==" spinCount="100000" sheet="1" objects="1" scenarios="1"/>
  <mergeCells count="17">
    <mergeCell ref="E15:H15"/>
    <mergeCell ref="E16:H16"/>
    <mergeCell ref="A18:H18"/>
    <mergeCell ref="A1:H1"/>
    <mergeCell ref="A3:H3"/>
    <mergeCell ref="I17:O17"/>
    <mergeCell ref="A5:D5"/>
    <mergeCell ref="D2:E2"/>
    <mergeCell ref="E5:H5"/>
    <mergeCell ref="A6:H6"/>
    <mergeCell ref="A7:D8"/>
    <mergeCell ref="E7:H8"/>
    <mergeCell ref="A9:D10"/>
    <mergeCell ref="E9:H10"/>
    <mergeCell ref="A11:D11"/>
    <mergeCell ref="E11:H14"/>
    <mergeCell ref="A12:D1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56F2F-501E-4BED-82E1-028A21C2037C}">
  <dimension ref="A1:O26"/>
  <sheetViews>
    <sheetView topLeftCell="A22" workbookViewId="0">
      <selection activeCell="B3" sqref="B3"/>
    </sheetView>
  </sheetViews>
  <sheetFormatPr baseColWidth="10" defaultColWidth="11.453125" defaultRowHeight="14.5" x14ac:dyDescent="0.35"/>
  <cols>
    <col min="8" max="8" width="14.1796875" customWidth="1"/>
    <col min="10" max="10" width="13.1796875" customWidth="1"/>
  </cols>
  <sheetData>
    <row r="1" spans="1:15" ht="17.5" customHeight="1" x14ac:dyDescent="0.4">
      <c r="A1" s="190" t="s">
        <v>15</v>
      </c>
      <c r="B1" s="190"/>
      <c r="C1" s="190"/>
      <c r="D1" s="190"/>
      <c r="E1" s="190"/>
      <c r="F1" s="190"/>
      <c r="G1" s="190"/>
      <c r="H1" s="190"/>
      <c r="I1" s="16"/>
      <c r="J1" s="16"/>
      <c r="K1" s="16"/>
      <c r="L1" s="16"/>
      <c r="M1" s="16"/>
      <c r="N1" s="16"/>
      <c r="O1" s="16"/>
    </row>
    <row r="2" spans="1:15" ht="17.5" customHeight="1" x14ac:dyDescent="0.4">
      <c r="A2" s="53"/>
      <c r="B2" s="53"/>
      <c r="C2" s="53"/>
      <c r="D2" s="53"/>
      <c r="E2" s="53"/>
      <c r="F2" s="53"/>
      <c r="G2" s="53"/>
      <c r="H2" s="53"/>
      <c r="I2" s="16"/>
      <c r="J2" s="16"/>
      <c r="K2" s="16"/>
      <c r="L2" s="16"/>
      <c r="M2" s="16"/>
      <c r="N2" s="16"/>
      <c r="O2" s="16"/>
    </row>
    <row r="3" spans="1:15" ht="18.5" x14ac:dyDescent="0.45">
      <c r="A3" s="57" t="s">
        <v>16</v>
      </c>
    </row>
    <row r="4" spans="1:15" s="58" customFormat="1" ht="19.5" customHeight="1" x14ac:dyDescent="0.3">
      <c r="A4" s="58" t="s">
        <v>17</v>
      </c>
    </row>
    <row r="5" spans="1:15" ht="20.5" customHeight="1" x14ac:dyDescent="0.35">
      <c r="A5" s="58" t="s">
        <v>18</v>
      </c>
      <c r="B5" s="58"/>
      <c r="C5" s="58"/>
      <c r="D5" s="58"/>
      <c r="E5" s="59"/>
      <c r="F5" s="59"/>
      <c r="G5" s="59"/>
    </row>
    <row r="6" spans="1:15" ht="20.5" customHeight="1" x14ac:dyDescent="0.35">
      <c r="A6" s="58" t="s">
        <v>19</v>
      </c>
      <c r="B6" s="58"/>
      <c r="C6" s="58"/>
      <c r="D6" s="58"/>
      <c r="E6" s="59"/>
      <c r="F6" s="59"/>
      <c r="G6" s="59"/>
    </row>
    <row r="7" spans="1:15" x14ac:dyDescent="0.35">
      <c r="A7" s="193" t="s">
        <v>20</v>
      </c>
      <c r="B7" s="193"/>
      <c r="C7" s="193"/>
      <c r="D7" s="193"/>
      <c r="E7" s="193"/>
      <c r="F7" s="193"/>
      <c r="G7" s="193"/>
      <c r="H7" s="193"/>
    </row>
    <row r="8" spans="1:15" ht="20.25" customHeight="1" x14ac:dyDescent="0.35">
      <c r="A8" s="193"/>
      <c r="B8" s="193"/>
      <c r="C8" s="193"/>
      <c r="D8" s="193"/>
      <c r="E8" s="193"/>
      <c r="F8" s="193"/>
      <c r="G8" s="193"/>
      <c r="H8" s="193"/>
    </row>
    <row r="9" spans="1:15" ht="14.5" customHeight="1" x14ac:dyDescent="0.35">
      <c r="A9" s="194"/>
      <c r="B9" s="194"/>
      <c r="C9" s="194"/>
      <c r="D9" s="194"/>
      <c r="E9" s="194"/>
      <c r="F9" s="194"/>
      <c r="G9" s="194"/>
      <c r="H9" s="194"/>
      <c r="I9" s="194"/>
      <c r="J9" s="194"/>
      <c r="K9" s="194"/>
      <c r="L9" s="194"/>
      <c r="M9" s="194"/>
      <c r="N9" s="194"/>
      <c r="O9" s="194"/>
    </row>
    <row r="11" spans="1:15" ht="31" customHeight="1" x14ac:dyDescent="0.35">
      <c r="A11" s="195" t="s">
        <v>21</v>
      </c>
      <c r="B11" s="195"/>
      <c r="C11" s="195"/>
      <c r="D11" s="195"/>
      <c r="E11" s="195"/>
      <c r="F11" s="195"/>
      <c r="G11" s="195"/>
      <c r="H11" s="195"/>
    </row>
    <row r="13" spans="1:15" ht="15" thickBot="1" x14ac:dyDescent="0.4">
      <c r="A13" s="58"/>
    </row>
    <row r="14" spans="1:15" ht="15.5" thickTop="1" thickBot="1" x14ac:dyDescent="0.4">
      <c r="A14" s="196" t="s">
        <v>22</v>
      </c>
      <c r="B14" s="197"/>
      <c r="C14" s="197"/>
      <c r="D14" s="197"/>
      <c r="E14" s="198"/>
      <c r="F14" s="196" t="s">
        <v>23</v>
      </c>
      <c r="G14" s="197"/>
      <c r="H14" s="197"/>
      <c r="I14" s="197"/>
      <c r="J14" s="197"/>
      <c r="K14" s="60"/>
    </row>
    <row r="15" spans="1:15" ht="25" customHeight="1" thickTop="1" x14ac:dyDescent="0.35">
      <c r="A15" s="199" t="s">
        <v>24</v>
      </c>
      <c r="B15" s="199"/>
      <c r="C15" s="199"/>
      <c r="D15" s="199"/>
      <c r="E15" s="199"/>
      <c r="F15" s="61" t="s">
        <v>25</v>
      </c>
      <c r="G15" s="62"/>
      <c r="H15" s="62"/>
      <c r="I15" s="62"/>
      <c r="J15" s="63"/>
    </row>
    <row r="16" spans="1:15" ht="73" customHeight="1" x14ac:dyDescent="0.35">
      <c r="A16" s="182" t="s">
        <v>26</v>
      </c>
      <c r="B16" s="182"/>
      <c r="C16" s="182"/>
      <c r="D16" s="182"/>
      <c r="E16" s="182"/>
      <c r="F16" s="183" t="s">
        <v>27</v>
      </c>
      <c r="G16" s="182"/>
      <c r="H16" s="182"/>
      <c r="I16" s="182"/>
      <c r="J16" s="182"/>
      <c r="K16" s="60"/>
    </row>
    <row r="17" spans="1:11" ht="62.25" customHeight="1" x14ac:dyDescent="0.35">
      <c r="A17" s="182" t="s">
        <v>28</v>
      </c>
      <c r="B17" s="182"/>
      <c r="C17" s="182"/>
      <c r="D17" s="182"/>
      <c r="E17" s="189"/>
      <c r="F17" s="183" t="s">
        <v>29</v>
      </c>
      <c r="G17" s="182"/>
      <c r="H17" s="182"/>
      <c r="I17" s="182"/>
      <c r="J17" s="189"/>
    </row>
    <row r="18" spans="1:11" ht="64" customHeight="1" x14ac:dyDescent="0.35">
      <c r="A18" s="182" t="s">
        <v>30</v>
      </c>
      <c r="B18" s="182"/>
      <c r="C18" s="182"/>
      <c r="D18" s="182"/>
      <c r="E18" s="182"/>
      <c r="F18" s="60" t="s">
        <v>31</v>
      </c>
      <c r="J18" s="64"/>
      <c r="K18" s="60"/>
    </row>
    <row r="19" spans="1:11" ht="49" customHeight="1" x14ac:dyDescent="0.35">
      <c r="A19" s="188" t="s">
        <v>32</v>
      </c>
      <c r="B19" s="188"/>
      <c r="C19" s="188"/>
      <c r="D19" s="188"/>
      <c r="E19" s="188"/>
      <c r="F19" s="191" t="s">
        <v>33</v>
      </c>
      <c r="G19" s="192"/>
      <c r="H19" s="192"/>
      <c r="I19" s="192"/>
      <c r="J19" s="192"/>
      <c r="K19" s="60"/>
    </row>
    <row r="20" spans="1:11" ht="39" customHeight="1" x14ac:dyDescent="0.35">
      <c r="A20" s="188" t="s">
        <v>34</v>
      </c>
      <c r="B20" s="188"/>
      <c r="C20" s="188"/>
      <c r="D20" s="188"/>
      <c r="E20" s="188"/>
      <c r="F20" s="183" t="s">
        <v>35</v>
      </c>
      <c r="G20" s="182"/>
      <c r="H20" s="182"/>
      <c r="I20" s="182"/>
      <c r="J20" s="182"/>
      <c r="K20" s="60"/>
    </row>
    <row r="21" spans="1:11" ht="32.25" customHeight="1" x14ac:dyDescent="0.35">
      <c r="A21" s="182" t="s">
        <v>36</v>
      </c>
      <c r="B21" s="182"/>
      <c r="C21" s="182"/>
      <c r="D21" s="182"/>
      <c r="E21" s="182"/>
      <c r="F21" s="183" t="s">
        <v>37</v>
      </c>
      <c r="G21" s="182"/>
      <c r="H21" s="182"/>
      <c r="I21" s="182"/>
      <c r="J21" s="182"/>
      <c r="K21" s="60"/>
    </row>
    <row r="22" spans="1:11" ht="44.5" customHeight="1" x14ac:dyDescent="0.35">
      <c r="A22" s="182" t="s">
        <v>38</v>
      </c>
      <c r="B22" s="182"/>
      <c r="C22" s="182"/>
      <c r="D22" s="182"/>
      <c r="E22" s="182"/>
      <c r="F22" s="183" t="s">
        <v>39</v>
      </c>
      <c r="G22" s="182"/>
      <c r="H22" s="182"/>
      <c r="I22" s="182"/>
      <c r="J22" s="189"/>
    </row>
    <row r="23" spans="1:11" ht="45.75" customHeight="1" x14ac:dyDescent="0.35">
      <c r="A23" s="182" t="s">
        <v>40</v>
      </c>
      <c r="B23" s="182"/>
      <c r="C23" s="182"/>
      <c r="D23" s="182"/>
      <c r="E23" s="182"/>
      <c r="F23" s="183" t="s">
        <v>41</v>
      </c>
      <c r="G23" s="182"/>
      <c r="H23" s="182"/>
      <c r="I23" s="182"/>
      <c r="J23" s="182"/>
      <c r="K23" s="60"/>
    </row>
    <row r="24" spans="1:11" ht="25.5" customHeight="1" x14ac:dyDescent="0.35">
      <c r="A24" s="184"/>
      <c r="B24" s="184"/>
      <c r="C24" s="184"/>
      <c r="D24" s="184"/>
      <c r="E24" s="184"/>
      <c r="F24" s="183" t="s">
        <v>42</v>
      </c>
      <c r="G24" s="182"/>
      <c r="H24" s="182"/>
      <c r="I24" s="182"/>
      <c r="J24" s="182"/>
      <c r="K24" s="60"/>
    </row>
    <row r="25" spans="1:11" ht="35.25" customHeight="1" thickBot="1" x14ac:dyDescent="0.4">
      <c r="A25" s="65"/>
      <c r="B25" s="66"/>
      <c r="C25" s="65"/>
      <c r="D25" s="66"/>
      <c r="E25" s="67"/>
      <c r="F25" s="185" t="s">
        <v>43</v>
      </c>
      <c r="G25" s="186"/>
      <c r="H25" s="186"/>
      <c r="I25" s="186"/>
      <c r="J25" s="187"/>
      <c r="K25" s="60"/>
    </row>
    <row r="26" spans="1:11" ht="15" thickTop="1" x14ac:dyDescent="0.35">
      <c r="A26" s="62"/>
      <c r="C26" s="62"/>
    </row>
  </sheetData>
  <sheetProtection algorithmName="SHA-512" hashValue="SqKffUjcOrxaD6zakixHQ45c39AbtBot4lwhlYUSE8J3DXKYsZOBW3zJR8zeFCq9O23mNIRXFZHJm53e3EcqCg==" saltValue="QCWMMdf1iG5722ZRMwhBDA==" spinCount="100000" sheet="1" objects="1" scenarios="1"/>
  <mergeCells count="25">
    <mergeCell ref="A1:H1"/>
    <mergeCell ref="A19:E19"/>
    <mergeCell ref="F19:J19"/>
    <mergeCell ref="A7:H8"/>
    <mergeCell ref="A9:O9"/>
    <mergeCell ref="A11:H11"/>
    <mergeCell ref="A14:E14"/>
    <mergeCell ref="F14:J14"/>
    <mergeCell ref="A15:E15"/>
    <mergeCell ref="A16:E16"/>
    <mergeCell ref="F16:J16"/>
    <mergeCell ref="A17:E17"/>
    <mergeCell ref="F17:J17"/>
    <mergeCell ref="A18:E18"/>
    <mergeCell ref="A20:E20"/>
    <mergeCell ref="F20:J20"/>
    <mergeCell ref="A21:E21"/>
    <mergeCell ref="F21:J21"/>
    <mergeCell ref="A22:E22"/>
    <mergeCell ref="F22:J22"/>
    <mergeCell ref="A23:E23"/>
    <mergeCell ref="F23:J23"/>
    <mergeCell ref="A24:E24"/>
    <mergeCell ref="F24:J24"/>
    <mergeCell ref="F25:J2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C8DBE-6213-4475-B656-0EF94C262422}">
  <sheetPr>
    <pageSetUpPr fitToPage="1"/>
  </sheetPr>
  <dimension ref="A1:GWV139"/>
  <sheetViews>
    <sheetView tabSelected="1" zoomScaleNormal="100" workbookViewId="0">
      <selection activeCell="M109" sqref="M109"/>
    </sheetView>
  </sheetViews>
  <sheetFormatPr baseColWidth="10" defaultColWidth="11.453125" defaultRowHeight="14.5" x14ac:dyDescent="0.35"/>
  <cols>
    <col min="1" max="1" width="26.453125" customWidth="1"/>
    <col min="2" max="2" width="13.7265625" customWidth="1"/>
    <col min="6" max="6" width="19.453125" customWidth="1"/>
    <col min="7" max="7" width="19.7265625" customWidth="1"/>
    <col min="8" max="8" width="9.26953125" customWidth="1"/>
    <col min="9" max="9" width="10.81640625" customWidth="1"/>
    <col min="10" max="10" width="11.54296875" customWidth="1"/>
    <col min="12" max="12" width="14.81640625" customWidth="1"/>
    <col min="13" max="14" width="15.26953125" customWidth="1"/>
    <col min="15" max="15" width="2.1796875" customWidth="1"/>
    <col min="16" max="16" width="15.26953125" customWidth="1"/>
    <col min="17" max="17" width="14.453125" customWidth="1"/>
  </cols>
  <sheetData>
    <row r="1" spans="1:5352" ht="16" customHeight="1" x14ac:dyDescent="0.35">
      <c r="A1" s="255" t="s">
        <v>44</v>
      </c>
      <c r="B1" s="255"/>
      <c r="C1" s="255"/>
      <c r="D1" s="255"/>
      <c r="E1" s="255"/>
      <c r="F1" s="255"/>
      <c r="G1" s="70"/>
      <c r="H1" s="70"/>
      <c r="I1" s="70"/>
      <c r="J1" s="70"/>
      <c r="K1" s="70"/>
      <c r="L1" s="70"/>
    </row>
    <row r="2" spans="1:5352" s="71" customFormat="1" ht="20.5" customHeight="1" x14ac:dyDescent="0.35">
      <c r="A2" s="255" t="s">
        <v>45</v>
      </c>
      <c r="B2" s="255"/>
      <c r="C2" s="255"/>
      <c r="D2" s="255"/>
      <c r="E2" s="255"/>
      <c r="F2" s="255"/>
      <c r="G2" s="283"/>
      <c r="H2" s="283"/>
      <c r="I2" s="283"/>
      <c r="J2" s="283"/>
      <c r="K2" s="283"/>
      <c r="L2" s="283"/>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row>
    <row r="3" spans="1:5352" s="71" customFormat="1" ht="20.25" customHeight="1" x14ac:dyDescent="0.35">
      <c r="A3" s="255" t="s">
        <v>46</v>
      </c>
      <c r="B3" s="255"/>
      <c r="C3" s="255"/>
      <c r="D3" s="255"/>
      <c r="E3" s="255"/>
      <c r="F3" s="255"/>
      <c r="G3" s="255"/>
      <c r="H3" s="255"/>
      <c r="I3" s="255"/>
      <c r="J3" s="255"/>
      <c r="K3" s="255"/>
      <c r="L3" s="255"/>
      <c r="M3" s="255"/>
      <c r="N3" s="69"/>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row>
    <row r="4" spans="1:5352" ht="20.25" customHeight="1" x14ac:dyDescent="0.35">
      <c r="A4" s="69"/>
      <c r="B4" s="69"/>
      <c r="C4" s="69"/>
      <c r="D4" s="69"/>
      <c r="E4" s="69"/>
      <c r="F4" s="69"/>
      <c r="G4" s="71"/>
      <c r="H4" s="71"/>
      <c r="I4" s="72"/>
      <c r="J4" s="71"/>
      <c r="K4" s="71"/>
      <c r="L4" s="71"/>
    </row>
    <row r="5" spans="1:5352" ht="42" customHeight="1" x14ac:dyDescent="0.35">
      <c r="A5" s="243" t="s">
        <v>47</v>
      </c>
      <c r="B5" s="243"/>
      <c r="C5" s="243"/>
      <c r="D5" s="243"/>
      <c r="E5" s="243"/>
      <c r="F5" s="243"/>
      <c r="G5" s="243"/>
      <c r="H5" s="243"/>
      <c r="I5" s="243"/>
      <c r="J5" s="243"/>
      <c r="K5" s="243"/>
      <c r="L5" s="243"/>
      <c r="M5" s="243"/>
      <c r="N5" s="136"/>
    </row>
    <row r="6" spans="1:5352" ht="23.5" customHeight="1" x14ac:dyDescent="0.35">
      <c r="A6" s="73" t="s">
        <v>48</v>
      </c>
      <c r="B6" s="251"/>
      <c r="C6" s="251"/>
      <c r="D6" s="251"/>
      <c r="E6" s="251"/>
      <c r="F6" s="251"/>
      <c r="G6" s="251"/>
      <c r="H6" s="251"/>
      <c r="I6" s="251"/>
      <c r="J6" s="251"/>
      <c r="K6" s="251"/>
      <c r="L6" s="251"/>
      <c r="M6" s="251"/>
      <c r="N6" s="137"/>
    </row>
    <row r="7" spans="1:5352" ht="23.5" customHeight="1" x14ac:dyDescent="0.35">
      <c r="A7" s="73" t="s">
        <v>49</v>
      </c>
      <c r="B7" s="252"/>
      <c r="C7" s="253"/>
      <c r="D7" s="253"/>
      <c r="E7" s="253"/>
      <c r="F7" s="253"/>
      <c r="G7" s="253"/>
      <c r="H7" s="253"/>
      <c r="I7" s="253"/>
      <c r="J7" s="253"/>
      <c r="K7" s="253"/>
      <c r="L7" s="253"/>
      <c r="M7" s="254"/>
      <c r="N7" s="137"/>
    </row>
    <row r="8" spans="1:5352" ht="40.5" customHeight="1" x14ac:dyDescent="0.35">
      <c r="A8" s="74" t="s">
        <v>50</v>
      </c>
      <c r="B8" s="256" t="s">
        <v>51</v>
      </c>
      <c r="C8" s="257"/>
      <c r="D8" s="257"/>
      <c r="E8" s="257"/>
      <c r="F8" s="257"/>
      <c r="G8" s="257"/>
      <c r="H8" s="257"/>
      <c r="I8" s="258" t="s">
        <v>52</v>
      </c>
      <c r="J8" s="259"/>
      <c r="K8" s="260"/>
      <c r="L8" s="261" cm="1">
        <f t="array" ref="L8">_xlfn.SWITCH(B8,"À sélectionner","","Accompagnement d'un groupe d'éleveurs engagés dans un groupe de contrôle du SRRP",50%,"Atelier de biosécurité dans les élevages de volaille sans quota",90%,"Ateliers apicoles sur la gestion du Varroa ou les maladies du couvains",90%)</f>
        <v>0.9</v>
      </c>
      <c r="M8" s="262"/>
      <c r="N8" s="138"/>
    </row>
    <row r="9" spans="1:5352" ht="45.75" customHeight="1" x14ac:dyDescent="0.35">
      <c r="A9" s="243" t="s">
        <v>53</v>
      </c>
      <c r="B9" s="243"/>
      <c r="C9" s="243"/>
      <c r="D9" s="243"/>
      <c r="E9" s="243"/>
      <c r="F9" s="243"/>
      <c r="G9" s="243"/>
      <c r="H9" s="243"/>
      <c r="I9" s="243"/>
      <c r="J9" s="243"/>
      <c r="K9" s="243"/>
      <c r="L9" s="243"/>
      <c r="M9" s="243"/>
      <c r="N9" s="243"/>
      <c r="O9" s="243"/>
      <c r="P9" s="243"/>
      <c r="Q9" s="243"/>
    </row>
    <row r="10" spans="1:5352" ht="17.25" customHeight="1" x14ac:dyDescent="0.35">
      <c r="A10" s="264" t="s">
        <v>54</v>
      </c>
      <c r="B10" s="264"/>
      <c r="C10" s="264"/>
      <c r="D10" s="264"/>
      <c r="E10" s="264"/>
      <c r="F10" s="264"/>
      <c r="G10" s="264"/>
      <c r="H10" s="264"/>
      <c r="I10" s="264"/>
      <c r="J10" s="264"/>
      <c r="K10" s="264"/>
      <c r="L10" s="264"/>
      <c r="M10" s="264"/>
      <c r="N10" s="264"/>
      <c r="O10" s="75"/>
      <c r="P10" s="206" t="s">
        <v>55</v>
      </c>
      <c r="Q10" s="206"/>
    </row>
    <row r="11" spans="1:5352" ht="36" customHeight="1" x14ac:dyDescent="0.35">
      <c r="A11" s="263" t="s">
        <v>56</v>
      </c>
      <c r="B11" s="263"/>
      <c r="C11" s="263"/>
      <c r="D11" s="263"/>
      <c r="E11" s="263"/>
      <c r="F11" s="263"/>
      <c r="G11" s="263"/>
      <c r="H11" s="263"/>
      <c r="I11" s="263"/>
      <c r="J11" s="263"/>
      <c r="K11" s="263"/>
      <c r="L11" s="263"/>
      <c r="M11" s="263"/>
      <c r="N11" s="263"/>
      <c r="O11" s="75"/>
      <c r="P11" s="218"/>
      <c r="Q11" s="218"/>
    </row>
    <row r="12" spans="1:5352" ht="28" customHeight="1" x14ac:dyDescent="0.35">
      <c r="A12" s="203" t="s">
        <v>57</v>
      </c>
      <c r="B12" s="203" t="s">
        <v>58</v>
      </c>
      <c r="C12" s="203" t="s">
        <v>59</v>
      </c>
      <c r="D12" s="203" t="s">
        <v>60</v>
      </c>
      <c r="E12" s="203" t="s">
        <v>61</v>
      </c>
      <c r="F12" s="203" t="s">
        <v>62</v>
      </c>
      <c r="G12" s="203" t="s">
        <v>63</v>
      </c>
      <c r="H12" s="227" t="s">
        <v>64</v>
      </c>
      <c r="I12" s="228"/>
      <c r="J12" s="203" t="s">
        <v>65</v>
      </c>
      <c r="K12" s="231" t="s">
        <v>66</v>
      </c>
      <c r="L12" s="232"/>
      <c r="M12" s="201" t="s">
        <v>67</v>
      </c>
      <c r="N12" s="201" t="s">
        <v>68</v>
      </c>
      <c r="O12" s="75"/>
      <c r="P12" s="205" t="s">
        <v>69</v>
      </c>
      <c r="Q12" s="205" t="s">
        <v>70</v>
      </c>
    </row>
    <row r="13" spans="1:5352" ht="23.15" customHeight="1" x14ac:dyDescent="0.35">
      <c r="A13" s="204"/>
      <c r="B13" s="204"/>
      <c r="C13" s="204"/>
      <c r="D13" s="204"/>
      <c r="E13" s="204"/>
      <c r="F13" s="204"/>
      <c r="G13" s="204"/>
      <c r="H13" s="229"/>
      <c r="I13" s="230"/>
      <c r="J13" s="204"/>
      <c r="K13" s="77" t="s">
        <v>71</v>
      </c>
      <c r="L13" s="76" t="s">
        <v>72</v>
      </c>
      <c r="M13" s="202"/>
      <c r="N13" s="202"/>
      <c r="O13" s="75"/>
      <c r="P13" s="206"/>
      <c r="Q13" s="206"/>
    </row>
    <row r="14" spans="1:5352" x14ac:dyDescent="0.35">
      <c r="A14" s="1"/>
      <c r="B14" s="134" t="s">
        <v>159</v>
      </c>
      <c r="C14" s="2"/>
      <c r="D14" s="3"/>
      <c r="E14" s="4">
        <f>C14*D14</f>
        <v>0</v>
      </c>
      <c r="F14" s="5"/>
      <c r="G14" s="6"/>
      <c r="H14" s="235"/>
      <c r="I14" s="236"/>
      <c r="J14" s="4">
        <f>(C14+E14)*(F14+G14+H14)</f>
        <v>0</v>
      </c>
      <c r="K14" s="7"/>
      <c r="L14" s="8"/>
      <c r="M14" s="78">
        <f>J14-K14-L14</f>
        <v>0</v>
      </c>
      <c r="N14" s="79">
        <f>IF(M14&gt;0,M14/J14,0)</f>
        <v>0</v>
      </c>
      <c r="O14" s="75"/>
      <c r="P14" s="80"/>
      <c r="Q14" s="81">
        <f>IF(P14="Oui",M14,0)</f>
        <v>0</v>
      </c>
    </row>
    <row r="15" spans="1:5352" x14ac:dyDescent="0.35">
      <c r="A15" s="1"/>
      <c r="B15" s="134" t="s">
        <v>73</v>
      </c>
      <c r="C15" s="2"/>
      <c r="D15" s="3"/>
      <c r="E15" s="4">
        <f t="shared" ref="E15:E28" si="0">C15*D15</f>
        <v>0</v>
      </c>
      <c r="F15" s="5"/>
      <c r="G15" s="6"/>
      <c r="H15" s="235"/>
      <c r="I15" s="236"/>
      <c r="J15" s="4">
        <f t="shared" ref="J15:J28" si="1">(C15+E15)*(F15+G15+H15)</f>
        <v>0</v>
      </c>
      <c r="K15" s="7"/>
      <c r="L15" s="8"/>
      <c r="M15" s="78">
        <f t="shared" ref="M15:M28" si="2">J15-K15-L15</f>
        <v>0</v>
      </c>
      <c r="N15" s="79">
        <f t="shared" ref="N15:N28" si="3">IF(M15&gt;0,M15/J15,0)</f>
        <v>0</v>
      </c>
      <c r="O15" s="75"/>
      <c r="P15" s="80"/>
      <c r="Q15" s="81">
        <f t="shared" ref="Q15:Q28" si="4">IF(P15="Oui",M15,0)</f>
        <v>0</v>
      </c>
    </row>
    <row r="16" spans="1:5352" x14ac:dyDescent="0.35">
      <c r="A16" s="1"/>
      <c r="B16" s="134" t="s">
        <v>73</v>
      </c>
      <c r="C16" s="2"/>
      <c r="D16" s="3"/>
      <c r="E16" s="4">
        <f t="shared" si="0"/>
        <v>0</v>
      </c>
      <c r="F16" s="5"/>
      <c r="G16" s="6"/>
      <c r="H16" s="235"/>
      <c r="I16" s="236"/>
      <c r="J16" s="4">
        <f t="shared" si="1"/>
        <v>0</v>
      </c>
      <c r="K16" s="7"/>
      <c r="L16" s="8"/>
      <c r="M16" s="78">
        <f t="shared" si="2"/>
        <v>0</v>
      </c>
      <c r="N16" s="79">
        <f t="shared" si="3"/>
        <v>0</v>
      </c>
      <c r="O16" s="75"/>
      <c r="P16" s="80"/>
      <c r="Q16" s="81">
        <f t="shared" si="4"/>
        <v>0</v>
      </c>
    </row>
    <row r="17" spans="1:17" x14ac:dyDescent="0.35">
      <c r="A17" s="1"/>
      <c r="B17" s="134" t="s">
        <v>73</v>
      </c>
      <c r="C17" s="2"/>
      <c r="D17" s="3"/>
      <c r="E17" s="4">
        <f t="shared" si="0"/>
        <v>0</v>
      </c>
      <c r="F17" s="5"/>
      <c r="G17" s="6"/>
      <c r="H17" s="235"/>
      <c r="I17" s="236"/>
      <c r="J17" s="4">
        <f t="shared" si="1"/>
        <v>0</v>
      </c>
      <c r="K17" s="7"/>
      <c r="L17" s="8"/>
      <c r="M17" s="78">
        <f t="shared" si="2"/>
        <v>0</v>
      </c>
      <c r="N17" s="79">
        <f t="shared" si="3"/>
        <v>0</v>
      </c>
      <c r="O17" s="75"/>
      <c r="P17" s="80"/>
      <c r="Q17" s="81">
        <f t="shared" si="4"/>
        <v>0</v>
      </c>
    </row>
    <row r="18" spans="1:17" x14ac:dyDescent="0.35">
      <c r="A18" s="1"/>
      <c r="B18" s="134" t="s">
        <v>73</v>
      </c>
      <c r="C18" s="2"/>
      <c r="D18" s="3"/>
      <c r="E18" s="4">
        <f t="shared" si="0"/>
        <v>0</v>
      </c>
      <c r="F18" s="5"/>
      <c r="G18" s="6"/>
      <c r="H18" s="235"/>
      <c r="I18" s="236"/>
      <c r="J18" s="4">
        <f t="shared" si="1"/>
        <v>0</v>
      </c>
      <c r="K18" s="7"/>
      <c r="L18" s="8"/>
      <c r="M18" s="78">
        <f t="shared" si="2"/>
        <v>0</v>
      </c>
      <c r="N18" s="79">
        <f t="shared" si="3"/>
        <v>0</v>
      </c>
      <c r="O18" s="75"/>
      <c r="P18" s="80"/>
      <c r="Q18" s="81">
        <f t="shared" si="4"/>
        <v>0</v>
      </c>
    </row>
    <row r="19" spans="1:17" x14ac:dyDescent="0.35">
      <c r="A19" s="1"/>
      <c r="B19" s="134" t="s">
        <v>73</v>
      </c>
      <c r="C19" s="2"/>
      <c r="D19" s="3"/>
      <c r="E19" s="4">
        <f t="shared" si="0"/>
        <v>0</v>
      </c>
      <c r="F19" s="5"/>
      <c r="G19" s="6"/>
      <c r="H19" s="235"/>
      <c r="I19" s="236"/>
      <c r="J19" s="4">
        <f t="shared" si="1"/>
        <v>0</v>
      </c>
      <c r="K19" s="7"/>
      <c r="L19" s="8"/>
      <c r="M19" s="78">
        <f t="shared" si="2"/>
        <v>0</v>
      </c>
      <c r="N19" s="79">
        <f t="shared" si="3"/>
        <v>0</v>
      </c>
      <c r="O19" s="75"/>
      <c r="P19" s="80"/>
      <c r="Q19" s="81">
        <f t="shared" si="4"/>
        <v>0</v>
      </c>
    </row>
    <row r="20" spans="1:17" x14ac:dyDescent="0.35">
      <c r="A20" s="1"/>
      <c r="B20" s="134" t="s">
        <v>73</v>
      </c>
      <c r="C20" s="2"/>
      <c r="D20" s="3"/>
      <c r="E20" s="4">
        <f t="shared" si="0"/>
        <v>0</v>
      </c>
      <c r="F20" s="5"/>
      <c r="G20" s="6"/>
      <c r="H20" s="235"/>
      <c r="I20" s="236"/>
      <c r="J20" s="4">
        <f t="shared" si="1"/>
        <v>0</v>
      </c>
      <c r="K20" s="7"/>
      <c r="L20" s="8"/>
      <c r="M20" s="78">
        <f t="shared" si="2"/>
        <v>0</v>
      </c>
      <c r="N20" s="79">
        <f t="shared" si="3"/>
        <v>0</v>
      </c>
      <c r="O20" s="75"/>
      <c r="P20" s="80"/>
      <c r="Q20" s="81">
        <f t="shared" si="4"/>
        <v>0</v>
      </c>
    </row>
    <row r="21" spans="1:17" x14ac:dyDescent="0.35">
      <c r="A21" s="1"/>
      <c r="B21" s="134" t="s">
        <v>73</v>
      </c>
      <c r="C21" s="2"/>
      <c r="D21" s="3"/>
      <c r="E21" s="4">
        <f t="shared" si="0"/>
        <v>0</v>
      </c>
      <c r="F21" s="5"/>
      <c r="G21" s="6"/>
      <c r="H21" s="235"/>
      <c r="I21" s="236"/>
      <c r="J21" s="4">
        <f t="shared" si="1"/>
        <v>0</v>
      </c>
      <c r="K21" s="7"/>
      <c r="L21" s="8"/>
      <c r="M21" s="78">
        <f t="shared" si="2"/>
        <v>0</v>
      </c>
      <c r="N21" s="79">
        <f t="shared" si="3"/>
        <v>0</v>
      </c>
      <c r="O21" s="75"/>
      <c r="P21" s="80"/>
      <c r="Q21" s="81">
        <f t="shared" si="4"/>
        <v>0</v>
      </c>
    </row>
    <row r="22" spans="1:17" x14ac:dyDescent="0.35">
      <c r="A22" s="1"/>
      <c r="B22" s="134" t="s">
        <v>73</v>
      </c>
      <c r="C22" s="2"/>
      <c r="D22" s="3"/>
      <c r="E22" s="4">
        <f t="shared" si="0"/>
        <v>0</v>
      </c>
      <c r="F22" s="5"/>
      <c r="G22" s="6"/>
      <c r="H22" s="235"/>
      <c r="I22" s="236"/>
      <c r="J22" s="4">
        <f t="shared" si="1"/>
        <v>0</v>
      </c>
      <c r="K22" s="7"/>
      <c r="L22" s="8"/>
      <c r="M22" s="78">
        <f t="shared" si="2"/>
        <v>0</v>
      </c>
      <c r="N22" s="79">
        <f t="shared" si="3"/>
        <v>0</v>
      </c>
      <c r="O22" s="75"/>
      <c r="P22" s="80"/>
      <c r="Q22" s="81">
        <f t="shared" si="4"/>
        <v>0</v>
      </c>
    </row>
    <row r="23" spans="1:17" x14ac:dyDescent="0.35">
      <c r="A23" s="1"/>
      <c r="B23" s="134" t="s">
        <v>73</v>
      </c>
      <c r="C23" s="2"/>
      <c r="D23" s="3"/>
      <c r="E23" s="4">
        <f t="shared" si="0"/>
        <v>0</v>
      </c>
      <c r="F23" s="5"/>
      <c r="G23" s="6"/>
      <c r="H23" s="235"/>
      <c r="I23" s="236"/>
      <c r="J23" s="4">
        <f t="shared" si="1"/>
        <v>0</v>
      </c>
      <c r="K23" s="7"/>
      <c r="L23" s="8"/>
      <c r="M23" s="78">
        <f t="shared" si="2"/>
        <v>0</v>
      </c>
      <c r="N23" s="79">
        <f t="shared" si="3"/>
        <v>0</v>
      </c>
      <c r="O23" s="75"/>
      <c r="P23" s="80"/>
      <c r="Q23" s="81">
        <f t="shared" si="4"/>
        <v>0</v>
      </c>
    </row>
    <row r="24" spans="1:17" x14ac:dyDescent="0.35">
      <c r="A24" s="1"/>
      <c r="B24" s="134" t="s">
        <v>73</v>
      </c>
      <c r="C24" s="2"/>
      <c r="D24" s="3"/>
      <c r="E24" s="4">
        <f t="shared" si="0"/>
        <v>0</v>
      </c>
      <c r="F24" s="5"/>
      <c r="G24" s="6"/>
      <c r="H24" s="235"/>
      <c r="I24" s="236"/>
      <c r="J24" s="4">
        <f t="shared" si="1"/>
        <v>0</v>
      </c>
      <c r="K24" s="7"/>
      <c r="L24" s="8"/>
      <c r="M24" s="78">
        <f t="shared" si="2"/>
        <v>0</v>
      </c>
      <c r="N24" s="79">
        <f t="shared" si="3"/>
        <v>0</v>
      </c>
      <c r="O24" s="75"/>
      <c r="P24" s="80"/>
      <c r="Q24" s="81">
        <f t="shared" si="4"/>
        <v>0</v>
      </c>
    </row>
    <row r="25" spans="1:17" x14ac:dyDescent="0.35">
      <c r="A25" s="1"/>
      <c r="B25" s="134" t="s">
        <v>73</v>
      </c>
      <c r="C25" s="2"/>
      <c r="D25" s="3"/>
      <c r="E25" s="4">
        <f t="shared" si="0"/>
        <v>0</v>
      </c>
      <c r="F25" s="5"/>
      <c r="G25" s="6"/>
      <c r="H25" s="235"/>
      <c r="I25" s="236"/>
      <c r="J25" s="4">
        <f t="shared" si="1"/>
        <v>0</v>
      </c>
      <c r="K25" s="7"/>
      <c r="L25" s="8"/>
      <c r="M25" s="78">
        <f t="shared" si="2"/>
        <v>0</v>
      </c>
      <c r="N25" s="79">
        <f t="shared" si="3"/>
        <v>0</v>
      </c>
      <c r="O25" s="75"/>
      <c r="P25" s="80"/>
      <c r="Q25" s="81">
        <f t="shared" si="4"/>
        <v>0</v>
      </c>
    </row>
    <row r="26" spans="1:17" ht="16.899999999999999" customHeight="1" x14ac:dyDescent="0.35">
      <c r="A26" s="1"/>
      <c r="B26" s="134" t="s">
        <v>73</v>
      </c>
      <c r="C26" s="2"/>
      <c r="D26" s="3"/>
      <c r="E26" s="4">
        <f t="shared" si="0"/>
        <v>0</v>
      </c>
      <c r="F26" s="5"/>
      <c r="G26" s="6"/>
      <c r="H26" s="235"/>
      <c r="I26" s="236"/>
      <c r="J26" s="4">
        <f t="shared" si="1"/>
        <v>0</v>
      </c>
      <c r="K26" s="7"/>
      <c r="L26" s="8"/>
      <c r="M26" s="78">
        <f t="shared" si="2"/>
        <v>0</v>
      </c>
      <c r="N26" s="79">
        <f t="shared" si="3"/>
        <v>0</v>
      </c>
      <c r="O26" s="75"/>
      <c r="P26" s="80"/>
      <c r="Q26" s="81">
        <f t="shared" si="4"/>
        <v>0</v>
      </c>
    </row>
    <row r="27" spans="1:17" ht="15" customHeight="1" x14ac:dyDescent="0.35">
      <c r="A27" s="1"/>
      <c r="B27" s="134" t="s">
        <v>73</v>
      </c>
      <c r="C27" s="2"/>
      <c r="D27" s="3"/>
      <c r="E27" s="4">
        <f t="shared" si="0"/>
        <v>0</v>
      </c>
      <c r="F27" s="5"/>
      <c r="G27" s="6"/>
      <c r="H27" s="235"/>
      <c r="I27" s="236"/>
      <c r="J27" s="4">
        <f t="shared" si="1"/>
        <v>0</v>
      </c>
      <c r="K27" s="7"/>
      <c r="L27" s="8"/>
      <c r="M27" s="78">
        <f t="shared" si="2"/>
        <v>0</v>
      </c>
      <c r="N27" s="79">
        <f t="shared" si="3"/>
        <v>0</v>
      </c>
      <c r="O27" s="75"/>
      <c r="P27" s="80"/>
      <c r="Q27" s="81">
        <f t="shared" si="4"/>
        <v>0</v>
      </c>
    </row>
    <row r="28" spans="1:17" x14ac:dyDescent="0.35">
      <c r="A28" s="1"/>
      <c r="B28" s="134" t="s">
        <v>73</v>
      </c>
      <c r="C28" s="2"/>
      <c r="D28" s="3"/>
      <c r="E28" s="4">
        <f t="shared" si="0"/>
        <v>0</v>
      </c>
      <c r="F28" s="5"/>
      <c r="G28" s="6"/>
      <c r="H28" s="235"/>
      <c r="I28" s="236"/>
      <c r="J28" s="4">
        <f t="shared" si="1"/>
        <v>0</v>
      </c>
      <c r="K28" s="7"/>
      <c r="L28" s="8"/>
      <c r="M28" s="78">
        <f t="shared" si="2"/>
        <v>0</v>
      </c>
      <c r="N28" s="79">
        <f t="shared" si="3"/>
        <v>0</v>
      </c>
      <c r="O28" s="75"/>
      <c r="P28" s="80"/>
      <c r="Q28" s="81">
        <f t="shared" si="4"/>
        <v>0</v>
      </c>
    </row>
    <row r="29" spans="1:17" ht="17.5" customHeight="1" x14ac:dyDescent="0.35">
      <c r="A29" s="244" t="s">
        <v>74</v>
      </c>
      <c r="B29" s="245"/>
      <c r="C29" s="245"/>
      <c r="D29" s="245"/>
      <c r="E29" s="245"/>
      <c r="F29" s="245"/>
      <c r="G29" s="245"/>
      <c r="H29" s="245"/>
      <c r="I29" s="246"/>
      <c r="J29" s="83">
        <f>SUM(J14:J28)</f>
        <v>0</v>
      </c>
      <c r="K29" s="83">
        <f>SUM(K14:K28)</f>
        <v>0</v>
      </c>
      <c r="L29" s="83">
        <f>SUM(L14:L28)</f>
        <v>0</v>
      </c>
      <c r="M29" s="83">
        <f>SUM(M14:M28)</f>
        <v>0</v>
      </c>
      <c r="N29" s="84"/>
      <c r="O29" s="75"/>
      <c r="Q29" s="85">
        <f>SUM(Q14:Q28)</f>
        <v>0</v>
      </c>
    </row>
    <row r="30" spans="1:17" ht="28.15" customHeight="1" x14ac:dyDescent="0.35">
      <c r="A30" s="226" t="s">
        <v>75</v>
      </c>
      <c r="B30" s="226"/>
      <c r="C30" s="226"/>
      <c r="D30" s="226"/>
      <c r="E30" s="226"/>
      <c r="F30" s="226"/>
      <c r="G30" s="226"/>
      <c r="H30" s="226"/>
      <c r="I30" s="226"/>
      <c r="J30" s="226"/>
      <c r="K30" s="226"/>
      <c r="L30" s="226"/>
      <c r="M30" s="226"/>
      <c r="N30" s="86"/>
      <c r="O30" s="75"/>
    </row>
    <row r="31" spans="1:17" ht="27.75" customHeight="1" x14ac:dyDescent="0.35">
      <c r="A31" s="250" t="s">
        <v>76</v>
      </c>
      <c r="B31" s="250"/>
      <c r="C31" s="250"/>
      <c r="D31" s="250"/>
      <c r="E31" s="250"/>
      <c r="F31" s="250"/>
      <c r="G31" s="250"/>
      <c r="H31" s="250"/>
      <c r="I31" s="250"/>
      <c r="J31" s="250"/>
      <c r="K31" s="250"/>
      <c r="L31" s="250"/>
      <c r="M31" s="250"/>
      <c r="N31" s="86"/>
      <c r="O31" s="75"/>
    </row>
    <row r="32" spans="1:17" ht="17.5" customHeight="1" x14ac:dyDescent="0.35">
      <c r="A32" s="249" t="s">
        <v>77</v>
      </c>
      <c r="B32" s="249"/>
      <c r="C32" s="249"/>
      <c r="D32" s="249"/>
      <c r="E32" s="249"/>
      <c r="F32" s="249"/>
      <c r="G32" s="249"/>
      <c r="H32" s="249"/>
      <c r="I32" s="249"/>
      <c r="J32" s="249"/>
      <c r="K32" s="249"/>
      <c r="L32" s="249"/>
      <c r="M32" s="249"/>
      <c r="N32" s="249"/>
      <c r="O32" s="75"/>
    </row>
    <row r="33" spans="1:17" ht="26.5" customHeight="1" x14ac:dyDescent="0.35">
      <c r="A33" s="203" t="s">
        <v>57</v>
      </c>
      <c r="B33" s="203" t="s">
        <v>58</v>
      </c>
      <c r="C33" s="227" t="s">
        <v>78</v>
      </c>
      <c r="D33" s="228"/>
      <c r="E33" s="203" t="s">
        <v>79</v>
      </c>
      <c r="F33" s="203" t="s">
        <v>62</v>
      </c>
      <c r="G33" s="203" t="s">
        <v>63</v>
      </c>
      <c r="H33" s="227" t="s">
        <v>64</v>
      </c>
      <c r="I33" s="228"/>
      <c r="J33" s="203" t="s">
        <v>65</v>
      </c>
      <c r="K33" s="229" t="s">
        <v>80</v>
      </c>
      <c r="L33" s="230"/>
      <c r="M33" s="201" t="s">
        <v>81</v>
      </c>
      <c r="N33" s="201" t="s">
        <v>68</v>
      </c>
      <c r="O33" s="75"/>
      <c r="P33" s="205" t="s">
        <v>69</v>
      </c>
      <c r="Q33" s="205" t="s">
        <v>82</v>
      </c>
    </row>
    <row r="34" spans="1:17" ht="21.65" customHeight="1" x14ac:dyDescent="0.35">
      <c r="A34" s="204"/>
      <c r="B34" s="204"/>
      <c r="C34" s="229"/>
      <c r="D34" s="230"/>
      <c r="E34" s="204"/>
      <c r="F34" s="204"/>
      <c r="G34" s="204"/>
      <c r="H34" s="229"/>
      <c r="I34" s="230"/>
      <c r="J34" s="204"/>
      <c r="K34" s="231" t="s">
        <v>71</v>
      </c>
      <c r="L34" s="232"/>
      <c r="M34" s="202"/>
      <c r="N34" s="202"/>
      <c r="O34" s="75"/>
      <c r="P34" s="206"/>
      <c r="Q34" s="206"/>
    </row>
    <row r="35" spans="1:17" x14ac:dyDescent="0.35">
      <c r="A35" s="1"/>
      <c r="B35" s="134" t="s">
        <v>73</v>
      </c>
      <c r="C35" s="233"/>
      <c r="D35" s="234"/>
      <c r="E35" s="2"/>
      <c r="F35" s="5"/>
      <c r="G35" s="6"/>
      <c r="H35" s="235"/>
      <c r="I35" s="236"/>
      <c r="J35" s="4">
        <f>E35*(F35+G35+H35)</f>
        <v>0</v>
      </c>
      <c r="K35" s="265"/>
      <c r="L35" s="266"/>
      <c r="M35" s="78">
        <f>J35-K35-L35</f>
        <v>0</v>
      </c>
      <c r="N35" s="79">
        <f>IF(M35&gt;0,M35/J35,0)</f>
        <v>0</v>
      </c>
      <c r="O35" s="75"/>
      <c r="P35" s="80"/>
      <c r="Q35" s="81">
        <f>IF(P35="Oui",M35,0)</f>
        <v>0</v>
      </c>
    </row>
    <row r="36" spans="1:17" x14ac:dyDescent="0.35">
      <c r="A36" s="1"/>
      <c r="B36" s="134" t="s">
        <v>73</v>
      </c>
      <c r="C36" s="233"/>
      <c r="D36" s="234"/>
      <c r="E36" s="2"/>
      <c r="F36" s="5"/>
      <c r="G36" s="6"/>
      <c r="H36" s="235"/>
      <c r="I36" s="236"/>
      <c r="J36" s="4">
        <f t="shared" ref="J36:J46" si="5">E36*(F36+G36+H36)</f>
        <v>0</v>
      </c>
      <c r="K36" s="265"/>
      <c r="L36" s="266"/>
      <c r="M36" s="78">
        <f t="shared" ref="M36:M46" si="6">J36-K36-L36</f>
        <v>0</v>
      </c>
      <c r="N36" s="79">
        <f t="shared" ref="N36:N46" si="7">IF(M36&gt;0,M36/J36,0)</f>
        <v>0</v>
      </c>
      <c r="O36" s="75"/>
      <c r="P36" s="80"/>
      <c r="Q36" s="81">
        <f t="shared" ref="Q36:Q46" si="8">IF(P36="Oui",M36,0)</f>
        <v>0</v>
      </c>
    </row>
    <row r="37" spans="1:17" x14ac:dyDescent="0.35">
      <c r="A37" s="1"/>
      <c r="B37" s="134" t="s">
        <v>73</v>
      </c>
      <c r="C37" s="233"/>
      <c r="D37" s="234"/>
      <c r="E37" s="2"/>
      <c r="F37" s="5"/>
      <c r="G37" s="6"/>
      <c r="H37" s="235"/>
      <c r="I37" s="236"/>
      <c r="J37" s="4">
        <f t="shared" si="5"/>
        <v>0</v>
      </c>
      <c r="K37" s="265"/>
      <c r="L37" s="266"/>
      <c r="M37" s="78">
        <f t="shared" si="6"/>
        <v>0</v>
      </c>
      <c r="N37" s="79">
        <f t="shared" si="7"/>
        <v>0</v>
      </c>
      <c r="O37" s="75"/>
      <c r="P37" s="80"/>
      <c r="Q37" s="81">
        <f t="shared" si="8"/>
        <v>0</v>
      </c>
    </row>
    <row r="38" spans="1:17" x14ac:dyDescent="0.35">
      <c r="A38" s="1"/>
      <c r="B38" s="134" t="s">
        <v>73</v>
      </c>
      <c r="C38" s="233"/>
      <c r="D38" s="234"/>
      <c r="E38" s="2"/>
      <c r="F38" s="5"/>
      <c r="G38" s="6"/>
      <c r="H38" s="235"/>
      <c r="I38" s="236"/>
      <c r="J38" s="4">
        <f t="shared" si="5"/>
        <v>0</v>
      </c>
      <c r="K38" s="265"/>
      <c r="L38" s="266"/>
      <c r="M38" s="78">
        <f t="shared" si="6"/>
        <v>0</v>
      </c>
      <c r="N38" s="79">
        <f t="shared" si="7"/>
        <v>0</v>
      </c>
      <c r="O38" s="75"/>
      <c r="P38" s="80"/>
      <c r="Q38" s="81">
        <f t="shared" si="8"/>
        <v>0</v>
      </c>
    </row>
    <row r="39" spans="1:17" x14ac:dyDescent="0.35">
      <c r="A39" s="1"/>
      <c r="B39" s="134" t="s">
        <v>73</v>
      </c>
      <c r="C39" s="233"/>
      <c r="D39" s="234"/>
      <c r="E39" s="2"/>
      <c r="F39" s="5"/>
      <c r="G39" s="6"/>
      <c r="H39" s="235"/>
      <c r="I39" s="236"/>
      <c r="J39" s="4">
        <f t="shared" si="5"/>
        <v>0</v>
      </c>
      <c r="K39" s="265"/>
      <c r="L39" s="266"/>
      <c r="M39" s="78">
        <f t="shared" si="6"/>
        <v>0</v>
      </c>
      <c r="N39" s="79">
        <f t="shared" si="7"/>
        <v>0</v>
      </c>
      <c r="O39" s="75"/>
      <c r="P39" s="80"/>
      <c r="Q39" s="81">
        <f t="shared" si="8"/>
        <v>0</v>
      </c>
    </row>
    <row r="40" spans="1:17" x14ac:dyDescent="0.35">
      <c r="A40" s="1"/>
      <c r="B40" s="134" t="s">
        <v>73</v>
      </c>
      <c r="C40" s="233"/>
      <c r="D40" s="234"/>
      <c r="E40" s="2"/>
      <c r="F40" s="5"/>
      <c r="G40" s="6"/>
      <c r="H40" s="235"/>
      <c r="I40" s="236"/>
      <c r="J40" s="4">
        <f t="shared" si="5"/>
        <v>0</v>
      </c>
      <c r="K40" s="265"/>
      <c r="L40" s="266"/>
      <c r="M40" s="78">
        <f t="shared" si="6"/>
        <v>0</v>
      </c>
      <c r="N40" s="79">
        <f t="shared" si="7"/>
        <v>0</v>
      </c>
      <c r="O40" s="75"/>
      <c r="P40" s="80"/>
      <c r="Q40" s="81">
        <f t="shared" si="8"/>
        <v>0</v>
      </c>
    </row>
    <row r="41" spans="1:17" x14ac:dyDescent="0.35">
      <c r="A41" s="1"/>
      <c r="B41" s="134" t="s">
        <v>73</v>
      </c>
      <c r="C41" s="233"/>
      <c r="D41" s="234"/>
      <c r="E41" s="2"/>
      <c r="F41" s="5"/>
      <c r="G41" s="6"/>
      <c r="H41" s="235"/>
      <c r="I41" s="236"/>
      <c r="J41" s="4">
        <f t="shared" si="5"/>
        <v>0</v>
      </c>
      <c r="K41" s="265"/>
      <c r="L41" s="266"/>
      <c r="M41" s="78">
        <f t="shared" si="6"/>
        <v>0</v>
      </c>
      <c r="N41" s="79">
        <f t="shared" si="7"/>
        <v>0</v>
      </c>
      <c r="O41" s="75"/>
      <c r="P41" s="80"/>
      <c r="Q41" s="81">
        <f t="shared" si="8"/>
        <v>0</v>
      </c>
    </row>
    <row r="42" spans="1:17" x14ac:dyDescent="0.35">
      <c r="A42" s="1"/>
      <c r="B42" s="134" t="s">
        <v>73</v>
      </c>
      <c r="C42" s="233"/>
      <c r="D42" s="234"/>
      <c r="E42" s="2"/>
      <c r="F42" s="5"/>
      <c r="G42" s="6"/>
      <c r="H42" s="235"/>
      <c r="I42" s="236"/>
      <c r="J42" s="4">
        <f t="shared" si="5"/>
        <v>0</v>
      </c>
      <c r="K42" s="265"/>
      <c r="L42" s="266"/>
      <c r="M42" s="78">
        <f t="shared" si="6"/>
        <v>0</v>
      </c>
      <c r="N42" s="79">
        <f t="shared" si="7"/>
        <v>0</v>
      </c>
      <c r="O42" s="75"/>
      <c r="P42" s="80"/>
      <c r="Q42" s="81">
        <f t="shared" si="8"/>
        <v>0</v>
      </c>
    </row>
    <row r="43" spans="1:17" x14ac:dyDescent="0.35">
      <c r="A43" s="1"/>
      <c r="B43" s="134" t="s">
        <v>73</v>
      </c>
      <c r="C43" s="233"/>
      <c r="D43" s="234"/>
      <c r="E43" s="2"/>
      <c r="F43" s="5"/>
      <c r="G43" s="6"/>
      <c r="H43" s="235"/>
      <c r="I43" s="236"/>
      <c r="J43" s="4">
        <f t="shared" si="5"/>
        <v>0</v>
      </c>
      <c r="K43" s="265"/>
      <c r="L43" s="266"/>
      <c r="M43" s="78">
        <f t="shared" si="6"/>
        <v>0</v>
      </c>
      <c r="N43" s="79">
        <f t="shared" si="7"/>
        <v>0</v>
      </c>
      <c r="O43" s="75"/>
      <c r="P43" s="80"/>
      <c r="Q43" s="81">
        <f t="shared" si="8"/>
        <v>0</v>
      </c>
    </row>
    <row r="44" spans="1:17" x14ac:dyDescent="0.35">
      <c r="A44" s="1"/>
      <c r="B44" s="134" t="s">
        <v>73</v>
      </c>
      <c r="C44" s="233"/>
      <c r="D44" s="234"/>
      <c r="E44" s="2"/>
      <c r="F44" s="5"/>
      <c r="G44" s="6"/>
      <c r="H44" s="235"/>
      <c r="I44" s="236"/>
      <c r="J44" s="4">
        <f t="shared" si="5"/>
        <v>0</v>
      </c>
      <c r="K44" s="265"/>
      <c r="L44" s="266"/>
      <c r="M44" s="78">
        <f t="shared" si="6"/>
        <v>0</v>
      </c>
      <c r="N44" s="79">
        <f t="shared" si="7"/>
        <v>0</v>
      </c>
      <c r="O44" s="75"/>
      <c r="P44" s="80"/>
      <c r="Q44" s="81">
        <f t="shared" si="8"/>
        <v>0</v>
      </c>
    </row>
    <row r="45" spans="1:17" x14ac:dyDescent="0.35">
      <c r="A45" s="1"/>
      <c r="B45" s="134" t="s">
        <v>73</v>
      </c>
      <c r="C45" s="233"/>
      <c r="D45" s="234"/>
      <c r="E45" s="2"/>
      <c r="F45" s="5"/>
      <c r="G45" s="6"/>
      <c r="H45" s="235"/>
      <c r="I45" s="236"/>
      <c r="J45" s="4">
        <f t="shared" si="5"/>
        <v>0</v>
      </c>
      <c r="K45" s="265"/>
      <c r="L45" s="266"/>
      <c r="M45" s="78">
        <f t="shared" si="6"/>
        <v>0</v>
      </c>
      <c r="N45" s="79">
        <f t="shared" si="7"/>
        <v>0</v>
      </c>
      <c r="O45" s="75"/>
      <c r="P45" s="80"/>
      <c r="Q45" s="81">
        <f t="shared" si="8"/>
        <v>0</v>
      </c>
    </row>
    <row r="46" spans="1:17" x14ac:dyDescent="0.35">
      <c r="A46" s="1"/>
      <c r="B46" s="134" t="s">
        <v>73</v>
      </c>
      <c r="C46" s="233"/>
      <c r="D46" s="234"/>
      <c r="E46" s="2"/>
      <c r="F46" s="5"/>
      <c r="G46" s="6"/>
      <c r="H46" s="235"/>
      <c r="I46" s="236"/>
      <c r="J46" s="4">
        <f t="shared" si="5"/>
        <v>0</v>
      </c>
      <c r="K46" s="265"/>
      <c r="L46" s="266"/>
      <c r="M46" s="78">
        <f t="shared" si="6"/>
        <v>0</v>
      </c>
      <c r="N46" s="79">
        <f t="shared" si="7"/>
        <v>0</v>
      </c>
      <c r="O46" s="75"/>
      <c r="P46" s="80"/>
      <c r="Q46" s="81">
        <f t="shared" si="8"/>
        <v>0</v>
      </c>
    </row>
    <row r="47" spans="1:17" ht="18.75" customHeight="1" x14ac:dyDescent="0.35">
      <c r="A47" s="244" t="s">
        <v>74</v>
      </c>
      <c r="B47" s="245"/>
      <c r="C47" s="245"/>
      <c r="D47" s="245"/>
      <c r="E47" s="245"/>
      <c r="F47" s="245"/>
      <c r="G47" s="245"/>
      <c r="H47" s="245"/>
      <c r="I47" s="246"/>
      <c r="J47" s="83">
        <f>SUM(J35:J46)</f>
        <v>0</v>
      </c>
      <c r="K47" s="273">
        <f>SUM(K35:K46)</f>
        <v>0</v>
      </c>
      <c r="L47" s="274"/>
      <c r="M47" s="83">
        <f>SUM(M35:M46)</f>
        <v>0</v>
      </c>
      <c r="N47" s="84"/>
      <c r="O47" s="75"/>
      <c r="Q47" s="87">
        <f>SUM(Q35:Q46)</f>
        <v>0</v>
      </c>
    </row>
    <row r="48" spans="1:17" ht="17.5" customHeight="1" x14ac:dyDescent="0.35">
      <c r="A48" s="244" t="s">
        <v>83</v>
      </c>
      <c r="B48" s="245"/>
      <c r="C48" s="245"/>
      <c r="D48" s="245"/>
      <c r="E48" s="245"/>
      <c r="F48" s="245"/>
      <c r="G48" s="245"/>
      <c r="H48" s="245"/>
      <c r="I48" s="246"/>
      <c r="J48" s="83">
        <f>J47+J29</f>
        <v>0</v>
      </c>
      <c r="K48" s="273">
        <f>K29+L29+K47</f>
        <v>0</v>
      </c>
      <c r="L48" s="274"/>
      <c r="M48" s="83">
        <f>M47+M29</f>
        <v>0</v>
      </c>
      <c r="N48" s="84"/>
      <c r="O48" s="75"/>
      <c r="Q48" s="88">
        <f>SUM(Q29+Q47)</f>
        <v>0</v>
      </c>
    </row>
    <row r="49" spans="1:17" x14ac:dyDescent="0.35">
      <c r="A49" s="89"/>
      <c r="B49" s="89"/>
      <c r="C49" s="89"/>
      <c r="D49" s="89"/>
      <c r="E49" s="89"/>
      <c r="F49" s="89"/>
      <c r="G49" s="89"/>
      <c r="H49" s="89"/>
      <c r="I49" s="89"/>
      <c r="J49" s="90"/>
      <c r="K49" s="90"/>
      <c r="L49" s="90"/>
      <c r="M49" s="90"/>
      <c r="N49" s="90"/>
      <c r="O49" s="75"/>
    </row>
    <row r="50" spans="1:17" ht="18.75" customHeight="1" x14ac:dyDescent="0.35">
      <c r="A50" s="208" t="s">
        <v>84</v>
      </c>
      <c r="B50" s="208"/>
      <c r="C50" s="208"/>
      <c r="D50" s="208"/>
      <c r="E50" s="208"/>
      <c r="F50" s="208"/>
      <c r="G50" s="208"/>
      <c r="H50" s="208"/>
      <c r="I50" s="208"/>
      <c r="J50" s="208"/>
      <c r="K50" s="208"/>
      <c r="L50" s="208"/>
      <c r="M50" s="208"/>
      <c r="N50" s="208"/>
      <c r="O50" s="75"/>
    </row>
    <row r="51" spans="1:17" ht="27" customHeight="1" x14ac:dyDescent="0.35">
      <c r="A51" s="91" t="s">
        <v>85</v>
      </c>
      <c r="B51" s="269" t="s">
        <v>86</v>
      </c>
      <c r="C51" s="269"/>
      <c r="D51" s="269"/>
      <c r="E51" s="269"/>
      <c r="F51" s="269"/>
      <c r="G51" s="269"/>
      <c r="H51" s="269"/>
      <c r="I51" s="269"/>
      <c r="J51" s="269"/>
      <c r="K51" s="269"/>
      <c r="L51" s="269"/>
      <c r="M51" s="269"/>
      <c r="N51" s="269"/>
      <c r="O51" s="75"/>
    </row>
    <row r="52" spans="1:17" ht="18.649999999999999" customHeight="1" x14ac:dyDescent="0.35">
      <c r="A52" s="208" t="s">
        <v>87</v>
      </c>
      <c r="B52" s="208"/>
      <c r="C52" s="208"/>
      <c r="D52" s="208"/>
      <c r="E52" s="208"/>
      <c r="F52" s="208"/>
      <c r="G52" s="208"/>
      <c r="H52" s="208"/>
      <c r="I52" s="208"/>
      <c r="J52" s="208"/>
      <c r="K52" s="208"/>
      <c r="L52" s="208"/>
      <c r="M52" s="208"/>
      <c r="N52" s="208"/>
      <c r="O52" s="75"/>
    </row>
    <row r="53" spans="1:17" ht="25" customHeight="1" x14ac:dyDescent="0.35">
      <c r="A53" s="270" t="s">
        <v>88</v>
      </c>
      <c r="B53" s="270"/>
      <c r="C53" s="270"/>
      <c r="D53" s="270"/>
      <c r="E53" s="270"/>
      <c r="F53" s="271"/>
      <c r="G53" s="201" t="s">
        <v>89</v>
      </c>
      <c r="H53" s="201" t="s">
        <v>90</v>
      </c>
      <c r="I53" s="201" t="s">
        <v>91</v>
      </c>
      <c r="J53" s="203" t="s">
        <v>65</v>
      </c>
      <c r="K53" s="267" t="s">
        <v>66</v>
      </c>
      <c r="L53" s="268"/>
      <c r="M53" s="203" t="s">
        <v>92</v>
      </c>
      <c r="N53" s="203" t="s">
        <v>68</v>
      </c>
      <c r="O53" s="75"/>
      <c r="P53" s="205" t="s">
        <v>69</v>
      </c>
      <c r="Q53" s="205" t="s">
        <v>70</v>
      </c>
    </row>
    <row r="54" spans="1:17" ht="22.5" customHeight="1" x14ac:dyDescent="0.35">
      <c r="A54" s="217"/>
      <c r="B54" s="217"/>
      <c r="C54" s="217"/>
      <c r="D54" s="217"/>
      <c r="E54" s="217"/>
      <c r="F54" s="272"/>
      <c r="G54" s="202"/>
      <c r="H54" s="202"/>
      <c r="I54" s="202"/>
      <c r="J54" s="204"/>
      <c r="K54" s="77" t="s">
        <v>71</v>
      </c>
      <c r="L54" s="77" t="s">
        <v>72</v>
      </c>
      <c r="M54" s="204"/>
      <c r="N54" s="204"/>
      <c r="O54" s="75"/>
      <c r="P54" s="206"/>
      <c r="Q54" s="206"/>
    </row>
    <row r="55" spans="1:17" x14ac:dyDescent="0.35">
      <c r="A55" s="209"/>
      <c r="B55" s="209"/>
      <c r="C55" s="209"/>
      <c r="D55" s="209"/>
      <c r="E55" s="209"/>
      <c r="F55" s="210"/>
      <c r="G55" s="9"/>
      <c r="H55" s="9"/>
      <c r="I55" s="10"/>
      <c r="J55" s="92">
        <f t="shared" ref="J55:J69" si="9">G55*H55*I55</f>
        <v>0</v>
      </c>
      <c r="K55" s="11"/>
      <c r="L55" s="11"/>
      <c r="M55" s="78">
        <f>J55-K55-L55</f>
        <v>0</v>
      </c>
      <c r="N55" s="79">
        <f>IF(M55&gt;0,M55/J55,0)</f>
        <v>0</v>
      </c>
      <c r="O55" s="75"/>
      <c r="P55" s="80"/>
      <c r="Q55" s="81">
        <f>IF(P55="Oui",M55,0)</f>
        <v>0</v>
      </c>
    </row>
    <row r="56" spans="1:17" x14ac:dyDescent="0.35">
      <c r="A56" s="209"/>
      <c r="B56" s="209"/>
      <c r="C56" s="209"/>
      <c r="D56" s="209"/>
      <c r="E56" s="209"/>
      <c r="F56" s="210"/>
      <c r="G56" s="9"/>
      <c r="H56" s="9"/>
      <c r="I56" s="10"/>
      <c r="J56" s="92">
        <f t="shared" si="9"/>
        <v>0</v>
      </c>
      <c r="K56" s="11"/>
      <c r="L56" s="11"/>
      <c r="M56" s="78">
        <f t="shared" ref="M56:M69" si="10">J56-K56-L56</f>
        <v>0</v>
      </c>
      <c r="N56" s="79">
        <f t="shared" ref="N56:N69" si="11">IF(M56&gt;0,M56/J56,0)</f>
        <v>0</v>
      </c>
      <c r="O56" s="75"/>
      <c r="P56" s="80"/>
      <c r="Q56" s="81">
        <f t="shared" ref="Q56:Q69" si="12">IF(P56="Oui",M56,0)</f>
        <v>0</v>
      </c>
    </row>
    <row r="57" spans="1:17" x14ac:dyDescent="0.35">
      <c r="A57" s="209"/>
      <c r="B57" s="209"/>
      <c r="C57" s="209"/>
      <c r="D57" s="209"/>
      <c r="E57" s="209"/>
      <c r="F57" s="210"/>
      <c r="G57" s="9"/>
      <c r="H57" s="9"/>
      <c r="I57" s="10"/>
      <c r="J57" s="92">
        <f t="shared" si="9"/>
        <v>0</v>
      </c>
      <c r="K57" s="11"/>
      <c r="L57" s="11"/>
      <c r="M57" s="78">
        <f t="shared" si="10"/>
        <v>0</v>
      </c>
      <c r="N57" s="79">
        <f t="shared" si="11"/>
        <v>0</v>
      </c>
      <c r="O57" s="75"/>
      <c r="P57" s="80"/>
      <c r="Q57" s="81">
        <f t="shared" si="12"/>
        <v>0</v>
      </c>
    </row>
    <row r="58" spans="1:17" x14ac:dyDescent="0.35">
      <c r="A58" s="209"/>
      <c r="B58" s="209"/>
      <c r="C58" s="209"/>
      <c r="D58" s="209"/>
      <c r="E58" s="209"/>
      <c r="F58" s="210"/>
      <c r="G58" s="9"/>
      <c r="H58" s="9"/>
      <c r="I58" s="10"/>
      <c r="J58" s="92">
        <f t="shared" si="9"/>
        <v>0</v>
      </c>
      <c r="K58" s="11"/>
      <c r="L58" s="11"/>
      <c r="M58" s="78">
        <f t="shared" si="10"/>
        <v>0</v>
      </c>
      <c r="N58" s="79">
        <f t="shared" si="11"/>
        <v>0</v>
      </c>
      <c r="O58" s="75"/>
      <c r="P58" s="80"/>
      <c r="Q58" s="81">
        <f t="shared" si="12"/>
        <v>0</v>
      </c>
    </row>
    <row r="59" spans="1:17" x14ac:dyDescent="0.35">
      <c r="A59" s="209"/>
      <c r="B59" s="209"/>
      <c r="C59" s="209"/>
      <c r="D59" s="209"/>
      <c r="E59" s="209"/>
      <c r="F59" s="210"/>
      <c r="G59" s="9"/>
      <c r="H59" s="9"/>
      <c r="I59" s="10"/>
      <c r="J59" s="92">
        <f t="shared" si="9"/>
        <v>0</v>
      </c>
      <c r="K59" s="11"/>
      <c r="L59" s="11"/>
      <c r="M59" s="78">
        <f t="shared" si="10"/>
        <v>0</v>
      </c>
      <c r="N59" s="79">
        <f t="shared" si="11"/>
        <v>0</v>
      </c>
      <c r="O59" s="75"/>
      <c r="P59" s="80"/>
      <c r="Q59" s="81">
        <f t="shared" si="12"/>
        <v>0</v>
      </c>
    </row>
    <row r="60" spans="1:17" x14ac:dyDescent="0.35">
      <c r="A60" s="209"/>
      <c r="B60" s="209"/>
      <c r="C60" s="209"/>
      <c r="D60" s="209"/>
      <c r="E60" s="209"/>
      <c r="F60" s="210"/>
      <c r="G60" s="9"/>
      <c r="H60" s="9"/>
      <c r="I60" s="10"/>
      <c r="J60" s="92">
        <f t="shared" si="9"/>
        <v>0</v>
      </c>
      <c r="K60" s="11"/>
      <c r="L60" s="11"/>
      <c r="M60" s="78">
        <f t="shared" si="10"/>
        <v>0</v>
      </c>
      <c r="N60" s="79">
        <f t="shared" si="11"/>
        <v>0</v>
      </c>
      <c r="O60" s="75"/>
      <c r="P60" s="80"/>
      <c r="Q60" s="81">
        <f t="shared" si="12"/>
        <v>0</v>
      </c>
    </row>
    <row r="61" spans="1:17" x14ac:dyDescent="0.35">
      <c r="A61" s="209"/>
      <c r="B61" s="209"/>
      <c r="C61" s="209"/>
      <c r="D61" s="209"/>
      <c r="E61" s="209"/>
      <c r="F61" s="210"/>
      <c r="G61" s="9"/>
      <c r="H61" s="9"/>
      <c r="I61" s="10"/>
      <c r="J61" s="92">
        <f t="shared" si="9"/>
        <v>0</v>
      </c>
      <c r="K61" s="11"/>
      <c r="L61" s="11"/>
      <c r="M61" s="78">
        <f t="shared" si="10"/>
        <v>0</v>
      </c>
      <c r="N61" s="79">
        <f t="shared" si="11"/>
        <v>0</v>
      </c>
      <c r="O61" s="75"/>
      <c r="P61" s="80"/>
      <c r="Q61" s="81">
        <f t="shared" si="12"/>
        <v>0</v>
      </c>
    </row>
    <row r="62" spans="1:17" x14ac:dyDescent="0.35">
      <c r="A62" s="209"/>
      <c r="B62" s="209"/>
      <c r="C62" s="209"/>
      <c r="D62" s="209"/>
      <c r="E62" s="209"/>
      <c r="F62" s="210"/>
      <c r="G62" s="9"/>
      <c r="H62" s="9"/>
      <c r="I62" s="10"/>
      <c r="J62" s="92">
        <f t="shared" si="9"/>
        <v>0</v>
      </c>
      <c r="K62" s="11"/>
      <c r="L62" s="11"/>
      <c r="M62" s="78">
        <f t="shared" si="10"/>
        <v>0</v>
      </c>
      <c r="N62" s="79">
        <f t="shared" si="11"/>
        <v>0</v>
      </c>
      <c r="O62" s="75"/>
      <c r="P62" s="80"/>
      <c r="Q62" s="81">
        <f t="shared" si="12"/>
        <v>0</v>
      </c>
    </row>
    <row r="63" spans="1:17" x14ac:dyDescent="0.35">
      <c r="A63" s="209"/>
      <c r="B63" s="209"/>
      <c r="C63" s="209"/>
      <c r="D63" s="209"/>
      <c r="E63" s="209"/>
      <c r="F63" s="210"/>
      <c r="G63" s="9"/>
      <c r="H63" s="9"/>
      <c r="I63" s="10"/>
      <c r="J63" s="92">
        <f t="shared" si="9"/>
        <v>0</v>
      </c>
      <c r="K63" s="11"/>
      <c r="L63" s="11"/>
      <c r="M63" s="78">
        <f t="shared" si="10"/>
        <v>0</v>
      </c>
      <c r="N63" s="79">
        <f t="shared" si="11"/>
        <v>0</v>
      </c>
      <c r="O63" s="75"/>
      <c r="P63" s="80"/>
      <c r="Q63" s="81">
        <f t="shared" si="12"/>
        <v>0</v>
      </c>
    </row>
    <row r="64" spans="1:17" x14ac:dyDescent="0.35">
      <c r="A64" s="209"/>
      <c r="B64" s="209"/>
      <c r="C64" s="209"/>
      <c r="D64" s="209"/>
      <c r="E64" s="209"/>
      <c r="F64" s="210"/>
      <c r="G64" s="9"/>
      <c r="H64" s="9"/>
      <c r="I64" s="10"/>
      <c r="J64" s="92">
        <f t="shared" si="9"/>
        <v>0</v>
      </c>
      <c r="K64" s="11"/>
      <c r="L64" s="11"/>
      <c r="M64" s="78">
        <f t="shared" si="10"/>
        <v>0</v>
      </c>
      <c r="N64" s="79">
        <f t="shared" si="11"/>
        <v>0</v>
      </c>
      <c r="O64" s="75"/>
      <c r="P64" s="80"/>
      <c r="Q64" s="81">
        <f t="shared" si="12"/>
        <v>0</v>
      </c>
    </row>
    <row r="65" spans="1:17" x14ac:dyDescent="0.35">
      <c r="A65" s="209"/>
      <c r="B65" s="209"/>
      <c r="C65" s="209"/>
      <c r="D65" s="209"/>
      <c r="E65" s="209"/>
      <c r="F65" s="210"/>
      <c r="G65" s="9"/>
      <c r="H65" s="9"/>
      <c r="I65" s="10"/>
      <c r="J65" s="92">
        <f t="shared" si="9"/>
        <v>0</v>
      </c>
      <c r="K65" s="11"/>
      <c r="L65" s="11"/>
      <c r="M65" s="78">
        <f t="shared" si="10"/>
        <v>0</v>
      </c>
      <c r="N65" s="79">
        <f t="shared" si="11"/>
        <v>0</v>
      </c>
      <c r="O65" s="75"/>
      <c r="P65" s="80"/>
      <c r="Q65" s="81">
        <f t="shared" si="12"/>
        <v>0</v>
      </c>
    </row>
    <row r="66" spans="1:17" x14ac:dyDescent="0.35">
      <c r="A66" s="209"/>
      <c r="B66" s="209"/>
      <c r="C66" s="209"/>
      <c r="D66" s="209"/>
      <c r="E66" s="209"/>
      <c r="F66" s="210"/>
      <c r="G66" s="9"/>
      <c r="H66" s="9"/>
      <c r="I66" s="10"/>
      <c r="J66" s="92">
        <f t="shared" si="9"/>
        <v>0</v>
      </c>
      <c r="K66" s="11"/>
      <c r="L66" s="11"/>
      <c r="M66" s="78">
        <f t="shared" si="10"/>
        <v>0</v>
      </c>
      <c r="N66" s="79">
        <f t="shared" si="11"/>
        <v>0</v>
      </c>
      <c r="O66" s="75"/>
      <c r="P66" s="80"/>
      <c r="Q66" s="81">
        <f t="shared" si="12"/>
        <v>0</v>
      </c>
    </row>
    <row r="67" spans="1:17" x14ac:dyDescent="0.35">
      <c r="A67" s="209"/>
      <c r="B67" s="209"/>
      <c r="C67" s="209"/>
      <c r="D67" s="209"/>
      <c r="E67" s="209"/>
      <c r="F67" s="210"/>
      <c r="G67" s="9"/>
      <c r="H67" s="9"/>
      <c r="I67" s="10"/>
      <c r="J67" s="92">
        <f t="shared" si="9"/>
        <v>0</v>
      </c>
      <c r="K67" s="11"/>
      <c r="L67" s="11"/>
      <c r="M67" s="78">
        <f t="shared" si="10"/>
        <v>0</v>
      </c>
      <c r="N67" s="79">
        <f t="shared" si="11"/>
        <v>0</v>
      </c>
      <c r="O67" s="75"/>
      <c r="P67" s="80"/>
      <c r="Q67" s="81">
        <f t="shared" si="12"/>
        <v>0</v>
      </c>
    </row>
    <row r="68" spans="1:17" x14ac:dyDescent="0.35">
      <c r="A68" s="209"/>
      <c r="B68" s="209"/>
      <c r="C68" s="209"/>
      <c r="D68" s="209"/>
      <c r="E68" s="209"/>
      <c r="F68" s="210"/>
      <c r="G68" s="9"/>
      <c r="H68" s="9"/>
      <c r="I68" s="10"/>
      <c r="J68" s="92">
        <f>G68*H68*I68</f>
        <v>0</v>
      </c>
      <c r="K68" s="11"/>
      <c r="L68" s="11"/>
      <c r="M68" s="78">
        <f t="shared" si="10"/>
        <v>0</v>
      </c>
      <c r="N68" s="79">
        <f t="shared" si="11"/>
        <v>0</v>
      </c>
      <c r="O68" s="75"/>
      <c r="P68" s="80"/>
      <c r="Q68" s="81">
        <f t="shared" si="12"/>
        <v>0</v>
      </c>
    </row>
    <row r="69" spans="1:17" x14ac:dyDescent="0.35">
      <c r="A69" s="209"/>
      <c r="B69" s="209"/>
      <c r="C69" s="209"/>
      <c r="D69" s="209"/>
      <c r="E69" s="209"/>
      <c r="F69" s="210"/>
      <c r="G69" s="9"/>
      <c r="H69" s="9"/>
      <c r="I69" s="10"/>
      <c r="J69" s="92">
        <f t="shared" si="9"/>
        <v>0</v>
      </c>
      <c r="K69" s="11"/>
      <c r="L69" s="11"/>
      <c r="M69" s="78">
        <f t="shared" si="10"/>
        <v>0</v>
      </c>
      <c r="N69" s="79">
        <f t="shared" si="11"/>
        <v>0</v>
      </c>
      <c r="O69" s="75"/>
      <c r="P69" s="80"/>
      <c r="Q69" s="81">
        <f t="shared" si="12"/>
        <v>0</v>
      </c>
    </row>
    <row r="70" spans="1:17" x14ac:dyDescent="0.35">
      <c r="A70" s="211" t="s">
        <v>74</v>
      </c>
      <c r="B70" s="212"/>
      <c r="C70" s="212"/>
      <c r="D70" s="212"/>
      <c r="E70" s="212"/>
      <c r="F70" s="212"/>
      <c r="G70" s="212"/>
      <c r="H70" s="212"/>
      <c r="I70" s="213"/>
      <c r="J70" s="82">
        <f>SUM(J55:J69)</f>
        <v>0</v>
      </c>
      <c r="K70" s="93">
        <f>SUM(K55:K69)</f>
        <v>0</v>
      </c>
      <c r="L70" s="93">
        <f>SUM(L55:L69)</f>
        <v>0</v>
      </c>
      <c r="M70" s="93">
        <f>SUM(M55:M69)</f>
        <v>0</v>
      </c>
      <c r="N70" s="84"/>
      <c r="O70" s="75"/>
      <c r="Q70" s="85">
        <f>SUM(Q55:Q69)</f>
        <v>0</v>
      </c>
    </row>
    <row r="71" spans="1:17" x14ac:dyDescent="0.35">
      <c r="A71" s="89"/>
      <c r="B71" s="89"/>
      <c r="C71" s="89"/>
      <c r="D71" s="89"/>
      <c r="E71" s="89"/>
      <c r="F71" s="89"/>
      <c r="G71" s="89"/>
      <c r="H71" s="89"/>
      <c r="I71" s="89"/>
      <c r="J71" s="90"/>
      <c r="K71" s="90"/>
      <c r="L71" s="90"/>
      <c r="M71" s="90"/>
      <c r="N71" s="90"/>
      <c r="O71" s="75"/>
    </row>
    <row r="72" spans="1:17" ht="18.75" customHeight="1" x14ac:dyDescent="0.35">
      <c r="A72" s="208" t="s">
        <v>93</v>
      </c>
      <c r="B72" s="208"/>
      <c r="C72" s="208"/>
      <c r="D72" s="208"/>
      <c r="E72" s="208"/>
      <c r="F72" s="208"/>
      <c r="G72" s="208"/>
      <c r="H72" s="208"/>
      <c r="I72" s="208"/>
      <c r="J72" s="208"/>
      <c r="K72" s="208"/>
      <c r="L72" s="208"/>
      <c r="M72" s="208"/>
      <c r="N72" s="208"/>
      <c r="O72" s="75"/>
    </row>
    <row r="73" spans="1:17" ht="27" customHeight="1" x14ac:dyDescent="0.35">
      <c r="A73" s="214" t="s">
        <v>94</v>
      </c>
      <c r="B73" s="215"/>
      <c r="C73" s="215"/>
      <c r="D73" s="215"/>
      <c r="E73" s="215"/>
      <c r="F73" s="215"/>
      <c r="G73" s="201" t="s">
        <v>95</v>
      </c>
      <c r="H73" s="201" t="s">
        <v>96</v>
      </c>
      <c r="I73" s="201" t="s">
        <v>97</v>
      </c>
      <c r="J73" s="203" t="s">
        <v>65</v>
      </c>
      <c r="K73" s="216" t="s">
        <v>66</v>
      </c>
      <c r="L73" s="272"/>
      <c r="M73" s="201" t="s">
        <v>92</v>
      </c>
      <c r="N73" s="207" t="s">
        <v>68</v>
      </c>
      <c r="O73" s="75"/>
      <c r="P73" s="205" t="s">
        <v>69</v>
      </c>
      <c r="Q73" s="205" t="s">
        <v>82</v>
      </c>
    </row>
    <row r="74" spans="1:17" ht="23.5" customHeight="1" x14ac:dyDescent="0.35">
      <c r="A74" s="216"/>
      <c r="B74" s="217"/>
      <c r="C74" s="217"/>
      <c r="D74" s="217"/>
      <c r="E74" s="217"/>
      <c r="F74" s="217"/>
      <c r="G74" s="202"/>
      <c r="H74" s="202"/>
      <c r="I74" s="202"/>
      <c r="J74" s="204"/>
      <c r="K74" s="94" t="s">
        <v>71</v>
      </c>
      <c r="L74" s="94" t="s">
        <v>72</v>
      </c>
      <c r="M74" s="202"/>
      <c r="N74" s="207"/>
      <c r="O74" s="75"/>
      <c r="P74" s="206"/>
      <c r="Q74" s="206"/>
    </row>
    <row r="75" spans="1:17" x14ac:dyDescent="0.35">
      <c r="A75" s="247"/>
      <c r="B75" s="248"/>
      <c r="C75" s="248"/>
      <c r="D75" s="248"/>
      <c r="E75" s="248"/>
      <c r="F75" s="248"/>
      <c r="G75" s="17"/>
      <c r="H75" s="9"/>
      <c r="I75" s="11"/>
      <c r="J75" s="92">
        <f>G75*H75*I75</f>
        <v>0</v>
      </c>
      <c r="K75" s="11"/>
      <c r="L75" s="11"/>
      <c r="M75" s="78">
        <f>J75-K75-L75</f>
        <v>0</v>
      </c>
      <c r="N75" s="79">
        <f>IF(M75&gt;0,M75/J75,0)</f>
        <v>0</v>
      </c>
      <c r="O75" s="75"/>
      <c r="P75" s="80"/>
      <c r="Q75" s="81">
        <f>IF(P75="Oui",M75,0)</f>
        <v>0</v>
      </c>
    </row>
    <row r="76" spans="1:17" x14ac:dyDescent="0.35">
      <c r="A76" s="247"/>
      <c r="B76" s="248"/>
      <c r="C76" s="248"/>
      <c r="D76" s="248"/>
      <c r="E76" s="248"/>
      <c r="F76" s="248"/>
      <c r="G76" s="17"/>
      <c r="H76" s="9"/>
      <c r="I76" s="11"/>
      <c r="J76" s="92">
        <f t="shared" ref="J76:J89" si="13">G76*H76*I76</f>
        <v>0</v>
      </c>
      <c r="K76" s="11"/>
      <c r="L76" s="11"/>
      <c r="M76" s="78">
        <f t="shared" ref="M76:M89" si="14">J76-K76-L76</f>
        <v>0</v>
      </c>
      <c r="N76" s="79">
        <f t="shared" ref="N76:N89" si="15">IF(M76&gt;0,M76/J76,0)</f>
        <v>0</v>
      </c>
      <c r="O76" s="75"/>
      <c r="P76" s="80"/>
      <c r="Q76" s="81">
        <f t="shared" ref="Q76:Q89" si="16">IF(P76="Oui",M76,0)</f>
        <v>0</v>
      </c>
    </row>
    <row r="77" spans="1:17" x14ac:dyDescent="0.35">
      <c r="A77" s="247"/>
      <c r="B77" s="248"/>
      <c r="C77" s="248"/>
      <c r="D77" s="248"/>
      <c r="E77" s="248"/>
      <c r="F77" s="248"/>
      <c r="G77" s="17"/>
      <c r="H77" s="9"/>
      <c r="I77" s="11"/>
      <c r="J77" s="92">
        <f t="shared" si="13"/>
        <v>0</v>
      </c>
      <c r="K77" s="11"/>
      <c r="L77" s="11"/>
      <c r="M77" s="78">
        <f t="shared" si="14"/>
        <v>0</v>
      </c>
      <c r="N77" s="79">
        <f t="shared" si="15"/>
        <v>0</v>
      </c>
      <c r="O77" s="75"/>
      <c r="P77" s="80"/>
      <c r="Q77" s="81">
        <f t="shared" si="16"/>
        <v>0</v>
      </c>
    </row>
    <row r="78" spans="1:17" x14ac:dyDescent="0.35">
      <c r="A78" s="247"/>
      <c r="B78" s="248"/>
      <c r="C78" s="248"/>
      <c r="D78" s="248"/>
      <c r="E78" s="248"/>
      <c r="F78" s="248"/>
      <c r="G78" s="17"/>
      <c r="H78" s="9"/>
      <c r="I78" s="11"/>
      <c r="J78" s="92">
        <f t="shared" si="13"/>
        <v>0</v>
      </c>
      <c r="K78" s="11"/>
      <c r="L78" s="11"/>
      <c r="M78" s="78">
        <f t="shared" si="14"/>
        <v>0</v>
      </c>
      <c r="N78" s="79">
        <f t="shared" si="15"/>
        <v>0</v>
      </c>
      <c r="O78" s="75"/>
      <c r="P78" s="80"/>
      <c r="Q78" s="81">
        <f t="shared" si="16"/>
        <v>0</v>
      </c>
    </row>
    <row r="79" spans="1:17" x14ac:dyDescent="0.35">
      <c r="A79" s="247"/>
      <c r="B79" s="248"/>
      <c r="C79" s="248"/>
      <c r="D79" s="248"/>
      <c r="E79" s="248"/>
      <c r="F79" s="248"/>
      <c r="G79" s="17"/>
      <c r="H79" s="9"/>
      <c r="I79" s="11"/>
      <c r="J79" s="92">
        <f t="shared" si="13"/>
        <v>0</v>
      </c>
      <c r="K79" s="11"/>
      <c r="L79" s="11"/>
      <c r="M79" s="78">
        <f t="shared" si="14"/>
        <v>0</v>
      </c>
      <c r="N79" s="79">
        <f t="shared" si="15"/>
        <v>0</v>
      </c>
      <c r="O79" s="75"/>
      <c r="P79" s="80"/>
      <c r="Q79" s="81">
        <f t="shared" si="16"/>
        <v>0</v>
      </c>
    </row>
    <row r="80" spans="1:17" x14ac:dyDescent="0.35">
      <c r="A80" s="247"/>
      <c r="B80" s="248"/>
      <c r="C80" s="248"/>
      <c r="D80" s="248"/>
      <c r="E80" s="248"/>
      <c r="F80" s="248"/>
      <c r="G80" s="17"/>
      <c r="H80" s="9"/>
      <c r="I80" s="11"/>
      <c r="J80" s="92">
        <f t="shared" si="13"/>
        <v>0</v>
      </c>
      <c r="K80" s="11"/>
      <c r="L80" s="11"/>
      <c r="M80" s="78">
        <f t="shared" si="14"/>
        <v>0</v>
      </c>
      <c r="N80" s="79">
        <f t="shared" si="15"/>
        <v>0</v>
      </c>
      <c r="O80" s="75"/>
      <c r="P80" s="80"/>
      <c r="Q80" s="81">
        <f t="shared" si="16"/>
        <v>0</v>
      </c>
    </row>
    <row r="81" spans="1:17" x14ac:dyDescent="0.35">
      <c r="A81" s="247"/>
      <c r="B81" s="248"/>
      <c r="C81" s="248"/>
      <c r="D81" s="248"/>
      <c r="E81" s="248"/>
      <c r="F81" s="248"/>
      <c r="G81" s="17"/>
      <c r="H81" s="9"/>
      <c r="I81" s="11"/>
      <c r="J81" s="92">
        <f t="shared" si="13"/>
        <v>0</v>
      </c>
      <c r="K81" s="11"/>
      <c r="L81" s="11"/>
      <c r="M81" s="78">
        <f t="shared" si="14"/>
        <v>0</v>
      </c>
      <c r="N81" s="79">
        <f t="shared" si="15"/>
        <v>0</v>
      </c>
      <c r="O81" s="75"/>
      <c r="P81" s="80"/>
      <c r="Q81" s="81">
        <f t="shared" si="16"/>
        <v>0</v>
      </c>
    </row>
    <row r="82" spans="1:17" x14ac:dyDescent="0.35">
      <c r="A82" s="247"/>
      <c r="B82" s="248"/>
      <c r="C82" s="248"/>
      <c r="D82" s="248"/>
      <c r="E82" s="248"/>
      <c r="F82" s="248"/>
      <c r="G82" s="17"/>
      <c r="H82" s="9"/>
      <c r="I82" s="11"/>
      <c r="J82" s="92">
        <f t="shared" si="13"/>
        <v>0</v>
      </c>
      <c r="K82" s="11"/>
      <c r="L82" s="11"/>
      <c r="M82" s="78">
        <f t="shared" si="14"/>
        <v>0</v>
      </c>
      <c r="N82" s="79">
        <f t="shared" si="15"/>
        <v>0</v>
      </c>
      <c r="O82" s="75"/>
      <c r="P82" s="80"/>
      <c r="Q82" s="81">
        <f t="shared" si="16"/>
        <v>0</v>
      </c>
    </row>
    <row r="83" spans="1:17" x14ac:dyDescent="0.35">
      <c r="A83" s="247"/>
      <c r="B83" s="248"/>
      <c r="C83" s="248"/>
      <c r="D83" s="248"/>
      <c r="E83" s="248"/>
      <c r="F83" s="248"/>
      <c r="G83" s="17"/>
      <c r="H83" s="9"/>
      <c r="I83" s="11"/>
      <c r="J83" s="92">
        <f t="shared" si="13"/>
        <v>0</v>
      </c>
      <c r="K83" s="11"/>
      <c r="L83" s="11"/>
      <c r="M83" s="78">
        <f t="shared" si="14"/>
        <v>0</v>
      </c>
      <c r="N83" s="79">
        <f t="shared" si="15"/>
        <v>0</v>
      </c>
      <c r="O83" s="75"/>
      <c r="P83" s="80"/>
      <c r="Q83" s="81">
        <f t="shared" si="16"/>
        <v>0</v>
      </c>
    </row>
    <row r="84" spans="1:17" x14ac:dyDescent="0.35">
      <c r="A84" s="247"/>
      <c r="B84" s="248"/>
      <c r="C84" s="248"/>
      <c r="D84" s="248"/>
      <c r="E84" s="248"/>
      <c r="F84" s="248"/>
      <c r="G84" s="17"/>
      <c r="H84" s="9"/>
      <c r="I84" s="11"/>
      <c r="J84" s="92">
        <f t="shared" si="13"/>
        <v>0</v>
      </c>
      <c r="K84" s="11"/>
      <c r="L84" s="11"/>
      <c r="M84" s="78">
        <f t="shared" si="14"/>
        <v>0</v>
      </c>
      <c r="N84" s="79">
        <f t="shared" si="15"/>
        <v>0</v>
      </c>
      <c r="O84" s="75"/>
      <c r="P84" s="80"/>
      <c r="Q84" s="81">
        <f t="shared" si="16"/>
        <v>0</v>
      </c>
    </row>
    <row r="85" spans="1:17" x14ac:dyDescent="0.35">
      <c r="A85" s="247"/>
      <c r="B85" s="248"/>
      <c r="C85" s="248"/>
      <c r="D85" s="248"/>
      <c r="E85" s="248"/>
      <c r="F85" s="248"/>
      <c r="G85" s="17"/>
      <c r="H85" s="9"/>
      <c r="I85" s="11"/>
      <c r="J85" s="92">
        <f t="shared" si="13"/>
        <v>0</v>
      </c>
      <c r="K85" s="11"/>
      <c r="L85" s="11"/>
      <c r="M85" s="78">
        <f t="shared" si="14"/>
        <v>0</v>
      </c>
      <c r="N85" s="79">
        <f t="shared" si="15"/>
        <v>0</v>
      </c>
      <c r="O85" s="75"/>
      <c r="P85" s="80"/>
      <c r="Q85" s="81">
        <f t="shared" si="16"/>
        <v>0</v>
      </c>
    </row>
    <row r="86" spans="1:17" x14ac:dyDescent="0.35">
      <c r="A86" s="247"/>
      <c r="B86" s="248"/>
      <c r="C86" s="248"/>
      <c r="D86" s="248"/>
      <c r="E86" s="248"/>
      <c r="F86" s="248"/>
      <c r="G86" s="17"/>
      <c r="H86" s="9"/>
      <c r="I86" s="11"/>
      <c r="J86" s="92">
        <f t="shared" si="13"/>
        <v>0</v>
      </c>
      <c r="K86" s="11"/>
      <c r="L86" s="11"/>
      <c r="M86" s="78">
        <f t="shared" si="14"/>
        <v>0</v>
      </c>
      <c r="N86" s="79">
        <f t="shared" si="15"/>
        <v>0</v>
      </c>
      <c r="O86" s="75"/>
      <c r="P86" s="80"/>
      <c r="Q86" s="81">
        <f t="shared" si="16"/>
        <v>0</v>
      </c>
    </row>
    <row r="87" spans="1:17" x14ac:dyDescent="0.35">
      <c r="A87" s="247"/>
      <c r="B87" s="248"/>
      <c r="C87" s="248"/>
      <c r="D87" s="248"/>
      <c r="E87" s="248"/>
      <c r="F87" s="248"/>
      <c r="G87" s="17"/>
      <c r="H87" s="9"/>
      <c r="I87" s="11"/>
      <c r="J87" s="92">
        <f t="shared" si="13"/>
        <v>0</v>
      </c>
      <c r="K87" s="11"/>
      <c r="L87" s="11"/>
      <c r="M87" s="78">
        <f t="shared" si="14"/>
        <v>0</v>
      </c>
      <c r="N87" s="79">
        <f t="shared" si="15"/>
        <v>0</v>
      </c>
      <c r="O87" s="75"/>
      <c r="P87" s="80"/>
      <c r="Q87" s="81">
        <f t="shared" si="16"/>
        <v>0</v>
      </c>
    </row>
    <row r="88" spans="1:17" x14ac:dyDescent="0.35">
      <c r="A88" s="247"/>
      <c r="B88" s="248"/>
      <c r="C88" s="248"/>
      <c r="D88" s="248"/>
      <c r="E88" s="248"/>
      <c r="F88" s="248"/>
      <c r="G88" s="17"/>
      <c r="H88" s="9"/>
      <c r="I88" s="11"/>
      <c r="J88" s="92">
        <f t="shared" si="13"/>
        <v>0</v>
      </c>
      <c r="K88" s="11"/>
      <c r="L88" s="11"/>
      <c r="M88" s="78">
        <f t="shared" si="14"/>
        <v>0</v>
      </c>
      <c r="N88" s="79">
        <f t="shared" si="15"/>
        <v>0</v>
      </c>
      <c r="O88" s="75"/>
      <c r="P88" s="80"/>
      <c r="Q88" s="81">
        <f t="shared" si="16"/>
        <v>0</v>
      </c>
    </row>
    <row r="89" spans="1:17" x14ac:dyDescent="0.35">
      <c r="A89" s="247"/>
      <c r="B89" s="248"/>
      <c r="C89" s="248"/>
      <c r="D89" s="248"/>
      <c r="E89" s="248"/>
      <c r="F89" s="248"/>
      <c r="G89" s="17"/>
      <c r="H89" s="9"/>
      <c r="I89" s="11"/>
      <c r="J89" s="92">
        <f t="shared" si="13"/>
        <v>0</v>
      </c>
      <c r="K89" s="11"/>
      <c r="L89" s="11"/>
      <c r="M89" s="78">
        <f t="shared" si="14"/>
        <v>0</v>
      </c>
      <c r="N89" s="79">
        <f t="shared" si="15"/>
        <v>0</v>
      </c>
      <c r="O89" s="75"/>
      <c r="P89" s="80"/>
      <c r="Q89" s="81">
        <f t="shared" si="16"/>
        <v>0</v>
      </c>
    </row>
    <row r="90" spans="1:17" x14ac:dyDescent="0.35">
      <c r="A90" s="244" t="s">
        <v>98</v>
      </c>
      <c r="B90" s="245"/>
      <c r="C90" s="245"/>
      <c r="D90" s="245"/>
      <c r="E90" s="245"/>
      <c r="F90" s="245"/>
      <c r="G90" s="245"/>
      <c r="H90" s="245"/>
      <c r="I90" s="246"/>
      <c r="J90" s="95">
        <f>SUM(J75:J89)</f>
        <v>0</v>
      </c>
      <c r="K90" s="95">
        <f t="shared" ref="K90:L90" si="17">SUM(K75:K89)</f>
        <v>0</v>
      </c>
      <c r="L90" s="95">
        <f t="shared" si="17"/>
        <v>0</v>
      </c>
      <c r="M90" s="95">
        <f>SUM(M75:M89)</f>
        <v>0</v>
      </c>
      <c r="N90" s="96"/>
      <c r="O90" s="75"/>
      <c r="Q90" s="87">
        <f>SUM(Q75:Q89)</f>
        <v>0</v>
      </c>
    </row>
    <row r="91" spans="1:17" x14ac:dyDescent="0.35">
      <c r="A91" s="244" t="s">
        <v>99</v>
      </c>
      <c r="B91" s="245"/>
      <c r="C91" s="245"/>
      <c r="D91" s="245"/>
      <c r="E91" s="245"/>
      <c r="F91" s="245"/>
      <c r="G91" s="245"/>
      <c r="H91" s="245"/>
      <c r="I91" s="246"/>
      <c r="J91" s="95">
        <f>SUM(J70,J90)</f>
        <v>0</v>
      </c>
      <c r="K91" s="95">
        <f>SUM(K70,K90)</f>
        <v>0</v>
      </c>
      <c r="L91" s="95">
        <f>SUM(L70,L90)</f>
        <v>0</v>
      </c>
      <c r="M91" s="95">
        <f>SUM(M70,M90)</f>
        <v>0</v>
      </c>
      <c r="N91" s="96"/>
      <c r="O91" s="75"/>
      <c r="Q91" s="88">
        <f>Q70+Q90</f>
        <v>0</v>
      </c>
    </row>
    <row r="92" spans="1:17" x14ac:dyDescent="0.35">
      <c r="A92" s="89"/>
      <c r="B92" s="89"/>
      <c r="C92" s="89"/>
      <c r="D92" s="89"/>
      <c r="E92" s="89"/>
      <c r="F92" s="89"/>
      <c r="G92" s="89"/>
      <c r="H92" s="89"/>
      <c r="I92" s="89"/>
      <c r="J92" s="90"/>
      <c r="K92" s="90"/>
      <c r="L92" s="90"/>
      <c r="M92" s="90"/>
      <c r="N92" s="90"/>
      <c r="O92" s="75"/>
    </row>
    <row r="93" spans="1:17" ht="17.25" customHeight="1" x14ac:dyDescent="0.35">
      <c r="A93" s="208" t="s">
        <v>100</v>
      </c>
      <c r="B93" s="208"/>
      <c r="C93" s="208"/>
      <c r="D93" s="208"/>
      <c r="E93" s="208"/>
      <c r="F93" s="208"/>
      <c r="G93" s="208"/>
      <c r="H93" s="208"/>
      <c r="I93" s="208"/>
      <c r="J93" s="208"/>
      <c r="K93" s="208"/>
      <c r="L93" s="208"/>
      <c r="M93" s="208"/>
      <c r="N93" s="208"/>
      <c r="O93" s="75"/>
    </row>
    <row r="94" spans="1:17" ht="29.5" customHeight="1" x14ac:dyDescent="0.35">
      <c r="A94" s="219" t="s">
        <v>101</v>
      </c>
      <c r="B94" s="220"/>
      <c r="C94" s="220"/>
      <c r="D94" s="220"/>
      <c r="E94" s="220"/>
      <c r="F94" s="220"/>
      <c r="G94" s="220"/>
      <c r="H94" s="221"/>
      <c r="I94" s="201" t="s">
        <v>102</v>
      </c>
      <c r="J94" s="203" t="s">
        <v>65</v>
      </c>
      <c r="K94" s="267" t="s">
        <v>66</v>
      </c>
      <c r="L94" s="268"/>
      <c r="M94" s="207" t="s">
        <v>81</v>
      </c>
      <c r="N94" s="207" t="s">
        <v>68</v>
      </c>
      <c r="O94" s="75"/>
      <c r="P94" s="218" t="s">
        <v>69</v>
      </c>
      <c r="Q94" s="218" t="s">
        <v>103</v>
      </c>
    </row>
    <row r="95" spans="1:17" x14ac:dyDescent="0.35">
      <c r="A95" s="222"/>
      <c r="B95" s="223"/>
      <c r="C95" s="223"/>
      <c r="D95" s="223"/>
      <c r="E95" s="223"/>
      <c r="F95" s="223"/>
      <c r="G95" s="223"/>
      <c r="H95" s="224"/>
      <c r="I95" s="202"/>
      <c r="J95" s="204"/>
      <c r="K95" s="94" t="s">
        <v>71</v>
      </c>
      <c r="L95" s="94" t="s">
        <v>72</v>
      </c>
      <c r="M95" s="207"/>
      <c r="N95" s="207"/>
      <c r="O95" s="75"/>
      <c r="P95" s="218"/>
      <c r="Q95" s="218"/>
    </row>
    <row r="96" spans="1:17" x14ac:dyDescent="0.35">
      <c r="A96" s="237"/>
      <c r="B96" s="238"/>
      <c r="C96" s="238"/>
      <c r="D96" s="238"/>
      <c r="E96" s="238"/>
      <c r="F96" s="238"/>
      <c r="G96" s="238"/>
      <c r="H96" s="239"/>
      <c r="I96" s="12"/>
      <c r="J96" s="97">
        <f t="shared" ref="J96:J103" si="18">I96</f>
        <v>0</v>
      </c>
      <c r="K96" s="13"/>
      <c r="L96" s="13"/>
      <c r="M96" s="98">
        <f>J96-K96-L96</f>
        <v>0</v>
      </c>
      <c r="N96" s="99">
        <f>IF(M96&gt;0,M96/J96,0)</f>
        <v>0</v>
      </c>
      <c r="O96" s="75"/>
      <c r="P96" s="80"/>
      <c r="Q96" s="81">
        <f>IF(P96="Oui",M96,0)</f>
        <v>0</v>
      </c>
    </row>
    <row r="97" spans="1:17" x14ac:dyDescent="0.35">
      <c r="A97" s="237"/>
      <c r="B97" s="238"/>
      <c r="C97" s="238"/>
      <c r="D97" s="238"/>
      <c r="E97" s="238"/>
      <c r="F97" s="238"/>
      <c r="G97" s="238"/>
      <c r="H97" s="239"/>
      <c r="I97" s="12"/>
      <c r="J97" s="97">
        <f t="shared" si="18"/>
        <v>0</v>
      </c>
      <c r="K97" s="13"/>
      <c r="L97" s="13"/>
      <c r="M97" s="98">
        <f t="shared" ref="M97:M103" si="19">J97-K97-L97</f>
        <v>0</v>
      </c>
      <c r="N97" s="99">
        <f t="shared" ref="N97:N103" si="20">IF(M97&gt;0,M97/J97,0)</f>
        <v>0</v>
      </c>
      <c r="O97" s="75"/>
      <c r="P97" s="80"/>
      <c r="Q97" s="81">
        <f t="shared" ref="Q97:Q103" si="21">IF(P97="Oui",M97,0)</f>
        <v>0</v>
      </c>
    </row>
    <row r="98" spans="1:17" x14ac:dyDescent="0.35">
      <c r="A98" s="237"/>
      <c r="B98" s="238"/>
      <c r="C98" s="238"/>
      <c r="D98" s="238"/>
      <c r="E98" s="238"/>
      <c r="F98" s="238"/>
      <c r="G98" s="238"/>
      <c r="H98" s="239"/>
      <c r="I98" s="12"/>
      <c r="J98" s="97">
        <f t="shared" si="18"/>
        <v>0</v>
      </c>
      <c r="K98" s="13"/>
      <c r="L98" s="13"/>
      <c r="M98" s="98">
        <f t="shared" si="19"/>
        <v>0</v>
      </c>
      <c r="N98" s="99">
        <f t="shared" si="20"/>
        <v>0</v>
      </c>
      <c r="O98" s="75"/>
      <c r="P98" s="80"/>
      <c r="Q98" s="81">
        <f t="shared" si="21"/>
        <v>0</v>
      </c>
    </row>
    <row r="99" spans="1:17" x14ac:dyDescent="0.35">
      <c r="A99" s="237"/>
      <c r="B99" s="238"/>
      <c r="C99" s="238"/>
      <c r="D99" s="238"/>
      <c r="E99" s="238"/>
      <c r="F99" s="238"/>
      <c r="G99" s="238"/>
      <c r="H99" s="239"/>
      <c r="I99" s="12"/>
      <c r="J99" s="97">
        <f t="shared" si="18"/>
        <v>0</v>
      </c>
      <c r="K99" s="13"/>
      <c r="L99" s="13"/>
      <c r="M99" s="98">
        <f t="shared" si="19"/>
        <v>0</v>
      </c>
      <c r="N99" s="99">
        <f t="shared" si="20"/>
        <v>0</v>
      </c>
      <c r="O99" s="75"/>
      <c r="P99" s="80"/>
      <c r="Q99" s="81">
        <f t="shared" si="21"/>
        <v>0</v>
      </c>
    </row>
    <row r="100" spans="1:17" x14ac:dyDescent="0.35">
      <c r="A100" s="237"/>
      <c r="B100" s="238"/>
      <c r="C100" s="238"/>
      <c r="D100" s="238"/>
      <c r="E100" s="238"/>
      <c r="F100" s="238"/>
      <c r="G100" s="238"/>
      <c r="H100" s="239"/>
      <c r="I100" s="12"/>
      <c r="J100" s="97">
        <f t="shared" si="18"/>
        <v>0</v>
      </c>
      <c r="K100" s="13"/>
      <c r="L100" s="13"/>
      <c r="M100" s="98">
        <f t="shared" si="19"/>
        <v>0</v>
      </c>
      <c r="N100" s="99">
        <f t="shared" si="20"/>
        <v>0</v>
      </c>
      <c r="O100" s="75"/>
      <c r="P100" s="80"/>
      <c r="Q100" s="81">
        <f t="shared" si="21"/>
        <v>0</v>
      </c>
    </row>
    <row r="101" spans="1:17" x14ac:dyDescent="0.35">
      <c r="A101" s="237"/>
      <c r="B101" s="238"/>
      <c r="C101" s="238"/>
      <c r="D101" s="238"/>
      <c r="E101" s="238"/>
      <c r="F101" s="238"/>
      <c r="G101" s="238"/>
      <c r="H101" s="239"/>
      <c r="I101" s="12"/>
      <c r="J101" s="97">
        <f t="shared" si="18"/>
        <v>0</v>
      </c>
      <c r="K101" s="13"/>
      <c r="L101" s="13"/>
      <c r="M101" s="98">
        <f t="shared" si="19"/>
        <v>0</v>
      </c>
      <c r="N101" s="99">
        <f t="shared" si="20"/>
        <v>0</v>
      </c>
      <c r="O101" s="75"/>
      <c r="P101" s="80"/>
      <c r="Q101" s="81">
        <f t="shared" si="21"/>
        <v>0</v>
      </c>
    </row>
    <row r="102" spans="1:17" x14ac:dyDescent="0.35">
      <c r="A102" s="237"/>
      <c r="B102" s="238"/>
      <c r="C102" s="238"/>
      <c r="D102" s="238"/>
      <c r="E102" s="238"/>
      <c r="F102" s="238"/>
      <c r="G102" s="238"/>
      <c r="H102" s="239"/>
      <c r="I102" s="12"/>
      <c r="J102" s="97">
        <f t="shared" si="18"/>
        <v>0</v>
      </c>
      <c r="K102" s="13"/>
      <c r="L102" s="13"/>
      <c r="M102" s="98">
        <f t="shared" si="19"/>
        <v>0</v>
      </c>
      <c r="N102" s="99">
        <f t="shared" si="20"/>
        <v>0</v>
      </c>
      <c r="O102" s="75"/>
      <c r="P102" s="80"/>
      <c r="Q102" s="81">
        <f t="shared" si="21"/>
        <v>0</v>
      </c>
    </row>
    <row r="103" spans="1:17" x14ac:dyDescent="0.35">
      <c r="A103" s="237"/>
      <c r="B103" s="238"/>
      <c r="C103" s="238"/>
      <c r="D103" s="238"/>
      <c r="E103" s="238"/>
      <c r="F103" s="238"/>
      <c r="G103" s="238"/>
      <c r="H103" s="239"/>
      <c r="I103" s="12"/>
      <c r="J103" s="97">
        <f t="shared" si="18"/>
        <v>0</v>
      </c>
      <c r="K103" s="13"/>
      <c r="L103" s="13"/>
      <c r="M103" s="98">
        <f t="shared" si="19"/>
        <v>0</v>
      </c>
      <c r="N103" s="99">
        <f t="shared" si="20"/>
        <v>0</v>
      </c>
      <c r="O103" s="75"/>
      <c r="P103" s="80"/>
      <c r="Q103" s="81">
        <f t="shared" si="21"/>
        <v>0</v>
      </c>
    </row>
    <row r="104" spans="1:17" x14ac:dyDescent="0.35">
      <c r="A104" s="244" t="s">
        <v>74</v>
      </c>
      <c r="B104" s="245"/>
      <c r="C104" s="245"/>
      <c r="D104" s="245"/>
      <c r="E104" s="245"/>
      <c r="F104" s="245"/>
      <c r="G104" s="245"/>
      <c r="H104" s="245"/>
      <c r="I104" s="246"/>
      <c r="J104" s="95">
        <f>SUM(J96:J103)</f>
        <v>0</v>
      </c>
      <c r="K104" s="95">
        <f>SUM(K96:K103)</f>
        <v>0</v>
      </c>
      <c r="L104" s="95">
        <f>SUM(L96:L103)</f>
        <v>0</v>
      </c>
      <c r="M104" s="95">
        <f>SUM(M96:M103)</f>
        <v>0</v>
      </c>
      <c r="N104" s="96"/>
      <c r="O104" s="75"/>
      <c r="Q104" s="87">
        <f>SUM(Q96:Q103)</f>
        <v>0</v>
      </c>
    </row>
    <row r="105" spans="1:17" x14ac:dyDescent="0.35">
      <c r="A105" s="89"/>
      <c r="B105" s="89"/>
      <c r="C105" s="89"/>
      <c r="D105" s="89"/>
      <c r="E105" s="89"/>
      <c r="F105" s="89"/>
      <c r="G105" s="89"/>
      <c r="H105" s="89"/>
      <c r="I105" s="89"/>
      <c r="J105" s="90"/>
      <c r="K105" s="90"/>
      <c r="L105" s="90"/>
      <c r="M105" s="90"/>
      <c r="N105" s="90"/>
      <c r="O105" s="75"/>
    </row>
    <row r="106" spans="1:17" ht="19" customHeight="1" x14ac:dyDescent="0.35">
      <c r="A106" s="208" t="s">
        <v>104</v>
      </c>
      <c r="B106" s="208"/>
      <c r="C106" s="208"/>
      <c r="D106" s="208"/>
      <c r="E106" s="208"/>
      <c r="F106" s="208"/>
      <c r="G106" s="208"/>
      <c r="H106" s="208"/>
      <c r="I106" s="208"/>
      <c r="J106" s="208"/>
      <c r="K106" s="208"/>
      <c r="L106" s="208"/>
      <c r="M106" s="208"/>
      <c r="N106" s="208"/>
      <c r="O106" s="75"/>
    </row>
    <row r="107" spans="1:17" ht="24" customHeight="1" x14ac:dyDescent="0.35">
      <c r="A107" s="275" t="s">
        <v>105</v>
      </c>
      <c r="B107" s="276"/>
      <c r="C107" s="276"/>
      <c r="D107" s="276"/>
      <c r="E107" s="276"/>
      <c r="F107" s="276"/>
      <c r="G107" s="276"/>
      <c r="H107" s="277"/>
      <c r="I107" s="225" t="s">
        <v>106</v>
      </c>
      <c r="J107" s="278" t="s">
        <v>65</v>
      </c>
      <c r="K107" s="216" t="s">
        <v>107</v>
      </c>
      <c r="L107" s="272"/>
      <c r="M107" s="202" t="s">
        <v>92</v>
      </c>
      <c r="N107" s="207" t="s">
        <v>68</v>
      </c>
      <c r="O107" s="75"/>
      <c r="P107" s="218" t="s">
        <v>69</v>
      </c>
      <c r="Q107" s="218" t="s">
        <v>82</v>
      </c>
    </row>
    <row r="108" spans="1:17" ht="22.15" customHeight="1" x14ac:dyDescent="0.35">
      <c r="A108" s="222"/>
      <c r="B108" s="223"/>
      <c r="C108" s="223"/>
      <c r="D108" s="223"/>
      <c r="E108" s="223"/>
      <c r="F108" s="223"/>
      <c r="G108" s="223"/>
      <c r="H108" s="224"/>
      <c r="I108" s="202"/>
      <c r="J108" s="204"/>
      <c r="K108" s="94" t="s">
        <v>71</v>
      </c>
      <c r="L108" s="94" t="s">
        <v>72</v>
      </c>
      <c r="M108" s="207"/>
      <c r="N108" s="207"/>
      <c r="O108" s="75"/>
      <c r="P108" s="218"/>
      <c r="Q108" s="218"/>
    </row>
    <row r="109" spans="1:17" x14ac:dyDescent="0.35">
      <c r="A109" s="237"/>
      <c r="B109" s="238"/>
      <c r="C109" s="238"/>
      <c r="D109" s="238"/>
      <c r="E109" s="238"/>
      <c r="F109" s="238"/>
      <c r="G109" s="238"/>
      <c r="H109" s="239"/>
      <c r="I109" s="14"/>
      <c r="J109" s="97"/>
      <c r="K109" s="15"/>
      <c r="L109" s="15"/>
      <c r="M109" s="98">
        <f t="shared" ref="M109:M116" si="22">J109-K109-L109</f>
        <v>0</v>
      </c>
      <c r="N109" s="99">
        <f>IF(M109&gt;0,M109/J109,0)</f>
        <v>0</v>
      </c>
      <c r="O109" s="75"/>
      <c r="P109" s="80"/>
      <c r="Q109" s="81">
        <f>IF(P109="Oui",M109,0)</f>
        <v>0</v>
      </c>
    </row>
    <row r="110" spans="1:17" x14ac:dyDescent="0.35">
      <c r="A110" s="237"/>
      <c r="B110" s="238"/>
      <c r="C110" s="238"/>
      <c r="D110" s="238"/>
      <c r="E110" s="238"/>
      <c r="F110" s="238"/>
      <c r="G110" s="238"/>
      <c r="H110" s="239"/>
      <c r="I110" s="14"/>
      <c r="J110" s="97">
        <f t="shared" ref="J110:J116" si="23">I110</f>
        <v>0</v>
      </c>
      <c r="K110" s="15"/>
      <c r="L110" s="15"/>
      <c r="M110" s="98">
        <f t="shared" si="22"/>
        <v>0</v>
      </c>
      <c r="N110" s="99">
        <f t="shared" ref="N110:N116" si="24">IF(M110&gt;0,M110/J110,0)</f>
        <v>0</v>
      </c>
      <c r="O110" s="75"/>
      <c r="P110" s="80"/>
      <c r="Q110" s="81">
        <f t="shared" ref="Q110:Q116" si="25">IF(P110="Oui",M110,0)</f>
        <v>0</v>
      </c>
    </row>
    <row r="111" spans="1:17" x14ac:dyDescent="0.35">
      <c r="A111" s="247"/>
      <c r="B111" s="248"/>
      <c r="C111" s="248"/>
      <c r="D111" s="248"/>
      <c r="E111" s="248"/>
      <c r="F111" s="248"/>
      <c r="G111" s="248"/>
      <c r="H111" s="279"/>
      <c r="I111" s="14"/>
      <c r="J111" s="97">
        <f t="shared" si="23"/>
        <v>0</v>
      </c>
      <c r="K111" s="15"/>
      <c r="L111" s="15"/>
      <c r="M111" s="98">
        <f t="shared" si="22"/>
        <v>0</v>
      </c>
      <c r="N111" s="99">
        <f t="shared" si="24"/>
        <v>0</v>
      </c>
      <c r="O111" s="75"/>
      <c r="P111" s="80"/>
      <c r="Q111" s="81">
        <f t="shared" si="25"/>
        <v>0</v>
      </c>
    </row>
    <row r="112" spans="1:17" x14ac:dyDescent="0.35">
      <c r="A112" s="247"/>
      <c r="B112" s="248"/>
      <c r="C112" s="248"/>
      <c r="D112" s="248"/>
      <c r="E112" s="248"/>
      <c r="F112" s="248"/>
      <c r="G112" s="248"/>
      <c r="H112" s="279"/>
      <c r="I112" s="14"/>
      <c r="J112" s="97">
        <f t="shared" si="23"/>
        <v>0</v>
      </c>
      <c r="K112" s="15"/>
      <c r="L112" s="15"/>
      <c r="M112" s="98">
        <f t="shared" si="22"/>
        <v>0</v>
      </c>
      <c r="N112" s="99">
        <f t="shared" si="24"/>
        <v>0</v>
      </c>
      <c r="O112" s="75"/>
      <c r="P112" s="80"/>
      <c r="Q112" s="81">
        <f t="shared" si="25"/>
        <v>0</v>
      </c>
    </row>
    <row r="113" spans="1:17" x14ac:dyDescent="0.35">
      <c r="A113" s="247"/>
      <c r="B113" s="248"/>
      <c r="C113" s="248"/>
      <c r="D113" s="248"/>
      <c r="E113" s="248"/>
      <c r="F113" s="248"/>
      <c r="G113" s="248"/>
      <c r="H113" s="279"/>
      <c r="I113" s="14"/>
      <c r="J113" s="97">
        <f t="shared" si="23"/>
        <v>0</v>
      </c>
      <c r="K113" s="15"/>
      <c r="L113" s="15"/>
      <c r="M113" s="98">
        <f t="shared" si="22"/>
        <v>0</v>
      </c>
      <c r="N113" s="99">
        <f t="shared" si="24"/>
        <v>0</v>
      </c>
      <c r="O113" s="75"/>
      <c r="P113" s="80"/>
      <c r="Q113" s="81">
        <f t="shared" si="25"/>
        <v>0</v>
      </c>
    </row>
    <row r="114" spans="1:17" x14ac:dyDescent="0.35">
      <c r="A114" s="247"/>
      <c r="B114" s="248"/>
      <c r="C114" s="248"/>
      <c r="D114" s="248"/>
      <c r="E114" s="248"/>
      <c r="F114" s="248"/>
      <c r="G114" s="248"/>
      <c r="H114" s="279"/>
      <c r="I114" s="14"/>
      <c r="J114" s="97">
        <f t="shared" si="23"/>
        <v>0</v>
      </c>
      <c r="K114" s="15"/>
      <c r="L114" s="15"/>
      <c r="M114" s="98">
        <f t="shared" si="22"/>
        <v>0</v>
      </c>
      <c r="N114" s="99">
        <f t="shared" si="24"/>
        <v>0</v>
      </c>
      <c r="O114" s="75"/>
      <c r="P114" s="80"/>
      <c r="Q114" s="81">
        <f t="shared" si="25"/>
        <v>0</v>
      </c>
    </row>
    <row r="115" spans="1:17" x14ac:dyDescent="0.35">
      <c r="A115" s="247"/>
      <c r="B115" s="248"/>
      <c r="C115" s="248"/>
      <c r="D115" s="248"/>
      <c r="E115" s="248"/>
      <c r="F115" s="248"/>
      <c r="G115" s="248"/>
      <c r="H115" s="279"/>
      <c r="I115" s="14"/>
      <c r="J115" s="97">
        <f t="shared" si="23"/>
        <v>0</v>
      </c>
      <c r="K115" s="15"/>
      <c r="L115" s="15"/>
      <c r="M115" s="98">
        <f t="shared" si="22"/>
        <v>0</v>
      </c>
      <c r="N115" s="99">
        <f t="shared" si="24"/>
        <v>0</v>
      </c>
      <c r="O115" s="75"/>
      <c r="P115" s="80"/>
      <c r="Q115" s="81">
        <f t="shared" si="25"/>
        <v>0</v>
      </c>
    </row>
    <row r="116" spans="1:17" x14ac:dyDescent="0.35">
      <c r="A116" s="247"/>
      <c r="B116" s="248"/>
      <c r="C116" s="248"/>
      <c r="D116" s="248"/>
      <c r="E116" s="248"/>
      <c r="F116" s="248"/>
      <c r="G116" s="248"/>
      <c r="H116" s="279"/>
      <c r="I116" s="14"/>
      <c r="J116" s="97">
        <f t="shared" si="23"/>
        <v>0</v>
      </c>
      <c r="K116" s="15"/>
      <c r="L116" s="15"/>
      <c r="M116" s="98">
        <f t="shared" si="22"/>
        <v>0</v>
      </c>
      <c r="N116" s="99">
        <f t="shared" si="24"/>
        <v>0</v>
      </c>
      <c r="O116" s="75"/>
      <c r="P116" s="80"/>
      <c r="Q116" s="81">
        <f t="shared" si="25"/>
        <v>0</v>
      </c>
    </row>
    <row r="117" spans="1:17" x14ac:dyDescent="0.35">
      <c r="A117" s="244" t="s">
        <v>74</v>
      </c>
      <c r="B117" s="245"/>
      <c r="C117" s="245"/>
      <c r="D117" s="245"/>
      <c r="E117" s="245"/>
      <c r="F117" s="245"/>
      <c r="G117" s="245"/>
      <c r="H117" s="245"/>
      <c r="I117" s="246"/>
      <c r="J117" s="95">
        <f>SUM(J109:J116)</f>
        <v>0</v>
      </c>
      <c r="K117" s="95">
        <f>SUM(K109:K116)</f>
        <v>0</v>
      </c>
      <c r="L117" s="95">
        <f>SUM(L109:L116)</f>
        <v>0</v>
      </c>
      <c r="M117" s="95">
        <f>SUM(M109:M116)</f>
        <v>0</v>
      </c>
      <c r="N117" s="96"/>
      <c r="O117" s="75"/>
      <c r="Q117" s="87">
        <f>SUM(Q109:Q116)</f>
        <v>0</v>
      </c>
    </row>
    <row r="118" spans="1:17" x14ac:dyDescent="0.35">
      <c r="A118" s="296"/>
      <c r="B118" s="296"/>
      <c r="C118" s="296"/>
      <c r="D118" s="296"/>
      <c r="E118" s="296"/>
      <c r="F118" s="296"/>
      <c r="G118" s="296"/>
      <c r="H118" s="296"/>
      <c r="I118" s="296"/>
      <c r="J118" s="296"/>
      <c r="K118" s="296"/>
      <c r="L118" s="296"/>
      <c r="O118" s="75"/>
    </row>
    <row r="119" spans="1:17" x14ac:dyDescent="0.35">
      <c r="A119" s="244" t="s">
        <v>108</v>
      </c>
      <c r="B119" s="245"/>
      <c r="C119" s="245"/>
      <c r="D119" s="245"/>
      <c r="E119" s="245"/>
      <c r="F119" s="245"/>
      <c r="G119" s="245"/>
      <c r="H119" s="245"/>
      <c r="I119" s="246"/>
      <c r="J119" s="100">
        <f>J104+J117+J91+J48</f>
        <v>0</v>
      </c>
      <c r="K119" s="100">
        <f>K104+K117+K91+K47+K29</f>
        <v>0</v>
      </c>
      <c r="L119" s="100">
        <f>L104+L117+L91+L29</f>
        <v>0</v>
      </c>
      <c r="M119" s="100">
        <f>M104+M117+M91+M48</f>
        <v>0</v>
      </c>
      <c r="N119" s="101"/>
      <c r="O119" s="75"/>
    </row>
    <row r="120" spans="1:17" x14ac:dyDescent="0.35">
      <c r="A120" s="292" t="s">
        <v>109</v>
      </c>
      <c r="B120" s="292"/>
      <c r="C120" s="292"/>
      <c r="D120" s="292"/>
      <c r="E120" s="292"/>
      <c r="F120" s="292"/>
      <c r="G120" s="292"/>
      <c r="H120" s="292"/>
      <c r="I120" s="292"/>
      <c r="J120" s="292"/>
      <c r="K120" s="293" t="e">
        <f>(K119+L119)/J119</f>
        <v>#DIV/0!</v>
      </c>
      <c r="L120" s="294"/>
      <c r="M120" s="295"/>
      <c r="N120" s="68"/>
      <c r="O120" s="75"/>
    </row>
    <row r="121" spans="1:17" x14ac:dyDescent="0.35">
      <c r="A121" s="102"/>
      <c r="B121" s="102"/>
      <c r="C121" s="102"/>
      <c r="D121" s="102"/>
      <c r="E121" s="102"/>
      <c r="F121" s="102"/>
      <c r="G121" s="102"/>
      <c r="H121" s="102"/>
      <c r="I121" s="102"/>
      <c r="J121" s="102"/>
      <c r="K121" s="103"/>
      <c r="L121" s="104"/>
      <c r="M121" s="104"/>
      <c r="N121" s="104"/>
      <c r="O121" s="75"/>
    </row>
    <row r="122" spans="1:17" ht="23.25" customHeight="1" x14ac:dyDescent="0.35">
      <c r="A122" s="208" t="s">
        <v>110</v>
      </c>
      <c r="B122" s="208"/>
      <c r="C122" s="208"/>
      <c r="D122" s="208"/>
      <c r="E122" s="208"/>
      <c r="F122" s="208"/>
      <c r="G122" s="208"/>
      <c r="H122" s="208"/>
      <c r="I122" s="208"/>
      <c r="J122" s="208"/>
      <c r="K122" s="208"/>
      <c r="L122" s="208"/>
      <c r="M122" s="208"/>
      <c r="N122" s="105"/>
      <c r="O122" s="75"/>
    </row>
    <row r="123" spans="1:17" ht="14.5" customHeight="1" x14ac:dyDescent="0.35">
      <c r="A123" s="275" t="s">
        <v>105</v>
      </c>
      <c r="B123" s="276"/>
      <c r="C123" s="276"/>
      <c r="D123" s="276"/>
      <c r="E123" s="276"/>
      <c r="F123" s="276"/>
      <c r="G123" s="276"/>
      <c r="H123" s="276"/>
      <c r="I123" s="276"/>
      <c r="J123" s="276"/>
      <c r="K123" s="277"/>
      <c r="L123" s="225" t="s">
        <v>111</v>
      </c>
      <c r="M123" s="207" t="s">
        <v>112</v>
      </c>
      <c r="N123" s="200"/>
      <c r="O123" s="75"/>
      <c r="P123" s="218" t="s">
        <v>69</v>
      </c>
      <c r="Q123" s="218" t="s">
        <v>113</v>
      </c>
    </row>
    <row r="124" spans="1:17" ht="25.9" customHeight="1" x14ac:dyDescent="0.35">
      <c r="A124" s="222"/>
      <c r="B124" s="223"/>
      <c r="C124" s="223"/>
      <c r="D124" s="223"/>
      <c r="E124" s="223"/>
      <c r="F124" s="223"/>
      <c r="G124" s="223"/>
      <c r="H124" s="223"/>
      <c r="I124" s="223"/>
      <c r="J124" s="223"/>
      <c r="K124" s="224"/>
      <c r="L124" s="202"/>
      <c r="M124" s="207"/>
      <c r="N124" s="200"/>
      <c r="O124" s="75"/>
      <c r="P124" s="218"/>
      <c r="Q124" s="218"/>
    </row>
    <row r="125" spans="1:17" x14ac:dyDescent="0.35">
      <c r="A125" s="237" t="s">
        <v>114</v>
      </c>
      <c r="B125" s="238"/>
      <c r="C125" s="238"/>
      <c r="D125" s="238"/>
      <c r="E125" s="238"/>
      <c r="F125" s="238"/>
      <c r="G125" s="238"/>
      <c r="H125" s="238"/>
      <c r="I125" s="238"/>
      <c r="J125" s="238"/>
      <c r="K125" s="239"/>
      <c r="L125" s="135"/>
      <c r="M125" s="107">
        <f>L125*L8</f>
        <v>0</v>
      </c>
      <c r="N125" s="108"/>
      <c r="O125" s="75"/>
      <c r="P125" s="109"/>
      <c r="Q125" s="81">
        <f>IF(P125="Oui",M125,0)</f>
        <v>0</v>
      </c>
    </row>
    <row r="126" spans="1:17" x14ac:dyDescent="0.35">
      <c r="A126" s="240" t="s">
        <v>115</v>
      </c>
      <c r="B126" s="241"/>
      <c r="C126" s="241"/>
      <c r="D126" s="241"/>
      <c r="E126" s="241"/>
      <c r="F126" s="241"/>
      <c r="G126" s="241"/>
      <c r="H126" s="241"/>
      <c r="I126" s="241"/>
      <c r="J126" s="241"/>
      <c r="K126" s="241"/>
      <c r="L126" s="242"/>
      <c r="M126" s="110" t="e">
        <f>L125/J119</f>
        <v>#DIV/0!</v>
      </c>
      <c r="N126" s="111"/>
      <c r="O126" s="75"/>
    </row>
    <row r="127" spans="1:17" x14ac:dyDescent="0.35">
      <c r="A127" s="112"/>
      <c r="B127" s="112"/>
      <c r="C127" s="112"/>
      <c r="D127" s="112"/>
      <c r="E127" s="112"/>
      <c r="F127" s="112"/>
      <c r="G127" s="112"/>
      <c r="H127" s="112"/>
      <c r="I127" s="112"/>
      <c r="J127" s="112"/>
      <c r="K127" s="112"/>
      <c r="L127" s="112"/>
      <c r="M127" s="111"/>
      <c r="N127" s="111"/>
      <c r="O127" s="75"/>
    </row>
    <row r="128" spans="1:17" ht="20.5" customHeight="1" x14ac:dyDescent="0.35">
      <c r="A128" s="208" t="s">
        <v>116</v>
      </c>
      <c r="B128" s="208"/>
      <c r="C128" s="208"/>
      <c r="D128" s="208"/>
      <c r="E128" s="208"/>
      <c r="F128" s="208"/>
      <c r="G128" s="208"/>
      <c r="H128" s="208"/>
      <c r="I128" s="208"/>
      <c r="J128" s="208"/>
      <c r="K128" s="208"/>
      <c r="L128" s="208"/>
      <c r="M128" s="208"/>
      <c r="N128" s="113"/>
      <c r="O128" s="75"/>
    </row>
    <row r="129" spans="1:18" ht="14.5" customHeight="1" x14ac:dyDescent="0.35">
      <c r="A129" s="219" t="s">
        <v>105</v>
      </c>
      <c r="B129" s="220"/>
      <c r="C129" s="220"/>
      <c r="D129" s="220"/>
      <c r="E129" s="220"/>
      <c r="F129" s="220"/>
      <c r="G129" s="220"/>
      <c r="H129" s="220"/>
      <c r="I129" s="220"/>
      <c r="J129" s="220"/>
      <c r="K129" s="221"/>
      <c r="L129" s="225" t="s">
        <v>117</v>
      </c>
      <c r="M129" s="202" t="s">
        <v>118</v>
      </c>
      <c r="N129" s="106"/>
      <c r="O129" s="75"/>
      <c r="P129" s="218" t="s">
        <v>69</v>
      </c>
      <c r="Q129" s="218" t="s">
        <v>113</v>
      </c>
    </row>
    <row r="130" spans="1:18" ht="52.5" customHeight="1" x14ac:dyDescent="0.35">
      <c r="A130" s="222"/>
      <c r="B130" s="223"/>
      <c r="C130" s="223"/>
      <c r="D130" s="223"/>
      <c r="E130" s="223"/>
      <c r="F130" s="223"/>
      <c r="G130" s="223"/>
      <c r="H130" s="223"/>
      <c r="I130" s="223"/>
      <c r="J130" s="223"/>
      <c r="K130" s="224"/>
      <c r="L130" s="202"/>
      <c r="M130" s="207"/>
      <c r="N130" s="106"/>
      <c r="O130" s="75"/>
      <c r="P130" s="218"/>
      <c r="Q130" s="218"/>
    </row>
    <row r="131" spans="1:18" x14ac:dyDescent="0.35">
      <c r="A131" s="237" t="s">
        <v>119</v>
      </c>
      <c r="B131" s="238"/>
      <c r="C131" s="238"/>
      <c r="D131" s="238"/>
      <c r="E131" s="238"/>
      <c r="F131" s="238"/>
      <c r="G131" s="238"/>
      <c r="H131" s="238"/>
      <c r="I131" s="238"/>
      <c r="J131" s="238"/>
      <c r="K131" s="239"/>
      <c r="L131" s="135"/>
      <c r="M131" s="98">
        <f>L131*L8</f>
        <v>0</v>
      </c>
      <c r="N131" s="108"/>
      <c r="O131" s="75"/>
      <c r="P131" s="109"/>
      <c r="Q131" s="81">
        <f>IF(P131="Oui",M131,0)</f>
        <v>0</v>
      </c>
    </row>
    <row r="132" spans="1:18" x14ac:dyDescent="0.35">
      <c r="A132" s="240" t="s">
        <v>120</v>
      </c>
      <c r="B132" s="241"/>
      <c r="C132" s="241"/>
      <c r="D132" s="241"/>
      <c r="E132" s="241"/>
      <c r="F132" s="241"/>
      <c r="G132" s="241"/>
      <c r="H132" s="241"/>
      <c r="I132" s="241"/>
      <c r="J132" s="241"/>
      <c r="K132" s="241"/>
      <c r="L132" s="242"/>
      <c r="M132" s="110" t="e">
        <f>L131/J119</f>
        <v>#DIV/0!</v>
      </c>
      <c r="N132" s="111"/>
      <c r="O132" s="75"/>
    </row>
    <row r="133" spans="1:18" x14ac:dyDescent="0.35">
      <c r="A133" s="112"/>
      <c r="B133" s="112"/>
      <c r="C133" s="112"/>
      <c r="D133" s="112"/>
      <c r="E133" s="112"/>
      <c r="F133" s="112"/>
      <c r="G133" s="114"/>
      <c r="H133" s="114"/>
      <c r="I133" s="114"/>
      <c r="J133" s="114"/>
      <c r="K133" s="114"/>
      <c r="L133" s="115"/>
      <c r="M133" s="116"/>
      <c r="N133" s="111"/>
      <c r="O133" s="75"/>
    </row>
    <row r="134" spans="1:18" x14ac:dyDescent="0.35">
      <c r="A134" s="117"/>
      <c r="B134" s="71"/>
      <c r="C134" s="71"/>
      <c r="D134" s="71"/>
      <c r="E134" s="71"/>
      <c r="F134" s="71"/>
      <c r="G134" s="280" t="s">
        <v>121</v>
      </c>
      <c r="H134" s="281"/>
      <c r="I134" s="281"/>
      <c r="J134" s="281"/>
      <c r="K134" s="281"/>
      <c r="L134" s="282"/>
      <c r="M134" s="121">
        <f>M125</f>
        <v>0</v>
      </c>
      <c r="N134" s="122"/>
      <c r="O134" s="75"/>
    </row>
    <row r="135" spans="1:18" x14ac:dyDescent="0.35">
      <c r="A135" s="117"/>
      <c r="B135" s="71"/>
      <c r="C135" s="71"/>
      <c r="D135" s="71"/>
      <c r="E135" s="71"/>
      <c r="F135" s="71"/>
      <c r="G135" s="118"/>
      <c r="H135" s="119"/>
      <c r="I135" s="119"/>
      <c r="J135" s="119"/>
      <c r="K135" s="119"/>
      <c r="L135" s="120" t="s">
        <v>122</v>
      </c>
      <c r="M135" s="121">
        <f>M131</f>
        <v>0</v>
      </c>
      <c r="N135" s="122"/>
      <c r="O135" s="75"/>
    </row>
    <row r="136" spans="1:18" x14ac:dyDescent="0.35">
      <c r="A136" s="117"/>
      <c r="B136" s="71"/>
      <c r="C136" s="71"/>
      <c r="D136" s="71"/>
      <c r="E136" s="71"/>
      <c r="F136" s="71"/>
      <c r="G136" s="284" t="s">
        <v>123</v>
      </c>
      <c r="H136" s="285"/>
      <c r="I136" s="285"/>
      <c r="J136" s="285"/>
      <c r="K136" s="285"/>
      <c r="L136" s="286"/>
      <c r="M136" s="123">
        <f>SUM(M134,M131,M119)</f>
        <v>0</v>
      </c>
      <c r="N136" s="124"/>
      <c r="O136" s="75"/>
      <c r="P136" s="125" t="s">
        <v>124</v>
      </c>
      <c r="Q136" s="126">
        <f>SUM(Q48+Q91+Q104+Q117+Q125+Q131)</f>
        <v>0</v>
      </c>
      <c r="R136" s="127"/>
    </row>
    <row r="137" spans="1:18" ht="26.5" customHeight="1" x14ac:dyDescent="0.35">
      <c r="A137" s="287" t="s">
        <v>125</v>
      </c>
      <c r="B137" s="287"/>
      <c r="C137" s="287"/>
      <c r="D137" s="287"/>
      <c r="E137" s="287"/>
      <c r="F137" s="288"/>
      <c r="G137" s="289" t="s">
        <v>126</v>
      </c>
      <c r="H137" s="290"/>
      <c r="I137" s="290"/>
      <c r="J137" s="290"/>
      <c r="K137" s="290"/>
      <c r="L137" s="291"/>
      <c r="M137" s="128">
        <f>(K119+L119)+(L125-M125)+(L131-M131)</f>
        <v>0</v>
      </c>
      <c r="N137" s="129"/>
      <c r="O137" s="75"/>
    </row>
    <row r="138" spans="1:18" x14ac:dyDescent="0.35">
      <c r="A138" s="130"/>
      <c r="B138" s="131"/>
      <c r="C138" s="131"/>
      <c r="D138" s="131"/>
      <c r="E138" s="131"/>
      <c r="F138" s="71"/>
      <c r="G138" s="280" t="s">
        <v>109</v>
      </c>
      <c r="H138" s="281"/>
      <c r="I138" s="281"/>
      <c r="J138" s="281"/>
      <c r="K138" s="281"/>
      <c r="L138" s="282"/>
      <c r="M138" s="132" t="e">
        <f>M137/M139</f>
        <v>#DIV/0!</v>
      </c>
      <c r="N138" s="133"/>
      <c r="O138" s="75"/>
    </row>
    <row r="139" spans="1:18" x14ac:dyDescent="0.35">
      <c r="A139" s="71"/>
      <c r="B139" s="131"/>
      <c r="C139" s="131"/>
      <c r="D139" s="131"/>
      <c r="E139" s="131"/>
      <c r="F139" s="71"/>
      <c r="G139" s="280" t="s">
        <v>127</v>
      </c>
      <c r="H139" s="281"/>
      <c r="I139" s="281"/>
      <c r="J139" s="281"/>
      <c r="K139" s="281"/>
      <c r="L139" s="282"/>
      <c r="M139" s="128">
        <f>J119+L125</f>
        <v>0</v>
      </c>
      <c r="N139" s="129"/>
      <c r="O139" s="75"/>
    </row>
  </sheetData>
  <sheetProtection algorithmName="SHA-512" hashValue="/+W6rMBBrAWoQolCalRNKK65iobi+/rHcMw7GT99kgtomnwKBV4Q4uvnwC52aLWkephR5mifjzHnfPSjk13I+Q==" saltValue="AKUd1UUn5ByPYXLqel9CBQ==" spinCount="100000" sheet="1" deleteRows="0"/>
  <protectedRanges>
    <protectedRange sqref="D137:D139" name="Plage7_1"/>
    <protectedRange sqref="D55:E69 G55:H69" name="Plage3"/>
    <protectedRange sqref="K55:L69" name="Plage4"/>
    <protectedRange sqref="A86:H89 A75:H79 A80:E85 A96:H103" name="Plage5"/>
    <protectedRange sqref="J75:N75 K86:L89 K76:L79 J76:J89 M76:N89 J96:N103" name="Plage6"/>
    <protectedRange sqref="A134:D136 F80:H85 A119:G119 A122:G122 A126:G127 E134:F139 A125:H125 A109:H116 B120:G121" name="Plage7"/>
    <protectedRange sqref="I91 K80:L85 J109:N116" name="Plage8"/>
    <protectedRange sqref="A125:G125" name="Plage9"/>
    <protectedRange sqref="L125:N125" name="Plage10"/>
    <protectedRange sqref="A128:G128 A132:G133 A131:H131" name="Plage7_2"/>
    <protectedRange sqref="A131:G131" name="Plage9_1"/>
    <protectedRange sqref="L131:N131" name="Plage10_1"/>
  </protectedRanges>
  <mergeCells count="221">
    <mergeCell ref="A1:F1"/>
    <mergeCell ref="G138:L138"/>
    <mergeCell ref="G139:L139"/>
    <mergeCell ref="A2:F2"/>
    <mergeCell ref="G2:L2"/>
    <mergeCell ref="A125:K125"/>
    <mergeCell ref="A126:L126"/>
    <mergeCell ref="G134:L134"/>
    <mergeCell ref="G136:L136"/>
    <mergeCell ref="A137:F137"/>
    <mergeCell ref="G137:L137"/>
    <mergeCell ref="A120:J120"/>
    <mergeCell ref="K120:M120"/>
    <mergeCell ref="A122:M122"/>
    <mergeCell ref="A123:K124"/>
    <mergeCell ref="L123:L124"/>
    <mergeCell ref="M123:M124"/>
    <mergeCell ref="A115:H115"/>
    <mergeCell ref="A116:H116"/>
    <mergeCell ref="A117:I117"/>
    <mergeCell ref="A118:L118"/>
    <mergeCell ref="A119:I119"/>
    <mergeCell ref="A81:F81"/>
    <mergeCell ref="A82:F82"/>
    <mergeCell ref="A83:F83"/>
    <mergeCell ref="A111:H111"/>
    <mergeCell ref="A112:H112"/>
    <mergeCell ref="A113:H113"/>
    <mergeCell ref="A110:H110"/>
    <mergeCell ref="K94:L94"/>
    <mergeCell ref="A109:H109"/>
    <mergeCell ref="A114:H114"/>
    <mergeCell ref="I94:I95"/>
    <mergeCell ref="J94:J95"/>
    <mergeCell ref="M94:M95"/>
    <mergeCell ref="A96:H96"/>
    <mergeCell ref="A103:H103"/>
    <mergeCell ref="A104:I104"/>
    <mergeCell ref="A107:H108"/>
    <mergeCell ref="I107:I108"/>
    <mergeCell ref="J107:J108"/>
    <mergeCell ref="K107:L107"/>
    <mergeCell ref="M107:M108"/>
    <mergeCell ref="A100:H100"/>
    <mergeCell ref="A101:H101"/>
    <mergeCell ref="A102:H102"/>
    <mergeCell ref="A106:N106"/>
    <mergeCell ref="N107:N108"/>
    <mergeCell ref="A99:H99"/>
    <mergeCell ref="A94:H95"/>
    <mergeCell ref="A66:F66"/>
    <mergeCell ref="A67:F67"/>
    <mergeCell ref="A68:F68"/>
    <mergeCell ref="A69:F69"/>
    <mergeCell ref="A72:N72"/>
    <mergeCell ref="A90:I90"/>
    <mergeCell ref="A91:I91"/>
    <mergeCell ref="A97:H97"/>
    <mergeCell ref="A98:H98"/>
    <mergeCell ref="H73:H74"/>
    <mergeCell ref="I73:I74"/>
    <mergeCell ref="J73:J74"/>
    <mergeCell ref="K73:L73"/>
    <mergeCell ref="M73:M74"/>
    <mergeCell ref="A86:F86"/>
    <mergeCell ref="A87:F87"/>
    <mergeCell ref="A88:F88"/>
    <mergeCell ref="A89:F89"/>
    <mergeCell ref="A84:F84"/>
    <mergeCell ref="A76:F76"/>
    <mergeCell ref="A77:F77"/>
    <mergeCell ref="A78:F78"/>
    <mergeCell ref="A79:F79"/>
    <mergeCell ref="A80:F80"/>
    <mergeCell ref="H43:I43"/>
    <mergeCell ref="H44:I44"/>
    <mergeCell ref="H45:I45"/>
    <mergeCell ref="H46:I46"/>
    <mergeCell ref="A47:I47"/>
    <mergeCell ref="K53:L53"/>
    <mergeCell ref="A48:I48"/>
    <mergeCell ref="A52:N52"/>
    <mergeCell ref="B51:N51"/>
    <mergeCell ref="A50:N50"/>
    <mergeCell ref="A53:F54"/>
    <mergeCell ref="G53:G54"/>
    <mergeCell ref="H53:H54"/>
    <mergeCell ref="K43:L43"/>
    <mergeCell ref="K44:L44"/>
    <mergeCell ref="K45:L45"/>
    <mergeCell ref="K46:L46"/>
    <mergeCell ref="K47:L47"/>
    <mergeCell ref="C43:D43"/>
    <mergeCell ref="C44:D44"/>
    <mergeCell ref="C45:D45"/>
    <mergeCell ref="C46:D46"/>
    <mergeCell ref="K48:L48"/>
    <mergeCell ref="K34:L34"/>
    <mergeCell ref="C36:D36"/>
    <mergeCell ref="C37:D37"/>
    <mergeCell ref="C38:D38"/>
    <mergeCell ref="C39:D39"/>
    <mergeCell ref="C40:D40"/>
    <mergeCell ref="C41:D41"/>
    <mergeCell ref="B33:B34"/>
    <mergeCell ref="C33:D34"/>
    <mergeCell ref="E33:E34"/>
    <mergeCell ref="H42:I42"/>
    <mergeCell ref="K35:L35"/>
    <mergeCell ref="K36:L36"/>
    <mergeCell ref="K37:L37"/>
    <mergeCell ref="K38:L38"/>
    <mergeCell ref="K39:L39"/>
    <mergeCell ref="K40:L40"/>
    <mergeCell ref="K41:L41"/>
    <mergeCell ref="K42:L42"/>
    <mergeCell ref="A5:M5"/>
    <mergeCell ref="B6:M6"/>
    <mergeCell ref="B7:M7"/>
    <mergeCell ref="A3:M3"/>
    <mergeCell ref="B8:H8"/>
    <mergeCell ref="I8:K8"/>
    <mergeCell ref="L8:M8"/>
    <mergeCell ref="H24:I24"/>
    <mergeCell ref="H25:I25"/>
    <mergeCell ref="H15:I15"/>
    <mergeCell ref="H16:I16"/>
    <mergeCell ref="H17:I17"/>
    <mergeCell ref="H18:I18"/>
    <mergeCell ref="H19:I19"/>
    <mergeCell ref="H20:I20"/>
    <mergeCell ref="H21:I21"/>
    <mergeCell ref="H22:I22"/>
    <mergeCell ref="H23:I23"/>
    <mergeCell ref="F12:F13"/>
    <mergeCell ref="G12:G13"/>
    <mergeCell ref="H14:I14"/>
    <mergeCell ref="A11:N11"/>
    <mergeCell ref="A10:N10"/>
    <mergeCell ref="J12:J13"/>
    <mergeCell ref="N12:N13"/>
    <mergeCell ref="A33:A34"/>
    <mergeCell ref="A131:K131"/>
    <mergeCell ref="A132:L132"/>
    <mergeCell ref="A9:Q9"/>
    <mergeCell ref="P12:P13"/>
    <mergeCell ref="P73:P74"/>
    <mergeCell ref="P94:P95"/>
    <mergeCell ref="P107:P108"/>
    <mergeCell ref="P123:P124"/>
    <mergeCell ref="P129:P130"/>
    <mergeCell ref="H26:I26"/>
    <mergeCell ref="H27:I27"/>
    <mergeCell ref="H28:I28"/>
    <mergeCell ref="H35:I35"/>
    <mergeCell ref="H36:I36"/>
    <mergeCell ref="A29:I29"/>
    <mergeCell ref="A85:F85"/>
    <mergeCell ref="A75:F75"/>
    <mergeCell ref="K33:L33"/>
    <mergeCell ref="C35:D35"/>
    <mergeCell ref="A32:N32"/>
    <mergeCell ref="N33:N34"/>
    <mergeCell ref="A31:M31"/>
    <mergeCell ref="A128:M128"/>
    <mergeCell ref="A129:K130"/>
    <mergeCell ref="L129:L130"/>
    <mergeCell ref="M129:M130"/>
    <mergeCell ref="A30:M30"/>
    <mergeCell ref="A12:A13"/>
    <mergeCell ref="B12:B13"/>
    <mergeCell ref="C12:C13"/>
    <mergeCell ref="D12:D13"/>
    <mergeCell ref="E12:E13"/>
    <mergeCell ref="H12:I13"/>
    <mergeCell ref="K12:L12"/>
    <mergeCell ref="M12:M13"/>
    <mergeCell ref="F33:F34"/>
    <mergeCell ref="G33:G34"/>
    <mergeCell ref="H33:I34"/>
    <mergeCell ref="J33:J34"/>
    <mergeCell ref="M33:M34"/>
    <mergeCell ref="C42:D42"/>
    <mergeCell ref="H37:I37"/>
    <mergeCell ref="H38:I38"/>
    <mergeCell ref="H39:I39"/>
    <mergeCell ref="H40:I40"/>
    <mergeCell ref="H41:I41"/>
    <mergeCell ref="P10:Q11"/>
    <mergeCell ref="Q12:Q13"/>
    <mergeCell ref="Q73:Q74"/>
    <mergeCell ref="Q94:Q95"/>
    <mergeCell ref="Q107:Q108"/>
    <mergeCell ref="Q123:Q124"/>
    <mergeCell ref="Q129:Q130"/>
    <mergeCell ref="P33:P34"/>
    <mergeCell ref="Q33:Q34"/>
    <mergeCell ref="N123:N124"/>
    <mergeCell ref="I53:I54"/>
    <mergeCell ref="J53:J54"/>
    <mergeCell ref="M53:M54"/>
    <mergeCell ref="N53:N54"/>
    <mergeCell ref="P53:P54"/>
    <mergeCell ref="Q53:Q54"/>
    <mergeCell ref="N73:N74"/>
    <mergeCell ref="N94:N95"/>
    <mergeCell ref="A93:N93"/>
    <mergeCell ref="A55:F55"/>
    <mergeCell ref="A56:F56"/>
    <mergeCell ref="A57:F57"/>
    <mergeCell ref="A58:F58"/>
    <mergeCell ref="A59:F59"/>
    <mergeCell ref="A70:I70"/>
    <mergeCell ref="A73:F74"/>
    <mergeCell ref="G73:G74"/>
    <mergeCell ref="A60:F60"/>
    <mergeCell ref="A61:F61"/>
    <mergeCell ref="A62:F62"/>
    <mergeCell ref="A63:F63"/>
    <mergeCell ref="A64:F64"/>
    <mergeCell ref="A65:F65"/>
  </mergeCells>
  <conditionalFormatting sqref="M14:N28 K28">
    <cfRule type="cellIs" dxfId="1" priority="5" operator="lessThan">
      <formula>-1</formula>
    </cfRule>
  </conditionalFormatting>
  <conditionalFormatting sqref="M35:N46">
    <cfRule type="cellIs" dxfId="0" priority="2" operator="lessThan">
      <formula>-1</formula>
    </cfRule>
  </conditionalFormatting>
  <dataValidations xWindow="419" yWindow="731" count="4">
    <dataValidation allowBlank="1" showInputMessage="1" showErrorMessage="1" promptTitle="Instructions" prompt="Indiquez les informations relatives à chaque tarif journalier distinct sur une ligne distincte._x000a_ex: ligne 1: 2j | 3 pers. | 192 $_x000a_     ligne 2: 2j | 1 pers. |  221$ etc. " sqref="A73:F74" xr:uid="{4EE42FC6-6FEE-4942-B22F-580D707E4795}"/>
    <dataValidation type="list" allowBlank="1" showInputMessage="1" showErrorMessage="1" sqref="P14:P28 P35:P46 P55:P69 P75:P89 P96:P103 P109:P116 P125 P131" xr:uid="{565F6C30-39D4-425F-8157-ACF89FBF116B}">
      <formula1>"Oui,Non"</formula1>
    </dataValidation>
    <dataValidation type="list" allowBlank="1" showInputMessage="1" showErrorMessage="1" sqref="B35:B46 B14:B28" xr:uid="{4394CE79-CEE7-45A1-8253-126F96F6E547}">
      <formula1>"(À sélectionner), agronome, chercheur(-euse), étudiant(e) salarié(e), ingénieur(e), ouvrier(ère), producteur(-trice) agricole, professionnel de recherche, technicien(ne), vétérinaire, autre"</formula1>
    </dataValidation>
    <dataValidation type="list" allowBlank="1" showInputMessage="1" showErrorMessage="1" sqref="B8:H8" xr:uid="{3C4F1792-CAD7-4FB9-89AF-FCF2E7A3CE8F}">
      <formula1>"À sélectionner,Atelier de biosécurité dans les élevages de volaille sans quota,Ateliers apicoles sur la gestion du Varroa ou les maladies du couvains,Accompagnement d'un groupe d'éleveurs engagés dans un groupe de contrôle du SRRP"</formula1>
    </dataValidation>
  </dataValidations>
  <hyperlinks>
    <hyperlink ref="B51:G51" r:id="rId1" display="Directive concernant les frais de déplacement des personnes engagées à honoraires par des organismes publics" xr:uid="{812CC622-92A0-4F01-887B-97B4B41984C9}"/>
  </hyperlinks>
  <pageMargins left="0.25" right="0.25" top="0.75" bottom="0.75" header="0.3" footer="0.3"/>
  <pageSetup scale="57" fitToHeight="0" orientation="landscape" horizontalDpi="4294967293"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BBA4C-BCE5-439C-873F-0A945C51EC34}">
  <dimension ref="A1:H56"/>
  <sheetViews>
    <sheetView showGridLines="0" zoomScaleNormal="100" workbookViewId="0">
      <selection activeCell="K42" sqref="K42"/>
    </sheetView>
  </sheetViews>
  <sheetFormatPr baseColWidth="10" defaultColWidth="11.26953125" defaultRowHeight="14" x14ac:dyDescent="0.3"/>
  <cols>
    <col min="1" max="1" width="5.1796875" style="19" customWidth="1"/>
    <col min="2" max="2" width="30.54296875" style="20" customWidth="1"/>
    <col min="3" max="3" width="40.54296875" style="20" customWidth="1"/>
    <col min="4" max="4" width="10.54296875" style="20" customWidth="1"/>
    <col min="5" max="5" width="30.54296875" style="20" customWidth="1"/>
    <col min="6" max="6" width="11.54296875" style="19" customWidth="1"/>
    <col min="7" max="16384" width="11.26953125" style="20"/>
  </cols>
  <sheetData>
    <row r="1" spans="2:8" ht="14.25" customHeight="1" x14ac:dyDescent="0.3">
      <c r="B1" s="18"/>
      <c r="C1" s="300" t="s">
        <v>128</v>
      </c>
      <c r="D1" s="301"/>
      <c r="E1" s="301"/>
    </row>
    <row r="2" spans="2:8" ht="14.25" customHeight="1" x14ac:dyDescent="0.3">
      <c r="B2" s="18"/>
      <c r="C2" s="301"/>
      <c r="D2" s="301"/>
      <c r="E2" s="301"/>
    </row>
    <row r="3" spans="2:8" ht="14.25" customHeight="1" x14ac:dyDescent="0.3">
      <c r="B3" s="18"/>
      <c r="C3" s="301"/>
      <c r="D3" s="301"/>
      <c r="E3" s="301"/>
    </row>
    <row r="4" spans="2:8" ht="14.25" customHeight="1" x14ac:dyDescent="0.3">
      <c r="B4" s="18"/>
      <c r="C4" s="301"/>
      <c r="D4" s="301"/>
      <c r="E4" s="301"/>
    </row>
    <row r="5" spans="2:8" ht="14.25" customHeight="1" x14ac:dyDescent="0.3">
      <c r="B5" s="18"/>
      <c r="C5" s="301"/>
      <c r="D5" s="301"/>
      <c r="E5" s="301"/>
    </row>
    <row r="6" spans="2:8" ht="14.25" customHeight="1" thickBot="1" x14ac:dyDescent="0.35">
      <c r="B6" s="19"/>
      <c r="C6" s="21"/>
      <c r="D6" s="21"/>
      <c r="E6" s="22"/>
    </row>
    <row r="7" spans="2:8" ht="40" customHeight="1" thickBot="1" x14ac:dyDescent="0.35">
      <c r="B7" s="302" t="s">
        <v>129</v>
      </c>
      <c r="C7" s="303"/>
      <c r="D7" s="303"/>
      <c r="E7" s="304"/>
    </row>
    <row r="8" spans="2:8" ht="30" customHeight="1" x14ac:dyDescent="0.3">
      <c r="B8" s="23" t="s">
        <v>130</v>
      </c>
      <c r="C8" s="305" t="s">
        <v>131</v>
      </c>
      <c r="D8" s="306"/>
      <c r="E8" s="307"/>
      <c r="F8" s="24"/>
      <c r="G8" s="25"/>
      <c r="H8" s="25"/>
    </row>
    <row r="9" spans="2:8" ht="30" customHeight="1" x14ac:dyDescent="0.3">
      <c r="B9" s="26" t="s">
        <v>132</v>
      </c>
      <c r="C9" s="308"/>
      <c r="D9" s="309"/>
      <c r="E9" s="310"/>
      <c r="F9" s="24"/>
      <c r="G9" s="25"/>
      <c r="H9" s="25"/>
    </row>
    <row r="10" spans="2:8" ht="30" customHeight="1" x14ac:dyDescent="0.35">
      <c r="B10" s="27" t="s">
        <v>133</v>
      </c>
      <c r="C10" s="311"/>
      <c r="D10" s="312"/>
      <c r="E10" s="313"/>
      <c r="F10" s="28"/>
      <c r="G10" s="29"/>
      <c r="H10" s="29"/>
    </row>
    <row r="11" spans="2:8" ht="30" customHeight="1" thickBot="1" x14ac:dyDescent="0.4">
      <c r="B11" s="30" t="s">
        <v>134</v>
      </c>
      <c r="C11" s="297"/>
      <c r="D11" s="298"/>
      <c r="E11" s="299"/>
      <c r="F11" s="28"/>
      <c r="G11" s="29"/>
      <c r="H11" s="29"/>
    </row>
    <row r="12" spans="2:8" ht="20.25" customHeight="1" thickBot="1" x14ac:dyDescent="0.4">
      <c r="B12" s="314"/>
      <c r="C12" s="314"/>
      <c r="D12" s="314"/>
      <c r="E12" s="315"/>
      <c r="F12" s="31"/>
      <c r="G12" s="32"/>
      <c r="H12" s="32"/>
    </row>
    <row r="13" spans="2:8" ht="40" customHeight="1" thickBot="1" x14ac:dyDescent="0.35">
      <c r="B13" s="316" t="s">
        <v>135</v>
      </c>
      <c r="C13" s="317"/>
      <c r="D13" s="318"/>
      <c r="E13" s="33" t="s">
        <v>136</v>
      </c>
      <c r="F13" s="34"/>
      <c r="G13" s="35"/>
      <c r="H13" s="35"/>
    </row>
    <row r="14" spans="2:8" ht="25.5" customHeight="1" thickBot="1" x14ac:dyDescent="0.35">
      <c r="B14" s="330" t="s">
        <v>137</v>
      </c>
      <c r="C14" s="331"/>
      <c r="D14" s="331"/>
      <c r="E14" s="332"/>
      <c r="F14" s="34"/>
      <c r="G14" s="35"/>
      <c r="H14" s="35"/>
    </row>
    <row r="15" spans="2:8" ht="20.25" customHeight="1" x14ac:dyDescent="0.3">
      <c r="B15" s="36" t="s">
        <v>138</v>
      </c>
      <c r="C15" s="319"/>
      <c r="D15" s="320"/>
      <c r="E15" s="321">
        <f>C18*C19</f>
        <v>0</v>
      </c>
      <c r="F15" s="34"/>
      <c r="G15" s="35"/>
      <c r="H15" s="35"/>
    </row>
    <row r="16" spans="2:8" ht="20.25" customHeight="1" x14ac:dyDescent="0.3">
      <c r="B16" s="36" t="s">
        <v>139</v>
      </c>
      <c r="C16" s="322"/>
      <c r="D16" s="323"/>
      <c r="E16" s="321"/>
      <c r="F16" s="34"/>
      <c r="G16" s="35"/>
      <c r="H16" s="35"/>
    </row>
    <row r="17" spans="2:8" ht="20.25" customHeight="1" x14ac:dyDescent="0.3">
      <c r="B17" s="36" t="s">
        <v>140</v>
      </c>
      <c r="C17" s="324"/>
      <c r="D17" s="325"/>
      <c r="E17" s="321"/>
      <c r="F17" s="34"/>
      <c r="G17" s="35"/>
      <c r="H17" s="35"/>
    </row>
    <row r="18" spans="2:8" ht="44.5" customHeight="1" x14ac:dyDescent="0.3">
      <c r="B18" s="37" t="s">
        <v>141</v>
      </c>
      <c r="C18" s="322"/>
      <c r="D18" s="323"/>
      <c r="E18" s="321"/>
      <c r="F18" s="34"/>
      <c r="G18" s="35"/>
      <c r="H18" s="35"/>
    </row>
    <row r="19" spans="2:8" ht="30" customHeight="1" x14ac:dyDescent="0.3">
      <c r="B19" s="37" t="s">
        <v>142</v>
      </c>
      <c r="C19" s="326"/>
      <c r="D19" s="327"/>
      <c r="E19" s="321"/>
      <c r="F19" s="34"/>
      <c r="G19" s="35"/>
      <c r="H19" s="35"/>
    </row>
    <row r="20" spans="2:8" ht="99.75" customHeight="1" thickBot="1" x14ac:dyDescent="0.35">
      <c r="B20" s="38" t="s">
        <v>143</v>
      </c>
      <c r="C20" s="328"/>
      <c r="D20" s="329"/>
      <c r="E20" s="321"/>
      <c r="F20" s="34"/>
      <c r="G20" s="35"/>
      <c r="H20" s="35"/>
    </row>
    <row r="21" spans="2:8" ht="17.25" customHeight="1" thickBot="1" x14ac:dyDescent="0.35">
      <c r="B21" s="50"/>
      <c r="C21" s="50"/>
      <c r="D21" s="50"/>
      <c r="E21" s="50"/>
      <c r="F21" s="34"/>
      <c r="G21" s="35"/>
      <c r="H21" s="35"/>
    </row>
    <row r="22" spans="2:8" ht="17.5" customHeight="1" x14ac:dyDescent="0.3">
      <c r="B22" s="36" t="s">
        <v>138</v>
      </c>
      <c r="C22" s="319"/>
      <c r="D22" s="320"/>
      <c r="E22" s="321">
        <f>C25*C26</f>
        <v>0</v>
      </c>
      <c r="F22" s="34"/>
      <c r="G22" s="35"/>
      <c r="H22" s="35"/>
    </row>
    <row r="23" spans="2:8" ht="27" customHeight="1" x14ac:dyDescent="0.3">
      <c r="B23" s="36" t="s">
        <v>139</v>
      </c>
      <c r="C23" s="322"/>
      <c r="D23" s="323"/>
      <c r="E23" s="321"/>
      <c r="F23" s="34"/>
      <c r="G23" s="35"/>
      <c r="H23" s="35"/>
    </row>
    <row r="24" spans="2:8" ht="20.5" customHeight="1" x14ac:dyDescent="0.3">
      <c r="B24" s="36" t="s">
        <v>140</v>
      </c>
      <c r="C24" s="324"/>
      <c r="D24" s="325"/>
      <c r="E24" s="321"/>
      <c r="F24" s="34"/>
      <c r="G24" s="35"/>
      <c r="H24" s="35"/>
    </row>
    <row r="25" spans="2:8" ht="43" customHeight="1" x14ac:dyDescent="0.3">
      <c r="B25" s="37" t="s">
        <v>141</v>
      </c>
      <c r="C25" s="322"/>
      <c r="D25" s="323"/>
      <c r="E25" s="321"/>
      <c r="F25" s="40"/>
      <c r="G25" s="41"/>
      <c r="H25" s="41"/>
    </row>
    <row r="26" spans="2:8" customFormat="1" ht="30.75" customHeight="1" x14ac:dyDescent="0.35">
      <c r="B26" s="37" t="s">
        <v>142</v>
      </c>
      <c r="C26" s="326"/>
      <c r="D26" s="327"/>
      <c r="E26" s="321"/>
    </row>
    <row r="27" spans="2:8" ht="100.5" customHeight="1" thickBot="1" x14ac:dyDescent="0.35">
      <c r="B27" s="38" t="s">
        <v>143</v>
      </c>
      <c r="C27" s="328"/>
      <c r="D27" s="329"/>
      <c r="E27" s="321"/>
      <c r="F27" s="43"/>
      <c r="G27" s="41"/>
      <c r="H27" s="41"/>
    </row>
    <row r="28" spans="2:8" ht="21.75" customHeight="1" thickBot="1" x14ac:dyDescent="0.35">
      <c r="B28" s="50"/>
      <c r="C28" s="50"/>
      <c r="D28" s="50"/>
      <c r="E28" s="50"/>
      <c r="F28" s="40"/>
      <c r="G28" s="41"/>
      <c r="H28" s="41"/>
    </row>
    <row r="29" spans="2:8" ht="16" customHeight="1" thickBot="1" x14ac:dyDescent="0.35">
      <c r="B29" s="330" t="s">
        <v>144</v>
      </c>
      <c r="C29" s="331"/>
      <c r="D29" s="331"/>
      <c r="E29" s="332"/>
    </row>
    <row r="30" spans="2:8" ht="18.75" customHeight="1" x14ac:dyDescent="0.3">
      <c r="B30" s="47" t="s">
        <v>145</v>
      </c>
      <c r="C30" s="334"/>
      <c r="D30" s="335"/>
      <c r="E30" s="336">
        <f>C31*C32</f>
        <v>0</v>
      </c>
    </row>
    <row r="31" spans="2:8" x14ac:dyDescent="0.3">
      <c r="B31" s="48" t="s">
        <v>146</v>
      </c>
      <c r="C31" s="338"/>
      <c r="D31" s="339"/>
      <c r="E31" s="336"/>
    </row>
    <row r="32" spans="2:8" ht="27" customHeight="1" x14ac:dyDescent="0.3">
      <c r="B32" s="48" t="s">
        <v>147</v>
      </c>
      <c r="C32" s="340"/>
      <c r="D32" s="341"/>
      <c r="E32" s="336"/>
    </row>
    <row r="33" spans="2:5" x14ac:dyDescent="0.3">
      <c r="B33" s="48" t="s">
        <v>148</v>
      </c>
      <c r="C33" s="344"/>
      <c r="D33" s="345"/>
      <c r="E33" s="336"/>
    </row>
    <row r="34" spans="2:5" ht="14.5" thickBot="1" x14ac:dyDescent="0.35">
      <c r="B34" s="49" t="s">
        <v>140</v>
      </c>
      <c r="C34" s="346"/>
      <c r="D34" s="347"/>
      <c r="E34" s="337"/>
    </row>
    <row r="35" spans="2:5" ht="14.5" thickBot="1" x14ac:dyDescent="0.35">
      <c r="B35" s="50"/>
      <c r="C35" s="50"/>
      <c r="D35" s="50"/>
      <c r="E35" s="50"/>
    </row>
    <row r="36" spans="2:5" ht="24.75" customHeight="1" x14ac:dyDescent="0.3">
      <c r="B36" s="51" t="s">
        <v>145</v>
      </c>
      <c r="C36" s="357"/>
      <c r="D36" s="358"/>
      <c r="E36" s="359">
        <f>C37*C38</f>
        <v>0</v>
      </c>
    </row>
    <row r="37" spans="2:5" x14ac:dyDescent="0.3">
      <c r="B37" s="48" t="s">
        <v>146</v>
      </c>
      <c r="C37" s="338"/>
      <c r="D37" s="339"/>
      <c r="E37" s="360"/>
    </row>
    <row r="38" spans="2:5" x14ac:dyDescent="0.3">
      <c r="B38" s="48" t="s">
        <v>147</v>
      </c>
      <c r="C38" s="340"/>
      <c r="D38" s="341"/>
      <c r="E38" s="360"/>
    </row>
    <row r="39" spans="2:5" x14ac:dyDescent="0.3">
      <c r="B39" s="48" t="s">
        <v>148</v>
      </c>
      <c r="C39" s="361"/>
      <c r="D39" s="362"/>
      <c r="E39" s="360"/>
    </row>
    <row r="40" spans="2:5" ht="14.5" thickBot="1" x14ac:dyDescent="0.35">
      <c r="B40" s="49" t="s">
        <v>140</v>
      </c>
      <c r="C40" s="346"/>
      <c r="D40" s="347"/>
      <c r="E40" s="360"/>
    </row>
    <row r="41" spans="2:5" ht="14.5" thickBot="1" x14ac:dyDescent="0.35">
      <c r="B41" s="50"/>
      <c r="C41" s="50"/>
      <c r="D41" s="50"/>
      <c r="E41" s="50"/>
    </row>
    <row r="42" spans="2:5" ht="14.5" thickBot="1" x14ac:dyDescent="0.35">
      <c r="B42" s="330" t="s">
        <v>149</v>
      </c>
      <c r="C42" s="331"/>
      <c r="D42" s="331"/>
      <c r="E42" s="332"/>
    </row>
    <row r="43" spans="2:5" x14ac:dyDescent="0.3">
      <c r="B43" s="37" t="s">
        <v>150</v>
      </c>
      <c r="C43" s="363"/>
      <c r="D43" s="345"/>
      <c r="E43" s="364">
        <f>C44*C45</f>
        <v>0</v>
      </c>
    </row>
    <row r="44" spans="2:5" x14ac:dyDescent="0.3">
      <c r="B44" s="37" t="s">
        <v>151</v>
      </c>
      <c r="C44" s="340"/>
      <c r="D44" s="341"/>
      <c r="E44" s="336"/>
    </row>
    <row r="45" spans="2:5" x14ac:dyDescent="0.3">
      <c r="B45" s="37" t="s">
        <v>152</v>
      </c>
      <c r="C45" s="342"/>
      <c r="D45" s="343"/>
      <c r="E45" s="336"/>
    </row>
    <row r="46" spans="2:5" x14ac:dyDescent="0.3">
      <c r="B46" s="52" t="s">
        <v>148</v>
      </c>
      <c r="C46" s="344"/>
      <c r="D46" s="345"/>
      <c r="E46" s="336"/>
    </row>
    <row r="47" spans="2:5" ht="14.5" thickBot="1" x14ac:dyDescent="0.35">
      <c r="B47" s="49" t="s">
        <v>140</v>
      </c>
      <c r="C47" s="346"/>
      <c r="D47" s="347"/>
      <c r="E47" s="337"/>
    </row>
    <row r="48" spans="2:5" ht="14.5" thickBot="1" x14ac:dyDescent="0.35">
      <c r="B48" s="46"/>
      <c r="C48" s="46"/>
      <c r="D48" s="46"/>
      <c r="E48" s="46"/>
    </row>
    <row r="49" spans="2:5" ht="16" thickBot="1" x14ac:dyDescent="0.35">
      <c r="B49" s="348" t="s">
        <v>153</v>
      </c>
      <c r="C49" s="349"/>
      <c r="D49" s="350"/>
      <c r="E49" s="39">
        <f>SUM(E15+E22+E30+E36+E43)</f>
        <v>0</v>
      </c>
    </row>
    <row r="50" spans="2:5" ht="15" thickBot="1" x14ac:dyDescent="0.4">
      <c r="B50"/>
      <c r="C50"/>
      <c r="D50"/>
      <c r="E50"/>
    </row>
    <row r="51" spans="2:5" ht="28.5" thickBot="1" x14ac:dyDescent="0.35">
      <c r="B51" s="42" t="s">
        <v>154</v>
      </c>
      <c r="C51" s="351"/>
      <c r="D51" s="352"/>
      <c r="E51" s="353"/>
    </row>
    <row r="52" spans="2:5" ht="16" thickBot="1" x14ac:dyDescent="0.35">
      <c r="B52" s="44" t="s">
        <v>155</v>
      </c>
      <c r="C52" s="354"/>
      <c r="D52" s="355"/>
      <c r="E52" s="45" t="s">
        <v>156</v>
      </c>
    </row>
    <row r="54" spans="2:5" ht="59.15" customHeight="1" x14ac:dyDescent="0.3">
      <c r="B54" s="356" t="s">
        <v>157</v>
      </c>
      <c r="C54" s="356"/>
      <c r="D54" s="356"/>
      <c r="E54" s="356"/>
    </row>
    <row r="56" spans="2:5" ht="27.75" customHeight="1" x14ac:dyDescent="0.3">
      <c r="B56" s="333" t="s">
        <v>158</v>
      </c>
      <c r="C56" s="333"/>
      <c r="D56" s="333"/>
      <c r="E56" s="333"/>
    </row>
  </sheetData>
  <sheetProtection algorithmName="SHA-512" hashValue="mwX18WORDh3aeierITzP3MB52SkVpzfNAzlKNOhiTbhh4SSFrmPhIfG/GFSY60IBXBe4gY2d2sE7cKk1uk6Y+g==" saltValue="IbzUav9GLfoIu6kztW5mwg==" spinCount="100000" sheet="1" objects="1" scenarios="1"/>
  <mergeCells count="48">
    <mergeCell ref="C22:D22"/>
    <mergeCell ref="E22:E27"/>
    <mergeCell ref="C23:D23"/>
    <mergeCell ref="C24:D24"/>
    <mergeCell ref="C25:D25"/>
    <mergeCell ref="C26:D26"/>
    <mergeCell ref="C27:D27"/>
    <mergeCell ref="B29:E29"/>
    <mergeCell ref="B49:D49"/>
    <mergeCell ref="C51:E51"/>
    <mergeCell ref="C52:D52"/>
    <mergeCell ref="B54:E54"/>
    <mergeCell ref="C33:D33"/>
    <mergeCell ref="C34:D34"/>
    <mergeCell ref="C36:D36"/>
    <mergeCell ref="E36:E40"/>
    <mergeCell ref="C37:D37"/>
    <mergeCell ref="C38:D38"/>
    <mergeCell ref="C39:D39"/>
    <mergeCell ref="C40:D40"/>
    <mergeCell ref="B42:E42"/>
    <mergeCell ref="C43:D43"/>
    <mergeCell ref="E43:E47"/>
    <mergeCell ref="B56:E56"/>
    <mergeCell ref="C30:D30"/>
    <mergeCell ref="E30:E34"/>
    <mergeCell ref="C31:D31"/>
    <mergeCell ref="C32:D32"/>
    <mergeCell ref="C44:D44"/>
    <mergeCell ref="C45:D45"/>
    <mergeCell ref="C46:D46"/>
    <mergeCell ref="C47:D47"/>
    <mergeCell ref="B12:E12"/>
    <mergeCell ref="B13:D13"/>
    <mergeCell ref="C15:D15"/>
    <mergeCell ref="E15:E20"/>
    <mergeCell ref="C16:D16"/>
    <mergeCell ref="C17:D17"/>
    <mergeCell ref="C18:D18"/>
    <mergeCell ref="C19:D19"/>
    <mergeCell ref="C20:D20"/>
    <mergeCell ref="B14:E14"/>
    <mergeCell ref="C11:E11"/>
    <mergeCell ref="C1:E5"/>
    <mergeCell ref="B7:E7"/>
    <mergeCell ref="C8:E8"/>
    <mergeCell ref="C9:E9"/>
    <mergeCell ref="C10:E10"/>
  </mergeCells>
  <dataValidations count="5">
    <dataValidation type="decimal" allowBlank="1" showErrorMessage="1" sqref="C18:D18 C25:D25" xr:uid="{BC969E46-E022-464E-A1D9-01E80C493554}">
      <formula1>0</formula1>
      <formula2>100000000</formula2>
    </dataValidation>
    <dataValidation allowBlank="1" showErrorMessage="1" prompt="Chaque organisme partenaire doit déclarer sa propre contribution nature." sqref="C11:E11" xr:uid="{B685876C-ADB8-4441-8977-E7BE76637874}"/>
    <dataValidation type="decimal" allowBlank="1" showInputMessage="1" showErrorMessage="1" sqref="C19:D19 C31:D32 C37:D38 C26:D26" xr:uid="{A5705926-497B-432F-9497-7EFB7BE2E1A5}">
      <formula1>0</formula1>
      <formula2>100000000</formula2>
    </dataValidation>
    <dataValidation allowBlank="1" showInputMessage="1" showErrorMessage="1" prompt="Spécifier l'unité utilisée précédemment" sqref="C46:D46" xr:uid="{3B668CDE-B993-428F-A932-0CE66D64528A}"/>
    <dataValidation type="decimal" allowBlank="1" showInputMessage="1" showErrorMessage="1" prompt="Indiquer un nombre uniquement" sqref="C44:D45" xr:uid="{DD189D76-326C-41D0-A59E-B7A066C2740A}">
      <formula1>0</formula1>
      <formula2>100000000</formula2>
    </dataValidation>
  </dataValidations>
  <pageMargins left="0.7" right="0.7" top="0.75" bottom="0.75" header="0.3" footer="0.3"/>
  <pageSetup scale="44"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275e8f2-61c4-4cdf-bc93-a726b4336d6e" xsi:nil="true"/>
    <lcf76f155ced4ddcb4097134ff3c332f xmlns="86e753da-e202-4fd3-b572-4a75e76be3c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70FF41BBFC847428F6BA7186BD3BC8B" ma:contentTypeVersion="10" ma:contentTypeDescription="Crée un document." ma:contentTypeScope="" ma:versionID="1739087619980677b10e032511ba84d7">
  <xsd:schema xmlns:xsd="http://www.w3.org/2001/XMLSchema" xmlns:xs="http://www.w3.org/2001/XMLSchema" xmlns:p="http://schemas.microsoft.com/office/2006/metadata/properties" xmlns:ns2="86e753da-e202-4fd3-b572-4a75e76be3c5" xmlns:ns3="6275e8f2-61c4-4cdf-bc93-a726b4336d6e" targetNamespace="http://schemas.microsoft.com/office/2006/metadata/properties" ma:root="true" ma:fieldsID="f0b3cd4814b85e97c2d84897f19a840b" ns2:_="" ns3:_="">
    <xsd:import namespace="86e753da-e202-4fd3-b572-4a75e76be3c5"/>
    <xsd:import namespace="6275e8f2-61c4-4cdf-bc93-a726b4336d6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e753da-e202-4fd3-b572-4a75e76be3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75e8f2-61c4-4cdf-bc93-a726b4336d6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cb59f61-d1db-418b-ba0b-b45a5a02f8af}" ma:internalName="TaxCatchAll" ma:showField="CatchAllData" ma:web="6275e8f2-61c4-4cdf-bc93-a726b4336d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2F2120-5E00-4A16-8DAA-BFE8F2BD7D08}">
  <ds:schemaRefs>
    <ds:schemaRef ds:uri="http://schemas.microsoft.com/office/2006/metadata/properties"/>
    <ds:schemaRef ds:uri="http://schemas.microsoft.com/office/infopath/2007/PartnerControls"/>
    <ds:schemaRef ds:uri="6275e8f2-61c4-4cdf-bc93-a726b4336d6e"/>
    <ds:schemaRef ds:uri="86e753da-e202-4fd3-b572-4a75e76be3c5"/>
  </ds:schemaRefs>
</ds:datastoreItem>
</file>

<file path=customXml/itemProps2.xml><?xml version="1.0" encoding="utf-8"?>
<ds:datastoreItem xmlns:ds="http://schemas.openxmlformats.org/officeDocument/2006/customXml" ds:itemID="{BD540F97-9AF7-477D-8724-3925D6BC589E}">
  <ds:schemaRefs>
    <ds:schemaRef ds:uri="http://schemas.microsoft.com/sharepoint/v3/contenttype/forms"/>
  </ds:schemaRefs>
</ds:datastoreItem>
</file>

<file path=customXml/itemProps3.xml><?xml version="1.0" encoding="utf-8"?>
<ds:datastoreItem xmlns:ds="http://schemas.openxmlformats.org/officeDocument/2006/customXml" ds:itemID="{3259C032-EABB-4EF9-A9DC-25BDD9C17A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e753da-e202-4fd3-b572-4a75e76be3c5"/>
    <ds:schemaRef ds:uri="6275e8f2-61c4-4cdf-bc93-a726b4336d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143a543-edee-49dc-bd20-22d7a8454e52}" enabled="0" method="" siteId="{3143a543-edee-49dc-bd20-22d7a8454e5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2</vt:i4>
      </vt:variant>
    </vt:vector>
  </HeadingPairs>
  <TitlesOfParts>
    <vt:vector size="6" baseType="lpstr">
      <vt:lpstr>Instructions </vt:lpstr>
      <vt:lpstr>Aide financière admissible</vt:lpstr>
      <vt:lpstr>Coûts du projet</vt:lpstr>
      <vt:lpstr>Déclaration contribution nature</vt:lpstr>
      <vt:lpstr>'Coûts du projet'!Zone_d_impression</vt:lpstr>
      <vt:lpstr>'Déclaration contribution nature'!Zone_d_impression</vt:lpstr>
    </vt:vector>
  </TitlesOfParts>
  <Manager/>
  <Company>MAPAQ</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Kouo Sonia (DSBEA) (Québec)</dc:creator>
  <cp:keywords/>
  <dc:description/>
  <cp:lastModifiedBy>Gauthier-Desormeaux Julie (DSBEA) (Laval)</cp:lastModifiedBy>
  <cp:revision/>
  <dcterms:created xsi:type="dcterms:W3CDTF">2024-11-14T16:55:35Z</dcterms:created>
  <dcterms:modified xsi:type="dcterms:W3CDTF">2026-02-09T23:02:34Z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0x010100F70FF41BBFC847428F6BA7186BD3BC8B</vt:lpwstr>
  </property>
  <property fmtid="{D5CDD505-2E9C-101B-9397-08002B2CF9AE}" pid="3" name="MediaServiceImageTags">
    <vt:lpwstr/>
  </property>
</Properties>
</file>