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defaultThemeVersion="202300"/>
  <mc:AlternateContent xmlns:mc="http://schemas.openxmlformats.org/markup-compatibility/2006">
    <mc:Choice Requires="x15">
      <x15ac:absPath xmlns:x15ac="http://schemas.microsoft.com/office/spreadsheetml/2010/11/ac" url="C:\Users\MAISMA\Downloads\"/>
    </mc:Choice>
  </mc:AlternateContent>
  <xr:revisionPtr revIDLastSave="0" documentId="13_ncr:1_{1BBF8319-0F04-420D-A323-F317A735B28B}" xr6:coauthVersionLast="47" xr6:coauthVersionMax="47" xr10:uidLastSave="{00000000-0000-0000-0000-000000000000}"/>
  <workbookProtection lockStructure="1"/>
  <bookViews>
    <workbookView xWindow="28680" yWindow="-120" windowWidth="29040" windowHeight="15840" tabRatio="754" xr2:uid="{320ADA34-4D6F-4349-9DF5-62399A4F643F}"/>
  </bookViews>
  <sheets>
    <sheet name="1 - Général" sheetId="4" r:id="rId1"/>
    <sheet name="2 - Estimation" sheetId="22" r:id="rId2"/>
    <sheet name="3 - Budget de projet" sheetId="23" r:id="rId3"/>
    <sheet name="Menus (À masquer)" sheetId="13" state="hidden" r:id="rId4"/>
  </sheets>
  <definedNames>
    <definedName name="_xlnm._FilterDatabase" localSheetId="3" hidden="1">'Menus (À masquer)'!$C$3:$C$6</definedName>
    <definedName name="Année">'Menus (À masquer)'!$E$4:$E$8</definedName>
    <definedName name="Catégorie" localSheetId="1">#REF!</definedName>
    <definedName name="Catégorie" localSheetId="2">#REF!</definedName>
    <definedName name="Catégorie">#REF!</definedName>
    <definedName name="Clientèle" localSheetId="1">Tableau4711[Clientèle]</definedName>
    <definedName name="Clientèle" localSheetId="2">Tableau4711[Clientèle]</definedName>
    <definedName name="Clientèle">Tableau4711[Clientèle]</definedName>
    <definedName name="État" localSheetId="1">#REF!</definedName>
    <definedName name="État" localSheetId="2">#REF!</definedName>
    <definedName name="État">#REF!</definedName>
    <definedName name="Objectif" localSheetId="1">Tableau16[Intervention]</definedName>
    <definedName name="Objectif" localSheetId="2">Tableau16[Intervention]</definedName>
    <definedName name="Objectif">Tableau16[Intervention]</definedName>
    <definedName name="Octroi" localSheetId="1">#REF!</definedName>
    <definedName name="Octroi" localSheetId="2">#REF!</definedName>
    <definedName name="Octroi">#REF!</definedName>
    <definedName name="Oui_Non">'Menus (À masquer)'!$D$4:$D$6</definedName>
    <definedName name="Qualité" localSheetId="1">#REF!</definedName>
    <definedName name="Qualité" localSheetId="2">#REF!</definedName>
    <definedName name="Qualité">#REF!</definedName>
    <definedName name="Source" localSheetId="1">Tableau4711[Source]</definedName>
    <definedName name="Source" localSheetId="2">Tableau4711[Source]</definedName>
    <definedName name="Source">Tableau4711[Source]</definedName>
    <definedName name="Type" localSheetId="1">#REF!</definedName>
    <definedName name="Type" localSheetId="2">#REF!</definedName>
    <definedName name="Type">#REF!</definedName>
    <definedName name="Volet">'Menus (À masquer)'!$C$4:$C$6</definedName>
    <definedName name="_xlnm.Print_Area" localSheetId="0">'1 - Général'!$B$2:$I$45</definedName>
    <definedName name="_xlnm.Print_Area" localSheetId="1">'2 - Estimation'!$B$2:$M$26</definedName>
    <definedName name="_xlnm.Print_Area" localSheetId="2">'3 - Budget de projet'!$B$2:$G$43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4" l="1" a="1"/>
  <c r="F22" i="4" s="1"/>
  <c r="D17" i="23" l="1"/>
  <c r="F24" i="23"/>
  <c r="H15" i="22"/>
  <c r="I15" i="22" s="1"/>
  <c r="H16" i="22"/>
  <c r="H17" i="22"/>
  <c r="J17" i="22" s="1"/>
  <c r="H18" i="22"/>
  <c r="I18" i="22" s="1"/>
  <c r="J18" i="22" l="1"/>
  <c r="L18" i="22" s="1"/>
  <c r="L17" i="22"/>
  <c r="J15" i="22"/>
  <c r="L15" i="22" s="1"/>
  <c r="I16" i="22"/>
  <c r="J16" i="22"/>
  <c r="L16" i="22" s="1"/>
  <c r="I17" i="22"/>
  <c r="H14" i="22"/>
  <c r="H13" i="22"/>
  <c r="I13" i="22" s="1"/>
  <c r="H9" i="22"/>
  <c r="I9" i="22" s="1"/>
  <c r="H12" i="22"/>
  <c r="I12" i="22" s="1"/>
  <c r="H23" i="22"/>
  <c r="J23" i="22" s="1"/>
  <c r="H22" i="22"/>
  <c r="I22" i="22" s="1"/>
  <c r="H21" i="22"/>
  <c r="J21" i="22" s="1"/>
  <c r="H20" i="22"/>
  <c r="H19" i="22"/>
  <c r="I19" i="22" s="1"/>
  <c r="H11" i="22"/>
  <c r="I11" i="22" s="1"/>
  <c r="H10" i="22"/>
  <c r="I10" i="22" s="1"/>
  <c r="B9" i="22"/>
  <c r="J14" i="22" l="1"/>
  <c r="L14" i="22" s="1"/>
  <c r="I14" i="22"/>
  <c r="J22" i="22"/>
  <c r="L22" i="22" s="1"/>
  <c r="L21" i="22"/>
  <c r="J20" i="22"/>
  <c r="L20" i="22" s="1"/>
  <c r="J19" i="22"/>
  <c r="L19" i="22" s="1"/>
  <c r="J13" i="22"/>
  <c r="L13" i="22" s="1"/>
  <c r="J12" i="22"/>
  <c r="L12" i="22" s="1"/>
  <c r="J9" i="22"/>
  <c r="J10" i="22"/>
  <c r="L10" i="22" s="1"/>
  <c r="L23" i="22"/>
  <c r="J11" i="22"/>
  <c r="L11" i="22" s="1"/>
  <c r="H24" i="22"/>
  <c r="I20" i="22"/>
  <c r="I23" i="22"/>
  <c r="I21" i="22"/>
  <c r="B10" i="22"/>
  <c r="E14" i="23" l="1"/>
  <c r="G14" i="23" s="1"/>
  <c r="E9" i="23"/>
  <c r="L9" i="22"/>
  <c r="L24" i="22" s="1"/>
  <c r="G16" i="23" s="1"/>
  <c r="G17" i="23" s="1"/>
  <c r="J24" i="22"/>
  <c r="G9" i="23" s="1"/>
  <c r="G10" i="23" s="1"/>
  <c r="G11" i="23" s="1"/>
  <c r="E30" i="23" s="1"/>
  <c r="I24" i="22"/>
  <c r="F14" i="23" s="1"/>
  <c r="B11" i="22"/>
  <c r="E10" i="23" l="1"/>
  <c r="E11" i="23" s="1"/>
  <c r="G15" i="23"/>
  <c r="F34" i="23"/>
  <c r="G18" i="23"/>
  <c r="G30" i="23" s="1"/>
  <c r="F9" i="23"/>
  <c r="F10" i="23" s="1"/>
  <c r="F11" i="23" s="1"/>
  <c r="B12" i="22"/>
  <c r="F33" i="23" l="1"/>
  <c r="F16" i="23"/>
  <c r="F36" i="23"/>
  <c r="E16" i="23"/>
  <c r="F35" i="23"/>
  <c r="F21" i="23"/>
  <c r="F22" i="23"/>
  <c r="B13" i="22"/>
  <c r="F23" i="23" l="1"/>
  <c r="E15" i="23"/>
  <c r="E17" i="23"/>
  <c r="E18" i="23" s="1"/>
  <c r="F17" i="23"/>
  <c r="F18" i="23" s="1"/>
  <c r="F15" i="23"/>
  <c r="G33" i="23"/>
  <c r="G36" i="23"/>
  <c r="G35" i="23"/>
  <c r="G34" i="23"/>
  <c r="B14" i="22"/>
  <c r="F26" i="23" l="1"/>
  <c r="E32" i="23" s="1"/>
  <c r="F32" i="23" l="1"/>
  <c r="F37" i="23" s="1"/>
  <c r="E37" i="23"/>
  <c r="G32" i="23"/>
  <c r="G37" i="23" s="1"/>
  <c r="E38" i="23" l="1"/>
  <c r="G38" i="23" s="1"/>
  <c r="B15" i="22"/>
  <c r="F38" i="23" l="1"/>
  <c r="B16" i="22"/>
  <c r="B17" i="22"/>
  <c r="B18" i="22" s="1"/>
  <c r="B19" i="22"/>
  <c r="B20" i="22"/>
  <c r="B21" i="22"/>
  <c r="B22" i="22"/>
  <c r="B23" i="2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<sst xmlns="http://schemas.openxmlformats.org/spreadsheetml/2006/main" count="126" uniqueCount="113">
  <si>
    <t>Quantité</t>
  </si>
  <si>
    <t>Oui / Non</t>
  </si>
  <si>
    <t>Item</t>
  </si>
  <si>
    <t>Prix
unitaire</t>
  </si>
  <si>
    <t>Oui</t>
  </si>
  <si>
    <t>Non</t>
  </si>
  <si>
    <t>Volet</t>
  </si>
  <si>
    <t>TPS</t>
  </si>
  <si>
    <t>TVQ</t>
  </si>
  <si>
    <t>DEMANDE</t>
  </si>
  <si>
    <t>%</t>
  </si>
  <si>
    <t>Demandeur</t>
  </si>
  <si>
    <t>Année</t>
  </si>
  <si>
    <t>2.1 - Maintien d'actif</t>
  </si>
  <si>
    <t>3.1 - Bonification</t>
  </si>
  <si>
    <t>Contingences</t>
  </si>
  <si>
    <t xml:space="preserve">Volet du PAI </t>
  </si>
  <si>
    <t>Montant</t>
  </si>
  <si>
    <t>Remplacement</t>
  </si>
  <si>
    <t>Réparation</t>
  </si>
  <si>
    <t>MONTAGE FINANCIER DU PROJET</t>
  </si>
  <si>
    <t>Commentaires</t>
  </si>
  <si>
    <t>Partenaires financiers</t>
  </si>
  <si>
    <t>Équipement</t>
  </si>
  <si>
    <t>Dépense 
admissible</t>
  </si>
  <si>
    <t>Ajout</t>
  </si>
  <si>
    <t>Intervention</t>
  </si>
  <si>
    <t xml:space="preserve">Nom du projet </t>
  </si>
  <si>
    <t>Source</t>
  </si>
  <si>
    <t>Clientèle</t>
  </si>
  <si>
    <t>Clientèle générale</t>
  </si>
  <si>
    <t>Village nordique</t>
  </si>
  <si>
    <t xml:space="preserve">Date </t>
  </si>
  <si>
    <t>CONSEILS</t>
  </si>
  <si>
    <t>MISES EN GARDE</t>
  </si>
  <si>
    <t>Sans taxe</t>
  </si>
  <si>
    <t>Avec taxes</t>
  </si>
  <si>
    <t>TOTAL</t>
  </si>
  <si>
    <t>Communauté autochtone</t>
  </si>
  <si>
    <t>BUDGET DE PROJET</t>
  </si>
  <si>
    <t>OBNL &amp; Coopératives</t>
  </si>
  <si>
    <t>Municipalité RFU ≤ 75</t>
  </si>
  <si>
    <t>Colonne1</t>
  </si>
  <si>
    <t>Aide financière demandée</t>
  </si>
  <si>
    <t>Nom du demandeur</t>
  </si>
  <si>
    <t>Complété par</t>
  </si>
  <si>
    <t>Guide de gestion des contrats</t>
  </si>
  <si>
    <t xml:space="preserve">Code de couleur des cellules : </t>
  </si>
  <si>
    <t>Estimation par un professionnel</t>
  </si>
  <si>
    <t>Estimation par le demandeur</t>
  </si>
  <si>
    <t>Page web d'un fournisseur</t>
  </si>
  <si>
    <t>ESTIMATION DES DÉPENSES ADMISSIBLES</t>
  </si>
  <si>
    <t>Avec taxes non remboursées</t>
  </si>
  <si>
    <t>Cellules blanches</t>
  </si>
  <si>
    <t>Cellules grises</t>
  </si>
  <si>
    <t>Données automatiques</t>
  </si>
  <si>
    <t>Coût
sans taxe</t>
  </si>
  <si>
    <t>Coût
avec taxes</t>
  </si>
  <si>
    <t>SOMMAIRE DES COÛTS</t>
  </si>
  <si>
    <t>ESTIMATION DES COÛTS</t>
  </si>
  <si>
    <t>Réservé au ministère de la 
Culture et des Communications 
(MCC)</t>
  </si>
  <si>
    <t>Profil financier des municipalités</t>
  </si>
  <si>
    <t>Coût total 
admissible</t>
  </si>
  <si>
    <t>Admissibilité des dépenses</t>
  </si>
  <si>
    <t>Taux maximal d'aide financière</t>
  </si>
  <si>
    <t>Descriptions *</t>
  </si>
  <si>
    <t>Estimations *</t>
  </si>
  <si>
    <t>Contingences *</t>
  </si>
  <si>
    <t>(1)</t>
  </si>
  <si>
    <t>Portion 
non remboursée 
des taxes</t>
  </si>
  <si>
    <t>Budget de projet-Équipement_Sous-Volets 2.1 et 3.1</t>
  </si>
  <si>
    <t>BUDGET DE PROJET - ÉQUIPEMENT</t>
  </si>
  <si>
    <t>COÛT TOTAL DU PROJET</t>
  </si>
  <si>
    <t>Coût de projet admissible</t>
  </si>
  <si>
    <t>Coût total du projet</t>
  </si>
  <si>
    <t>Aide financière potentielle du MCC</t>
  </si>
  <si>
    <t xml:space="preserve">DÉPENSES ADMISSIBLES </t>
  </si>
  <si>
    <t>(2)</t>
  </si>
  <si>
    <r>
      <t>COÛT DE PROJET ADMISSIBLE</t>
    </r>
    <r>
      <rPr>
        <b/>
        <vertAlign val="superscript"/>
        <sz val="24"/>
        <color theme="0"/>
        <rFont val="Arial Black"/>
        <family val="2"/>
      </rPr>
      <t xml:space="preserve"> </t>
    </r>
    <r>
      <rPr>
        <vertAlign val="superscript"/>
        <sz val="24"/>
        <color theme="0"/>
        <rFont val="Arial Black"/>
        <family val="2"/>
      </rPr>
      <t>(1)</t>
    </r>
  </si>
  <si>
    <r>
      <t xml:space="preserve">AIDE FINANCIÈRE POTENTIELLE </t>
    </r>
    <r>
      <rPr>
        <vertAlign val="superscript"/>
        <sz val="24"/>
        <color theme="0"/>
        <rFont val="Arial Black"/>
        <family val="2"/>
      </rPr>
      <t>(1)</t>
    </r>
  </si>
  <si>
    <r>
      <t xml:space="preserve">Écart </t>
    </r>
    <r>
      <rPr>
        <vertAlign val="superscript"/>
        <sz val="24"/>
        <rFont val="Arial"/>
        <family val="2"/>
      </rPr>
      <t>(2)</t>
    </r>
  </si>
  <si>
    <t>Aide financière maximale admissible</t>
  </si>
  <si>
    <t xml:space="preserve">Volets 2.1 et 3.1 - Intervention visant un bien meuble </t>
  </si>
  <si>
    <t>Demande d’aide financière (DAF)</t>
  </si>
  <si>
    <t>Montant de l’aide financière demandé *</t>
  </si>
  <si>
    <t>Type d’organisme *</t>
  </si>
  <si>
    <t>Taux maximal d’aide financière</t>
  </si>
  <si>
    <t>Les informations marquées d’un * sont requises pour fins de calcul de l’aide financière potentielle.</t>
  </si>
  <si>
    <t>Partenaire 1 :</t>
  </si>
  <si>
    <t>Partenaire 2 :</t>
  </si>
  <si>
    <t>Partenaire 3 :</t>
  </si>
  <si>
    <t>À remplir
par le demandeur 
à chaque onglet</t>
  </si>
  <si>
    <t>Cellules bleu pâle</t>
  </si>
  <si>
    <t xml:space="preserve">Titre/fonction </t>
  </si>
  <si>
    <t>Taux de remboursement des taxes *</t>
  </si>
  <si>
    <t>Programme Aide aux immobilisations (PAI) 2025-2028</t>
  </si>
  <si>
    <t>Dépenses non admissibles</t>
  </si>
  <si>
    <r>
      <t xml:space="preserve"> 
-</t>
    </r>
    <r>
      <rPr>
        <i/>
        <sz val="24"/>
        <rFont val="Arial"/>
        <family val="2"/>
      </rPr>
      <t xml:space="preserve"> Un montant négatif dans une cellule rouge </t>
    </r>
    <r>
      <rPr>
        <sz val="24"/>
        <rFont val="Arial"/>
        <family val="2"/>
      </rPr>
      <t xml:space="preserve">indique un manque au montage financier devant être assumé par le demandeur ou un partenaire.
- </t>
    </r>
    <r>
      <rPr>
        <i/>
        <sz val="24"/>
        <rFont val="Arial"/>
        <family val="2"/>
      </rPr>
      <t>Un montant positif dans une cellule jaune</t>
    </r>
    <r>
      <rPr>
        <sz val="24"/>
        <rFont val="Arial"/>
        <family val="2"/>
      </rPr>
      <t xml:space="preserve"> indique un surplus à soustraire du montage financier.
</t>
    </r>
  </si>
  <si>
    <r>
      <t xml:space="preserve">Le </t>
    </r>
    <r>
      <rPr>
        <i/>
        <sz val="24"/>
        <rFont val="Arial"/>
        <family val="2"/>
      </rPr>
      <t>COÛT DE PROJET ADMISSIBLE</t>
    </r>
    <r>
      <rPr>
        <sz val="24"/>
        <rFont val="Arial"/>
        <family val="2"/>
      </rPr>
      <t xml:space="preserve"> et lʼ</t>
    </r>
    <r>
      <rPr>
        <i/>
        <sz val="24"/>
        <rFont val="Arial"/>
        <family val="2"/>
      </rPr>
      <t>AIDE FINANCIÈRE POTENTIELLE</t>
    </r>
    <r>
      <rPr>
        <sz val="24"/>
        <rFont val="Arial"/>
        <family val="2"/>
      </rPr>
      <t xml:space="preserve"> sont présentés à titre indicatif et sous réserve de la vérification de la demande par le MCC. 
Lʼ</t>
    </r>
    <r>
      <rPr>
        <i/>
        <sz val="24"/>
        <rFont val="Arial"/>
        <family val="2"/>
      </rPr>
      <t>AIDE FINANCIÈRE POTENTIELLE</t>
    </r>
    <r>
      <rPr>
        <sz val="24"/>
        <rFont val="Arial"/>
        <family val="2"/>
      </rPr>
      <t xml:space="preserve"> est le moindre montant entre lʼ</t>
    </r>
    <r>
      <rPr>
        <i/>
        <sz val="24"/>
        <rFont val="Arial"/>
        <family val="2"/>
      </rPr>
      <t>Aide financière maximale admissible</t>
    </r>
    <r>
      <rPr>
        <sz val="24"/>
        <rFont val="Arial"/>
        <family val="2"/>
      </rPr>
      <t>, lʼ</t>
    </r>
    <r>
      <rPr>
        <i/>
        <sz val="24"/>
        <rFont val="Arial"/>
        <family val="2"/>
      </rPr>
      <t>Aide financière demandée</t>
    </r>
    <r>
      <rPr>
        <sz val="24"/>
        <rFont val="Arial"/>
        <family val="2"/>
      </rPr>
      <t xml:space="preserve"> et le </t>
    </r>
    <r>
      <rPr>
        <i/>
        <sz val="24"/>
        <rFont val="Arial"/>
        <family val="2"/>
      </rPr>
      <t>Seuil maximal de l’aide financière aux volets 2.1 et 3.1 (3 M$).</t>
    </r>
  </si>
  <si>
    <t>Estimation/soumission d'un fournisseur</t>
  </si>
  <si>
    <r>
      <t>Estimation des coûts</t>
    </r>
    <r>
      <rPr>
        <sz val="24"/>
        <rFont val="Arial"/>
        <family val="2"/>
      </rPr>
      <t xml:space="preserve"> (totaux des coûts à lʼonglet 2 - Estimation)</t>
    </r>
  </si>
  <si>
    <r>
      <t xml:space="preserve">Estimation des coûts </t>
    </r>
    <r>
      <rPr>
        <sz val="24"/>
        <rFont val="Arial"/>
        <family val="2"/>
      </rPr>
      <t>(totaux des coûts à lʼonglet </t>
    </r>
    <r>
      <rPr>
        <i/>
        <sz val="24"/>
        <rFont val="Arial"/>
        <family val="2"/>
      </rPr>
      <t>2 - Estimation</t>
    </r>
    <r>
      <rPr>
        <sz val="24"/>
        <rFont val="Arial"/>
        <family val="2"/>
      </rPr>
      <t>)</t>
    </r>
  </si>
  <si>
    <r>
      <t xml:space="preserve">Autre : Préciser dans </t>
    </r>
    <r>
      <rPr>
        <sz val="11"/>
        <rFont val="Aptos Narrow"/>
        <family val="2"/>
      </rPr>
      <t>«</t>
    </r>
    <r>
      <rPr>
        <sz val="11"/>
        <rFont val="Arial"/>
        <family val="2"/>
      </rPr>
      <t>Commentaires</t>
    </r>
    <r>
      <rPr>
        <sz val="11"/>
        <rFont val="Aptos Narrow"/>
        <family val="2"/>
      </rPr>
      <t>»</t>
    </r>
  </si>
  <si>
    <r>
      <t>Messages de saisie :</t>
    </r>
    <r>
      <rPr>
        <sz val="24"/>
        <color theme="1"/>
        <rFont val="Arial"/>
        <family val="2"/>
      </rPr>
      <t xml:space="preserve"> les champs à remplir par le demandeur comportent des explications sur l’information à y inscrire, soit dans le champ à saisir, soit dans son en-tête. Il suffit de cliquer dans le champ ou son en-tête pour faire apparaître le message et sur la touche d'échappement de votre clavier pour le faire disparaître.</t>
    </r>
    <r>
      <rPr>
        <b/>
        <sz val="24"/>
        <color theme="1"/>
        <rFont val="Arial"/>
        <family val="2"/>
      </rPr>
      <t xml:space="preserve">
</t>
    </r>
  </si>
  <si>
    <r>
      <t>Recours à des spécialistes :</t>
    </r>
    <r>
      <rPr>
        <sz val="24"/>
        <color theme="1"/>
        <rFont val="Arial"/>
        <family val="2"/>
      </rPr>
      <t xml:space="preserve"> selon la nature du projet, il est recommandé dʼavoir recours à des professionnelles et professionnels et/ou spécialistes pour évaluer adéquatement les besoins en équipements. Par exemple, lʼinstallation et le fonctionnement dʼun équipement de sonorisation peuvent être tributaires dʼun appareil de contrôle électrique dont il faut prévoir lʼajout ou le remplacement. 
</t>
    </r>
    <r>
      <rPr>
        <b/>
        <sz val="24"/>
        <color theme="1"/>
        <rFont val="Arial"/>
        <family val="2"/>
      </rPr>
      <t>Note :</t>
    </r>
    <r>
      <rPr>
        <sz val="24"/>
        <color theme="1"/>
        <rFont val="Arial"/>
        <family val="2"/>
      </rPr>
      <t xml:space="preserve"> les dépenses pour professionnel(elle)s et/ou spécialistes sont toutefois non admissibles.</t>
    </r>
    <r>
      <rPr>
        <b/>
        <sz val="24"/>
        <color theme="1"/>
        <rFont val="Arial"/>
        <family val="2"/>
      </rPr>
      <t xml:space="preserve">
</t>
    </r>
  </si>
  <si>
    <r>
      <t>Indice de richesse foncière uniformisé (RFU) des municipalités :</t>
    </r>
    <r>
      <rPr>
        <sz val="24"/>
        <color theme="1"/>
        <rFont val="Arial"/>
        <family val="2"/>
      </rPr>
      <t xml:space="preserve"> pour déterminer si votre municipalité fait partie de la « Clientèle générale » ou des « Municipalités RFU ≤ 75 », vous pouvez consulter l'indice RFU de votre municipalité via l'hyperlien suivant : Icone
</t>
    </r>
    <r>
      <rPr>
        <b/>
        <sz val="24"/>
        <color theme="1"/>
        <rFont val="Arial"/>
        <family val="2"/>
      </rPr>
      <t xml:space="preserve">
Note : </t>
    </r>
    <r>
      <rPr>
        <sz val="24"/>
        <color theme="1"/>
        <rFont val="Arial"/>
        <family val="2"/>
      </rPr>
      <t xml:space="preserve">au moment de confirmer lʼaide financière d'un projet retenu, le MCC se réfère à la version la plus récente de ce document pour valider, et corriger, le cas échéant, le « Taux maximal d'aide financière » de l'organisme.
</t>
    </r>
  </si>
  <si>
    <r>
      <t xml:space="preserve">Montant de l'aide financière : </t>
    </r>
    <r>
      <rPr>
        <sz val="24"/>
        <color theme="1"/>
        <rFont val="Arial"/>
        <family val="2"/>
      </rPr>
      <t>le montant de lʼ</t>
    </r>
    <r>
      <rPr>
        <i/>
        <sz val="24"/>
        <color theme="1"/>
        <rFont val="Arial"/>
        <family val="2"/>
      </rPr>
      <t>« Aide financière potentielle »</t>
    </r>
    <r>
      <rPr>
        <sz val="24"/>
        <color theme="1"/>
        <rFont val="Arial"/>
        <family val="2"/>
      </rPr>
      <t xml:space="preserve"> calculé à la section </t>
    </r>
    <r>
      <rPr>
        <i/>
        <sz val="24"/>
        <color theme="1"/>
        <rFont val="Arial"/>
        <family val="2"/>
      </rPr>
      <t>« SOMMAIRE DES COÛTS »</t>
    </r>
    <r>
      <rPr>
        <sz val="24"/>
        <color theme="1"/>
        <rFont val="Arial"/>
        <family val="2"/>
      </rPr>
      <t xml:space="preserve"> de lʼonglet 
</t>
    </r>
    <r>
      <rPr>
        <i/>
        <sz val="24"/>
        <color theme="1"/>
        <rFont val="Arial"/>
        <family val="2"/>
      </rPr>
      <t>« 3 - Budget de projet »</t>
    </r>
    <r>
      <rPr>
        <sz val="24"/>
        <color theme="1"/>
        <rFont val="Arial"/>
        <family val="2"/>
      </rPr>
      <t xml:space="preserve"> </t>
    </r>
    <r>
      <rPr>
        <u/>
        <sz val="24"/>
        <color theme="1"/>
        <rFont val="Arial"/>
        <family val="2"/>
      </rPr>
      <t>n'est pas définitif</t>
    </r>
    <r>
      <rPr>
        <sz val="24"/>
        <color theme="1"/>
        <rFont val="Arial"/>
        <family val="2"/>
      </rPr>
      <t>. Il est fourni à titre indicatif dans le cadre de la demande dʼaide financière. Il est conditionnel aux résultats des analyses du MCC à la suite du dépôt de la demande.</t>
    </r>
  </si>
  <si>
    <r>
      <t xml:space="preserve">Dépenses admissibles : </t>
    </r>
    <r>
      <rPr>
        <sz val="24"/>
        <color theme="1"/>
        <rFont val="Arial"/>
        <family val="2"/>
      </rPr>
      <t xml:space="preserve">pour vous assurer de lʼadmissibilité des dépenses inscrites à lʼonglet 
« 2 - Estimation », vous référer au document « Dépenses admissibles pour les projets visant le maintien d’actifs (volet 2) et l’amélioration (volet 3) des infrastructures et équipements culturels ». 
Le document est disponible via lʼhyperlien suivant :
</t>
    </r>
    <r>
      <rPr>
        <b/>
        <sz val="24"/>
        <color theme="1"/>
        <rFont val="Arial"/>
        <family val="2"/>
      </rPr>
      <t xml:space="preserve">
</t>
    </r>
  </si>
  <si>
    <r>
      <t xml:space="preserve">Interventions admissibles : </t>
    </r>
    <r>
      <rPr>
        <sz val="24"/>
        <color theme="1"/>
        <rFont val="Arial"/>
        <family val="2"/>
      </rPr>
      <t>pour être admissibles aux volets 2.1 et 3.1 du PAI 2025-2028, les interventions doivent être directement liées à des biens meubles et des équipements non intégrés, nécessaires à la poursuite de la mission de l’organisme culturel admissible au PAI.</t>
    </r>
  </si>
  <si>
    <r>
      <t>Gestion contractuelle :</t>
    </r>
    <r>
      <rPr>
        <sz val="24"/>
        <color theme="1"/>
        <rFont val="Arial"/>
        <family val="2"/>
      </rPr>
      <t xml:space="preserve"> au moment de la reddition de comptes, les dépenses admissibles lors de la demande seront accordées conditionnellement à ce qu'elles aient été engagées en respect des règles d’adjudication de contrats applicables à l'organisme demandeur. 
Vous référer au </t>
    </r>
    <r>
      <rPr>
        <i/>
        <sz val="24"/>
        <color theme="1"/>
        <rFont val="Arial"/>
        <family val="2"/>
      </rPr>
      <t>« Guide de gestion de contrats »</t>
    </r>
    <r>
      <rPr>
        <sz val="24"/>
        <color theme="1"/>
        <rFont val="Arial"/>
        <family val="2"/>
      </rPr>
      <t xml:space="preserve"> du MCC via l'hyperlien suivant :</t>
    </r>
  </si>
  <si>
    <t>Version 2025-07-14</t>
  </si>
  <si>
    <t xml:space="preserve">CALCUL DE LʼAIDE FINANCIÈRE </t>
  </si>
  <si>
    <t>Seuil maximal de lʼaide financière aux volets 2.1 et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</si>
</sst>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
    <numFmt numFmtId="166" formatCode="[$-F800]dddd\,\ mmmm\ dd\,\ yyyy"/>
  </numFmts>
  <fonts count="52" x14ac:knownFonts="1">
    <font>
      <sz val="11"/>
      <color theme="1"/>
      <name val="Aptos Narrow"/>
      <family val="2"/>
      <scheme val="minor"/>
    </font>
    <font>
      <sz val="12"/>
      <color theme="1"/>
      <name val="Arial"/>
      <family val="2"/>
    </font>
    <font>
      <sz val="16"/>
      <color theme="1"/>
      <name val="Arial"/>
      <family val="2"/>
    </font>
    <font>
      <b/>
      <sz val="24"/>
      <color theme="0"/>
      <name val="Arial Black"/>
      <family val="2"/>
    </font>
    <font>
      <sz val="24"/>
      <color theme="1"/>
      <name val="Aptos Narrow"/>
      <family val="2"/>
      <scheme val="minor"/>
    </font>
    <font>
      <sz val="12"/>
      <color theme="4"/>
      <name val="Arial"/>
      <family val="2"/>
    </font>
    <font>
      <sz val="36"/>
      <color theme="0"/>
      <name val="Arial Black"/>
      <family val="2"/>
    </font>
    <font>
      <sz val="18"/>
      <color theme="1"/>
      <name val="Arial"/>
      <family val="2"/>
    </font>
    <font>
      <b/>
      <sz val="30"/>
      <color theme="0"/>
      <name val="Arial Black"/>
      <family val="2"/>
    </font>
    <font>
      <sz val="11"/>
      <color theme="1"/>
      <name val="Arial"/>
      <family val="2"/>
    </font>
    <font>
      <b/>
      <sz val="11"/>
      <color theme="1"/>
      <name val="Arial"/>
      <family val="2"/>
    </font>
    <font>
      <u/>
      <sz val="11"/>
      <color theme="10"/>
      <name val="Aptos Narrow"/>
      <family val="2"/>
      <scheme val="minor"/>
    </font>
    <font>
      <sz val="11"/>
      <name val="Arial"/>
      <family val="2"/>
    </font>
    <font>
      <sz val="24"/>
      <color theme="1"/>
      <name val="Arial"/>
      <family val="2"/>
    </font>
    <font>
      <b/>
      <sz val="20"/>
      <name val="Arial"/>
      <family val="2"/>
    </font>
    <font>
      <b/>
      <sz val="22"/>
      <color theme="1"/>
      <name val="Arial"/>
      <family val="2"/>
    </font>
    <font>
      <sz val="22"/>
      <color theme="1"/>
      <name val="Arial"/>
      <family val="2"/>
    </font>
    <font>
      <b/>
      <sz val="22"/>
      <color theme="4"/>
      <name val="Arial"/>
      <family val="2"/>
    </font>
    <font>
      <b/>
      <sz val="22"/>
      <color theme="4"/>
      <name val="Aptos Narrow"/>
      <family val="2"/>
      <scheme val="minor"/>
    </font>
    <font>
      <sz val="22"/>
      <color theme="1"/>
      <name val="Aptos Narrow"/>
      <family val="2"/>
      <scheme val="minor"/>
    </font>
    <font>
      <b/>
      <sz val="22"/>
      <name val="Arial"/>
      <family val="2"/>
    </font>
    <font>
      <b/>
      <sz val="22"/>
      <name val="Aptos Narrow"/>
      <family val="2"/>
      <scheme val="minor"/>
    </font>
    <font>
      <sz val="22"/>
      <color theme="4"/>
      <name val="Arial"/>
      <family val="2"/>
    </font>
    <font>
      <b/>
      <sz val="30"/>
      <color theme="4"/>
      <name val="Arial Black"/>
      <family val="2"/>
    </font>
    <font>
      <b/>
      <sz val="24"/>
      <name val="Arial"/>
      <family val="2"/>
    </font>
    <font>
      <sz val="8"/>
      <name val="Aptos Narrow"/>
      <family val="2"/>
      <scheme val="minor"/>
    </font>
    <font>
      <sz val="22"/>
      <name val="Arial"/>
      <family val="2"/>
    </font>
    <font>
      <b/>
      <sz val="24"/>
      <color theme="4"/>
      <name val="Arial"/>
      <family val="2"/>
    </font>
    <font>
      <b/>
      <sz val="24"/>
      <color theme="1"/>
      <name val="Arial"/>
      <family val="2"/>
    </font>
    <font>
      <b/>
      <sz val="24"/>
      <color theme="5" tint="-0.499984740745262"/>
      <name val="Arial"/>
      <family val="2"/>
    </font>
    <font>
      <b/>
      <sz val="36"/>
      <color theme="0"/>
      <name val="Arial Black"/>
      <family val="2"/>
    </font>
    <font>
      <sz val="36"/>
      <color theme="1"/>
      <name val="Aptos Narrow"/>
      <family val="2"/>
      <scheme val="minor"/>
    </font>
    <font>
      <b/>
      <sz val="30"/>
      <color theme="4"/>
      <name val="Arial"/>
      <family val="2"/>
    </font>
    <font>
      <sz val="18"/>
      <color theme="0"/>
      <name val="Arial"/>
      <family val="2"/>
    </font>
    <font>
      <sz val="24"/>
      <name val="Arial"/>
      <family val="2"/>
    </font>
    <font>
      <b/>
      <sz val="24"/>
      <color theme="0"/>
      <name val="Arial"/>
      <family val="2"/>
    </font>
    <font>
      <b/>
      <vertAlign val="superscript"/>
      <sz val="24"/>
      <name val="Arial"/>
      <family val="2"/>
    </font>
    <font>
      <b/>
      <vertAlign val="superscript"/>
      <sz val="24"/>
      <color theme="0"/>
      <name val="Arial Black"/>
      <family val="2"/>
    </font>
    <font>
      <vertAlign val="superscript"/>
      <sz val="24"/>
      <color theme="0"/>
      <name val="Arial Black"/>
      <family val="2"/>
    </font>
    <font>
      <vertAlign val="superscript"/>
      <sz val="24"/>
      <name val="Arial"/>
      <family val="2"/>
    </font>
    <font>
      <i/>
      <sz val="24"/>
      <name val="Arial"/>
      <family val="2"/>
    </font>
    <font>
      <sz val="30"/>
      <color theme="1"/>
      <name val="Aptos Narrow"/>
      <family val="2"/>
      <scheme val="minor"/>
    </font>
    <font>
      <sz val="30"/>
      <color theme="0"/>
      <name val="Aptos Narrow"/>
      <family val="2"/>
      <scheme val="minor"/>
    </font>
    <font>
      <sz val="24"/>
      <name val="Aptos Narrow"/>
      <family val="2"/>
      <scheme val="minor"/>
    </font>
    <font>
      <sz val="12"/>
      <color rgb="FFFF0000"/>
      <name val="Arial"/>
      <family val="2"/>
    </font>
    <font>
      <sz val="11"/>
      <name val="Aptos Narrow"/>
      <family val="2"/>
    </font>
    <font>
      <sz val="30"/>
      <color theme="1"/>
      <name val="Arial"/>
      <family val="2"/>
    </font>
    <font>
      <sz val="35"/>
      <color theme="1"/>
      <name val="Arial"/>
      <family val="2"/>
    </font>
    <font>
      <b/>
      <u/>
      <sz val="24"/>
      <color theme="1"/>
      <name val="Arial"/>
      <family val="2"/>
    </font>
    <font>
      <i/>
      <sz val="24"/>
      <color theme="1"/>
      <name val="Arial"/>
      <family val="2"/>
    </font>
    <font>
      <u/>
      <sz val="24"/>
      <color theme="1"/>
      <name val="Arial"/>
      <family val="2"/>
    </font>
    <font>
      <b/>
      <sz val="30"/>
      <color theme="1"/>
      <name val="Arial Black"/>
      <family val="2"/>
    </font>
  </fonts>
  <fills count="12">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1" tint="0.499984740745262"/>
        <bgColor indexed="64"/>
      </patternFill>
    </fill>
    <fill>
      <patternFill patternType="solid">
        <fgColor rgb="FFDEF2FA"/>
        <bgColor indexed="64"/>
      </patternFill>
    </fill>
    <fill>
      <patternFill patternType="solid">
        <fgColor rgb="FFE8E8E8"/>
        <bgColor indexed="64"/>
      </patternFill>
    </fill>
    <fill>
      <patternFill patternType="solid">
        <fgColor rgb="FFFFFFFF"/>
        <bgColor indexed="64"/>
      </patternFill>
    </fill>
    <fill>
      <patternFill patternType="solid">
        <fgColor rgb="FF0061AE"/>
        <bgColor indexed="64"/>
      </patternFill>
    </fill>
    <fill>
      <patternFill patternType="solid">
        <fgColor rgb="FFC3D1E1"/>
        <bgColor indexed="64"/>
      </patternFill>
    </fill>
  </fills>
  <borders count="61">
    <border>
      <left/>
      <right/>
      <top/>
      <bottom/>
      <diagonal/>
    </border>
    <border>
      <left/>
      <right/>
      <top/>
      <bottom style="thick">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right/>
      <top style="thick">
        <color theme="4"/>
      </top>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bottom/>
      <diagonal/>
    </border>
    <border>
      <left/>
      <right style="thin">
        <color theme="4"/>
      </right>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theme="4"/>
      </top>
      <bottom style="thin">
        <color theme="4"/>
      </bottom>
      <diagonal/>
    </border>
    <border>
      <left style="thick">
        <color theme="4"/>
      </left>
      <right/>
      <top style="thick">
        <color theme="4"/>
      </top>
      <bottom style="thick">
        <color theme="4"/>
      </bottom>
      <diagonal/>
    </border>
    <border>
      <left/>
      <right/>
      <top style="thick">
        <color theme="4"/>
      </top>
      <bottom style="thick">
        <color theme="4"/>
      </bottom>
      <diagonal/>
    </border>
    <border>
      <left/>
      <right style="thick">
        <color theme="4"/>
      </right>
      <top style="thick">
        <color theme="4"/>
      </top>
      <bottom style="thick">
        <color theme="4"/>
      </bottom>
      <diagonal/>
    </border>
    <border>
      <left style="thin">
        <color theme="1"/>
      </left>
      <right style="thin">
        <color theme="1"/>
      </right>
      <top style="thin">
        <color theme="1"/>
      </top>
      <bottom style="thin">
        <color theme="1"/>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hair">
        <color theme="4"/>
      </right>
      <top/>
      <bottom style="thin">
        <color theme="1"/>
      </bottom>
      <diagonal/>
    </border>
    <border>
      <left style="hair">
        <color theme="4"/>
      </left>
      <right style="hair">
        <color theme="4"/>
      </right>
      <top/>
      <bottom style="thin">
        <color theme="1"/>
      </bottom>
      <diagonal/>
    </border>
    <border>
      <left style="hair">
        <color theme="4"/>
      </left>
      <right/>
      <top/>
      <bottom style="thin">
        <color theme="1"/>
      </bottom>
      <diagonal/>
    </border>
    <border>
      <left style="thin">
        <color theme="1"/>
      </left>
      <right style="hair">
        <color theme="4"/>
      </right>
      <top style="thin">
        <color theme="1"/>
      </top>
      <bottom style="thin">
        <color theme="1"/>
      </bottom>
      <diagonal/>
    </border>
    <border>
      <left style="hair">
        <color theme="4"/>
      </left>
      <right style="thin">
        <color theme="1"/>
      </right>
      <top style="thin">
        <color theme="1"/>
      </top>
      <bottom style="thin">
        <color theme="1"/>
      </bottom>
      <diagonal/>
    </border>
    <border>
      <left style="medium">
        <color rgb="FF0061AE"/>
      </left>
      <right/>
      <top style="thin">
        <color theme="1"/>
      </top>
      <bottom style="thin">
        <color theme="1"/>
      </bottom>
      <diagonal/>
    </border>
    <border>
      <left/>
      <right style="medium">
        <color rgb="FF0061AE"/>
      </right>
      <top style="thin">
        <color theme="1"/>
      </top>
      <bottom style="thin">
        <color theme="1"/>
      </bottom>
      <diagonal/>
    </border>
    <border>
      <left style="medium">
        <color rgb="FF0061AE"/>
      </left>
      <right style="hair">
        <color theme="5" tint="-0.499984740745262"/>
      </right>
      <top style="thin">
        <color theme="1"/>
      </top>
      <bottom style="thin">
        <color theme="1"/>
      </bottom>
      <diagonal/>
    </border>
    <border>
      <left style="hair">
        <color theme="5" tint="-0.499984740745262"/>
      </left>
      <right style="hair">
        <color theme="5" tint="-0.499984740745262"/>
      </right>
      <top style="thin">
        <color theme="1"/>
      </top>
      <bottom style="thin">
        <color theme="1"/>
      </bottom>
      <diagonal/>
    </border>
    <border>
      <left style="hair">
        <color theme="5" tint="-0.499984740745262"/>
      </left>
      <right style="medium">
        <color rgb="FF0061AE"/>
      </right>
      <top style="thin">
        <color theme="1"/>
      </top>
      <bottom style="thin">
        <color theme="1"/>
      </bottom>
      <diagonal/>
    </border>
    <border>
      <left style="medium">
        <color rgb="FF0061AE"/>
      </left>
      <right/>
      <top/>
      <bottom style="thin">
        <color theme="1"/>
      </bottom>
      <diagonal/>
    </border>
    <border>
      <left/>
      <right style="medium">
        <color rgb="FF0061AE"/>
      </right>
      <top/>
      <bottom style="thin">
        <color theme="1"/>
      </bottom>
      <diagonal/>
    </border>
    <border>
      <left style="medium">
        <color rgb="FF0061AE"/>
      </left>
      <right/>
      <top style="thin">
        <color theme="1"/>
      </top>
      <bottom style="medium">
        <color rgb="FF0061AE"/>
      </bottom>
      <diagonal/>
    </border>
    <border>
      <left/>
      <right/>
      <top style="thin">
        <color theme="1"/>
      </top>
      <bottom style="medium">
        <color rgb="FF0061AE"/>
      </bottom>
      <diagonal/>
    </border>
    <border>
      <left/>
      <right style="medium">
        <color rgb="FF0061AE"/>
      </right>
      <top style="thin">
        <color theme="1"/>
      </top>
      <bottom style="medium">
        <color rgb="FF0061AE"/>
      </bottom>
      <diagonal/>
    </border>
    <border>
      <left style="medium">
        <color rgb="FF0061AE"/>
      </left>
      <right/>
      <top style="medium">
        <color rgb="FF0061AE"/>
      </top>
      <bottom style="medium">
        <color rgb="FF0061AE"/>
      </bottom>
      <diagonal/>
    </border>
    <border>
      <left/>
      <right/>
      <top style="medium">
        <color rgb="FF0061AE"/>
      </top>
      <bottom style="medium">
        <color rgb="FF0061AE"/>
      </bottom>
      <diagonal/>
    </border>
    <border>
      <left/>
      <right style="medium">
        <color rgb="FF0061AE"/>
      </right>
      <top style="medium">
        <color rgb="FF0061AE"/>
      </top>
      <bottom style="medium">
        <color rgb="FF0061AE"/>
      </bottom>
      <diagonal/>
    </border>
    <border>
      <left style="hair">
        <color theme="5" tint="-0.499984740745262"/>
      </left>
      <right/>
      <top style="thin">
        <color theme="1"/>
      </top>
      <bottom style="thin">
        <color theme="1"/>
      </bottom>
      <diagonal/>
    </border>
    <border>
      <left style="thin">
        <color theme="1"/>
      </left>
      <right style="hair">
        <color theme="5" tint="-0.499984740745262"/>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ck">
        <color rgb="FF0061AE"/>
      </right>
      <top/>
      <bottom style="thin">
        <color theme="1"/>
      </bottom>
      <diagonal/>
    </border>
    <border>
      <left style="thick">
        <color rgb="FF0061AE"/>
      </left>
      <right/>
      <top/>
      <bottom style="thin">
        <color theme="1"/>
      </bottom>
      <diagonal/>
    </border>
    <border>
      <left style="thin">
        <color theme="4"/>
      </left>
      <right style="thin">
        <color theme="4"/>
      </right>
      <top/>
      <bottom/>
      <diagonal/>
    </border>
    <border>
      <left style="thin">
        <color theme="1"/>
      </left>
      <right style="thick">
        <color rgb="FF0061AE"/>
      </right>
      <top style="thin">
        <color theme="1"/>
      </top>
      <bottom style="thin">
        <color theme="1"/>
      </bottom>
      <diagonal/>
    </border>
    <border>
      <left style="thick">
        <color rgb="FF0061AE"/>
      </left>
      <right style="thin">
        <color theme="1"/>
      </right>
      <top style="thin">
        <color theme="1"/>
      </top>
      <bottom style="thin">
        <color theme="1"/>
      </bottom>
      <diagonal/>
    </border>
    <border>
      <left style="thin">
        <color theme="1"/>
      </left>
      <right style="thick">
        <color rgb="FF0061AE"/>
      </right>
      <top/>
      <bottom style="thin">
        <color theme="1"/>
      </bottom>
      <diagonal/>
    </border>
  </borders>
  <cellStyleXfs count="2">
    <xf numFmtId="0" fontId="0" fillId="0" borderId="0"/>
    <xf numFmtId="0" fontId="11" fillId="0" borderId="0" applyNumberFormat="0" applyFill="0" applyBorder="0" applyAlignment="0" applyProtection="0"/>
  </cellStyleXfs>
  <cellXfs count="221">
    <xf numFmtId="0" fontId="0" fillId="0" borderId="0" xfId="0"/>
    <xf numFmtId="0" fontId="10" fillId="0" borderId="0" xfId="0" applyFont="1" applyAlignment="1">
      <alignment horizontal="left"/>
    </xf>
    <xf numFmtId="0" fontId="9" fillId="0" borderId="0" xfId="0" applyFont="1" applyAlignment="1">
      <alignment horizontal="left"/>
    </xf>
    <xf numFmtId="0" fontId="9" fillId="0" borderId="0" xfId="0" applyFont="1" applyAlignment="1">
      <alignment horizontal="right"/>
    </xf>
    <xf numFmtId="0" fontId="12" fillId="0" borderId="0" xfId="0" applyFont="1" applyAlignment="1">
      <alignment horizontal="right"/>
    </xf>
    <xf numFmtId="165" fontId="12" fillId="0" borderId="15" xfId="0" applyNumberFormat="1" applyFont="1" applyBorder="1" applyAlignment="1">
      <alignment horizontal="right"/>
    </xf>
    <xf numFmtId="165" fontId="12" fillId="4" borderId="15" xfId="0" applyNumberFormat="1" applyFont="1" applyFill="1" applyBorder="1" applyAlignment="1">
      <alignment horizontal="right"/>
    </xf>
    <xf numFmtId="165" fontId="20" fillId="0" borderId="2" xfId="0" applyNumberFormat="1" applyFont="1" applyBorder="1" applyAlignment="1" applyProtection="1">
      <alignment horizontal="center" vertical="center"/>
      <protection locked="0"/>
    </xf>
    <xf numFmtId="0" fontId="9" fillId="0" borderId="0" xfId="0" quotePrefix="1" applyFont="1" applyAlignment="1">
      <alignment horizontal="right"/>
    </xf>
    <xf numFmtId="0" fontId="1" fillId="0" borderId="0" xfId="0" applyFont="1" applyAlignment="1">
      <alignment vertical="center"/>
    </xf>
    <xf numFmtId="0" fontId="2" fillId="0" borderId="0" xfId="0" applyFont="1" applyAlignment="1">
      <alignment vertical="center"/>
    </xf>
    <xf numFmtId="0" fontId="1" fillId="0" borderId="0" xfId="0" applyFont="1" applyAlignment="1">
      <alignment horizontal="right" vertical="center"/>
    </xf>
    <xf numFmtId="0" fontId="44" fillId="0" borderId="0" xfId="0" applyFont="1" applyAlignment="1">
      <alignment vertical="center"/>
    </xf>
    <xf numFmtId="165" fontId="20" fillId="5" borderId="2" xfId="0" applyNumberFormat="1" applyFont="1" applyFill="1" applyBorder="1" applyAlignment="1">
      <alignment horizontal="center" vertical="center"/>
    </xf>
    <xf numFmtId="0" fontId="17" fillId="3" borderId="2" xfId="0" applyFont="1" applyFill="1" applyBorder="1" applyAlignment="1">
      <alignment horizontal="center" vertical="center"/>
    </xf>
    <xf numFmtId="0" fontId="2" fillId="0" borderId="0" xfId="0" applyFont="1" applyAlignment="1">
      <alignment horizontal="left" vertical="top"/>
    </xf>
    <xf numFmtId="0" fontId="1" fillId="0" borderId="0" xfId="0" applyFont="1" applyAlignment="1">
      <alignment horizontal="left" vertical="top"/>
    </xf>
    <xf numFmtId="0" fontId="2" fillId="0" borderId="0" xfId="0" applyFont="1" applyAlignment="1">
      <alignment horizontal="left" vertical="center"/>
    </xf>
    <xf numFmtId="0" fontId="1" fillId="0" borderId="0" xfId="0" applyFont="1" applyAlignment="1">
      <alignment horizontal="left" vertical="center"/>
    </xf>
    <xf numFmtId="0" fontId="7" fillId="0" borderId="0" xfId="0" applyFont="1" applyAlignment="1">
      <alignment vertical="center"/>
    </xf>
    <xf numFmtId="0" fontId="13" fillId="0" borderId="0" xfId="0" applyFont="1" applyAlignment="1">
      <alignment vertical="center"/>
    </xf>
    <xf numFmtId="0" fontId="15" fillId="0" borderId="9" xfId="0" applyFont="1" applyBorder="1" applyAlignment="1">
      <alignment vertical="center"/>
    </xf>
    <xf numFmtId="0" fontId="16" fillId="0" borderId="9" xfId="0" applyFont="1" applyBorder="1" applyAlignment="1">
      <alignment vertical="center"/>
    </xf>
    <xf numFmtId="0" fontId="15" fillId="0" borderId="0" xfId="0" applyFont="1" applyAlignment="1">
      <alignment vertical="center"/>
    </xf>
    <xf numFmtId="0" fontId="16" fillId="0" borderId="0" xfId="0" applyFont="1" applyAlignment="1">
      <alignment vertical="center"/>
    </xf>
    <xf numFmtId="0" fontId="16" fillId="0" borderId="0" xfId="0" applyFont="1" applyAlignment="1">
      <alignment horizontal="right" vertical="center"/>
    </xf>
    <xf numFmtId="0" fontId="15" fillId="7" borderId="23" xfId="0" applyFont="1" applyFill="1" applyBorder="1" applyAlignment="1">
      <alignment vertical="center"/>
    </xf>
    <xf numFmtId="0" fontId="15" fillId="7" borderId="0" xfId="0" applyFont="1" applyFill="1" applyAlignment="1">
      <alignment vertical="center"/>
    </xf>
    <xf numFmtId="0" fontId="16" fillId="7" borderId="0" xfId="0" applyFont="1" applyFill="1" applyAlignment="1">
      <alignment vertical="center"/>
    </xf>
    <xf numFmtId="0" fontId="16" fillId="7" borderId="24" xfId="0" applyFont="1" applyFill="1" applyBorder="1" applyAlignment="1">
      <alignment vertical="center"/>
    </xf>
    <xf numFmtId="0" fontId="17" fillId="7" borderId="0" xfId="0" applyFont="1" applyFill="1" applyAlignment="1">
      <alignment horizontal="right" vertical="center"/>
    </xf>
    <xf numFmtId="0" fontId="19" fillId="7" borderId="24" xfId="0" applyFont="1" applyFill="1" applyBorder="1" applyAlignment="1">
      <alignment vertical="center"/>
    </xf>
    <xf numFmtId="0" fontId="17" fillId="7" borderId="0" xfId="0" applyFont="1" applyFill="1" applyAlignment="1">
      <alignment horizontal="left" vertical="center"/>
    </xf>
    <xf numFmtId="0" fontId="15" fillId="7" borderId="25" xfId="0" applyFont="1" applyFill="1" applyBorder="1" applyAlignment="1">
      <alignment vertical="center"/>
    </xf>
    <xf numFmtId="0" fontId="15" fillId="7" borderId="26" xfId="0" applyFont="1" applyFill="1" applyBorder="1" applyAlignment="1">
      <alignment vertical="center"/>
    </xf>
    <xf numFmtId="0" fontId="16" fillId="7" borderId="26" xfId="0" applyFont="1" applyFill="1" applyBorder="1" applyAlignment="1">
      <alignment vertical="center"/>
    </xf>
    <xf numFmtId="0" fontId="16" fillId="7" borderId="26" xfId="0" applyFont="1" applyFill="1" applyBorder="1" applyAlignment="1">
      <alignment horizontal="right" vertical="center"/>
    </xf>
    <xf numFmtId="0" fontId="16" fillId="7" borderId="27" xfId="0" applyFont="1" applyFill="1" applyBorder="1" applyAlignment="1">
      <alignment vertical="center"/>
    </xf>
    <xf numFmtId="0" fontId="27" fillId="2" borderId="23" xfId="0" applyFont="1" applyFill="1" applyBorder="1" applyAlignment="1">
      <alignment horizontal="left" vertical="top" wrapText="1"/>
    </xf>
    <xf numFmtId="0" fontId="27" fillId="2" borderId="24" xfId="0" applyFont="1" applyFill="1" applyBorder="1" applyAlignment="1">
      <alignment horizontal="left" vertical="top" wrapText="1"/>
    </xf>
    <xf numFmtId="0" fontId="27" fillId="2" borderId="0" xfId="0" applyFont="1" applyFill="1" applyAlignment="1">
      <alignment horizontal="left" vertical="top" wrapText="1" indent="1"/>
    </xf>
    <xf numFmtId="0" fontId="27" fillId="2" borderId="24" xfId="0" applyFont="1" applyFill="1" applyBorder="1" applyAlignment="1">
      <alignment horizontal="left" vertical="top" wrapText="1" indent="1"/>
    </xf>
    <xf numFmtId="0" fontId="27" fillId="2" borderId="25" xfId="0" applyFont="1" applyFill="1" applyBorder="1" applyAlignment="1">
      <alignment horizontal="left" vertical="top" wrapText="1"/>
    </xf>
    <xf numFmtId="0" fontId="27" fillId="2" borderId="26" xfId="0" applyFont="1" applyFill="1" applyBorder="1" applyAlignment="1">
      <alignment horizontal="left" vertical="top" wrapText="1"/>
    </xf>
    <xf numFmtId="0" fontId="27" fillId="2" borderId="27" xfId="0" applyFont="1" applyFill="1" applyBorder="1" applyAlignment="1">
      <alignment horizontal="left" vertical="top" wrapText="1"/>
    </xf>
    <xf numFmtId="0" fontId="1" fillId="0" borderId="1" xfId="0" applyFont="1" applyBorder="1" applyAlignment="1">
      <alignment vertical="center"/>
    </xf>
    <xf numFmtId="0" fontId="5" fillId="10" borderId="25" xfId="0" applyFont="1" applyFill="1" applyBorder="1" applyAlignment="1">
      <alignment vertical="center"/>
    </xf>
    <xf numFmtId="0" fontId="22" fillId="10" borderId="26" xfId="0" applyFont="1" applyFill="1" applyBorder="1" applyAlignment="1">
      <alignment vertical="center"/>
    </xf>
    <xf numFmtId="0" fontId="22" fillId="10" borderId="55" xfId="0" applyFont="1" applyFill="1" applyBorder="1" applyAlignment="1">
      <alignment vertical="center"/>
    </xf>
    <xf numFmtId="0" fontId="5" fillId="10" borderId="27" xfId="0" applyFont="1" applyFill="1" applyBorder="1" applyAlignment="1">
      <alignment horizontal="center" vertical="center"/>
    </xf>
    <xf numFmtId="0" fontId="22" fillId="10" borderId="56" xfId="0" applyFont="1" applyFill="1" applyBorder="1" applyAlignment="1">
      <alignment vertical="center"/>
    </xf>
    <xf numFmtId="0" fontId="32" fillId="2" borderId="24" xfId="0" applyFont="1" applyFill="1" applyBorder="1" applyAlignment="1">
      <alignment horizontal="center" vertical="center"/>
    </xf>
    <xf numFmtId="0" fontId="26" fillId="2" borderId="22" xfId="0" applyFont="1" applyFill="1" applyBorder="1" applyAlignment="1" applyProtection="1">
      <alignment vertical="center" wrapText="1"/>
      <protection locked="0"/>
    </xf>
    <xf numFmtId="164" fontId="26" fillId="2" borderId="22" xfId="0" applyNumberFormat="1" applyFont="1" applyFill="1" applyBorder="1" applyAlignment="1" applyProtection="1">
      <alignment vertical="center"/>
      <protection locked="0"/>
    </xf>
    <xf numFmtId="164" fontId="20" fillId="5" borderId="22" xfId="0" applyNumberFormat="1" applyFont="1" applyFill="1" applyBorder="1" applyAlignment="1">
      <alignment vertical="center"/>
    </xf>
    <xf numFmtId="0" fontId="26" fillId="2" borderId="28" xfId="0" applyFont="1" applyFill="1" applyBorder="1" applyAlignment="1" applyProtection="1">
      <alignment horizontal="center" vertical="center"/>
      <protection locked="0"/>
    </xf>
    <xf numFmtId="0" fontId="26" fillId="2" borderId="30" xfId="0" applyFont="1" applyFill="1" applyBorder="1" applyAlignment="1" applyProtection="1">
      <alignment horizontal="left" vertical="center"/>
      <protection locked="0"/>
    </xf>
    <xf numFmtId="164" fontId="20" fillId="3" borderId="22" xfId="0" applyNumberFormat="1" applyFont="1" applyFill="1" applyBorder="1" applyAlignment="1">
      <alignment vertical="center"/>
    </xf>
    <xf numFmtId="0" fontId="20" fillId="0" borderId="57" xfId="0" applyFont="1" applyBorder="1" applyAlignment="1">
      <alignment horizontal="center" vertical="center" wrapText="1"/>
    </xf>
    <xf numFmtId="0" fontId="20" fillId="0" borderId="13" xfId="0" applyFont="1" applyBorder="1" applyAlignment="1">
      <alignment horizontal="center" vertical="center"/>
    </xf>
    <xf numFmtId="0" fontId="20" fillId="5" borderId="31" xfId="0" applyFont="1" applyFill="1" applyBorder="1" applyAlignment="1">
      <alignment horizontal="center" vertical="center" wrapText="1"/>
    </xf>
    <xf numFmtId="0" fontId="17" fillId="3" borderId="31" xfId="0" applyFont="1" applyFill="1" applyBorder="1" applyAlignment="1">
      <alignment horizontal="center" vertical="center" wrapText="1"/>
    </xf>
    <xf numFmtId="0" fontId="20" fillId="0" borderId="0" xfId="0" applyFont="1" applyAlignment="1">
      <alignment horizontal="center" vertical="center"/>
    </xf>
    <xf numFmtId="0" fontId="26" fillId="2" borderId="30" xfId="0" applyFont="1" applyFill="1" applyBorder="1" applyAlignment="1" applyProtection="1">
      <alignment vertical="center"/>
      <protection locked="0"/>
    </xf>
    <xf numFmtId="0" fontId="26" fillId="2" borderId="58" xfId="0" applyFont="1" applyFill="1" applyBorder="1" applyAlignment="1" applyProtection="1">
      <alignment horizontal="center" vertical="center"/>
      <protection locked="0"/>
    </xf>
    <xf numFmtId="0" fontId="26" fillId="9" borderId="58" xfId="0" applyFont="1" applyFill="1" applyBorder="1" applyAlignment="1" applyProtection="1">
      <alignment horizontal="center" vertical="center"/>
      <protection locked="0"/>
    </xf>
    <xf numFmtId="0" fontId="23" fillId="11" borderId="30" xfId="0" applyFont="1" applyFill="1" applyBorder="1" applyAlignment="1">
      <alignment horizontal="center" vertical="center"/>
    </xf>
    <xf numFmtId="0" fontId="24" fillId="5" borderId="60" xfId="0" applyFont="1" applyFill="1" applyBorder="1" applyAlignment="1">
      <alignment horizontal="center" vertical="center" wrapText="1"/>
    </xf>
    <xf numFmtId="0" fontId="26" fillId="2" borderId="59" xfId="0" applyFont="1" applyFill="1" applyBorder="1" applyAlignment="1" applyProtection="1">
      <alignment vertical="center"/>
      <protection locked="0"/>
    </xf>
    <xf numFmtId="164" fontId="24" fillId="5" borderId="58" xfId="0" applyNumberFormat="1" applyFont="1" applyFill="1" applyBorder="1" applyAlignment="1">
      <alignment vertical="center"/>
    </xf>
    <xf numFmtId="0" fontId="20" fillId="2" borderId="22" xfId="0" applyFont="1" applyFill="1" applyBorder="1" applyAlignment="1">
      <alignment horizontal="center" vertical="center"/>
    </xf>
    <xf numFmtId="0" fontId="20" fillId="0" borderId="22" xfId="0" applyFont="1" applyBorder="1" applyAlignment="1">
      <alignment horizontal="center" vertical="center"/>
    </xf>
    <xf numFmtId="0" fontId="20" fillId="0" borderId="58" xfId="0" applyFont="1" applyBorder="1" applyAlignment="1">
      <alignment horizontal="center" vertical="center"/>
    </xf>
    <xf numFmtId="0" fontId="24" fillId="8" borderId="22" xfId="0" applyFont="1" applyFill="1" applyBorder="1" applyAlignment="1">
      <alignment horizontal="left" vertical="center" indent="1"/>
    </xf>
    <xf numFmtId="164" fontId="24" fillId="8" borderId="22" xfId="0" applyNumberFormat="1" applyFont="1" applyFill="1" applyBorder="1" applyAlignment="1">
      <alignment vertical="center"/>
    </xf>
    <xf numFmtId="165" fontId="24" fillId="2" borderId="22" xfId="0" applyNumberFormat="1" applyFont="1" applyFill="1" applyBorder="1" applyAlignment="1" applyProtection="1">
      <alignment horizontal="center" vertical="center"/>
      <protection locked="0"/>
    </xf>
    <xf numFmtId="164" fontId="3" fillId="6" borderId="22" xfId="0" applyNumberFormat="1" applyFont="1" applyFill="1" applyBorder="1" applyAlignment="1">
      <alignment vertical="center"/>
    </xf>
    <xf numFmtId="164" fontId="35" fillId="6" borderId="22" xfId="0" applyNumberFormat="1" applyFont="1" applyFill="1" applyBorder="1" applyAlignment="1">
      <alignment vertical="center"/>
    </xf>
    <xf numFmtId="165" fontId="24" fillId="8" borderId="22" xfId="0" applyNumberFormat="1" applyFont="1" applyFill="1" applyBorder="1" applyAlignment="1">
      <alignment horizontal="center" vertical="center"/>
    </xf>
    <xf numFmtId="164" fontId="24" fillId="8" borderId="22" xfId="0" applyNumberFormat="1" applyFont="1" applyFill="1" applyBorder="1" applyAlignment="1">
      <alignment horizontal="right" vertical="center"/>
    </xf>
    <xf numFmtId="165" fontId="24" fillId="8" borderId="22" xfId="0" applyNumberFormat="1" applyFont="1" applyFill="1" applyBorder="1" applyAlignment="1">
      <alignment horizontal="right" vertical="center"/>
    </xf>
    <xf numFmtId="164" fontId="3" fillId="6" borderId="22" xfId="0" applyNumberFormat="1" applyFont="1" applyFill="1" applyBorder="1" applyAlignment="1">
      <alignment horizontal="right" vertical="center"/>
    </xf>
    <xf numFmtId="0" fontId="24" fillId="8" borderId="22" xfId="0" applyFont="1" applyFill="1" applyBorder="1" applyAlignment="1">
      <alignment horizontal="center" vertical="center" wrapText="1"/>
    </xf>
    <xf numFmtId="164" fontId="24" fillId="8" borderId="22" xfId="0" quotePrefix="1" applyNumberFormat="1" applyFont="1" applyFill="1" applyBorder="1" applyAlignment="1">
      <alignment horizontal="center" vertical="center" wrapText="1"/>
    </xf>
    <xf numFmtId="164" fontId="24" fillId="0" borderId="22" xfId="0" applyNumberFormat="1" applyFont="1" applyBorder="1" applyAlignment="1" applyProtection="1">
      <alignment vertical="center"/>
      <protection locked="0"/>
    </xf>
    <xf numFmtId="164" fontId="35" fillId="6" borderId="22" xfId="0" applyNumberFormat="1" applyFont="1" applyFill="1" applyBorder="1" applyAlignment="1">
      <alignment horizontal="right" vertical="center"/>
    </xf>
    <xf numFmtId="165" fontId="35" fillId="6" borderId="22" xfId="0" applyNumberFormat="1" applyFont="1" applyFill="1" applyBorder="1" applyAlignment="1">
      <alignment horizontal="center" vertical="center"/>
    </xf>
    <xf numFmtId="165" fontId="34" fillId="8" borderId="22" xfId="0" applyNumberFormat="1" applyFont="1" applyFill="1" applyBorder="1" applyAlignment="1">
      <alignment horizontal="center" vertical="center"/>
    </xf>
    <xf numFmtId="0" fontId="17" fillId="3" borderId="22" xfId="0" applyFont="1" applyFill="1" applyBorder="1" applyAlignment="1" applyProtection="1">
      <alignment horizontal="center" vertical="center"/>
      <protection locked="0"/>
    </xf>
    <xf numFmtId="0" fontId="33" fillId="10" borderId="19" xfId="0" applyFont="1" applyFill="1" applyBorder="1" applyAlignment="1">
      <alignment horizontal="right" vertical="center"/>
    </xf>
    <xf numFmtId="0" fontId="0" fillId="10" borderId="20" xfId="0" applyFill="1" applyBorder="1" applyAlignment="1">
      <alignment horizontal="right" vertical="center"/>
    </xf>
    <xf numFmtId="0" fontId="0" fillId="10" borderId="21" xfId="0" applyFill="1" applyBorder="1" applyAlignment="1">
      <alignment horizontal="right" vertical="center"/>
    </xf>
    <xf numFmtId="0" fontId="33" fillId="10" borderId="19" xfId="0" applyFont="1" applyFill="1" applyBorder="1" applyAlignment="1">
      <alignment vertical="center"/>
    </xf>
    <xf numFmtId="0" fontId="0" fillId="10" borderId="20" xfId="0" applyFill="1" applyBorder="1" applyAlignment="1">
      <alignment vertical="center"/>
    </xf>
    <xf numFmtId="0" fontId="0" fillId="10" borderId="21" xfId="0" applyFill="1" applyBorder="1" applyAlignment="1">
      <alignment vertical="center"/>
    </xf>
    <xf numFmtId="0" fontId="17" fillId="7" borderId="13" xfId="0" applyFont="1" applyFill="1" applyBorder="1" applyAlignment="1">
      <alignment horizontal="left" vertical="center"/>
    </xf>
    <xf numFmtId="0" fontId="0" fillId="7" borderId="0" xfId="0" applyFill="1" applyAlignment="1">
      <alignment horizontal="left" vertical="center"/>
    </xf>
    <xf numFmtId="0" fontId="29" fillId="0" borderId="44" xfId="0" applyFont="1" applyBorder="1" applyAlignment="1">
      <alignment horizontal="left" vertical="top" wrapText="1"/>
    </xf>
    <xf numFmtId="0" fontId="0" fillId="0" borderId="45" xfId="0" applyBorder="1"/>
    <xf numFmtId="0" fontId="0" fillId="0" borderId="46" xfId="0" applyBorder="1"/>
    <xf numFmtId="0" fontId="17" fillId="7" borderId="23" xfId="0" applyFont="1" applyFill="1" applyBorder="1" applyAlignment="1">
      <alignment horizontal="right" vertical="center" wrapText="1"/>
    </xf>
    <xf numFmtId="0" fontId="18" fillId="7" borderId="14" xfId="0" applyFont="1" applyFill="1" applyBorder="1" applyAlignment="1">
      <alignment horizontal="right" vertical="center" wrapText="1"/>
    </xf>
    <xf numFmtId="0" fontId="28" fillId="0" borderId="39" xfId="0" applyFont="1" applyBorder="1" applyAlignment="1">
      <alignment horizontal="left" vertical="top" wrapText="1" indent="1"/>
    </xf>
    <xf numFmtId="0" fontId="4" fillId="0" borderId="40" xfId="0" applyFont="1" applyBorder="1" applyAlignment="1">
      <alignment horizontal="left" vertical="top" wrapText="1" indent="1"/>
    </xf>
    <xf numFmtId="0" fontId="4" fillId="0" borderId="50" xfId="0" applyFont="1" applyBorder="1" applyAlignment="1">
      <alignment horizontal="left" vertical="top" wrapText="1" indent="1"/>
    </xf>
    <xf numFmtId="0" fontId="48" fillId="0" borderId="51" xfId="1" applyFont="1" applyFill="1" applyBorder="1" applyAlignment="1" applyProtection="1">
      <alignment horizontal="center" vertical="center"/>
    </xf>
    <xf numFmtId="0" fontId="48" fillId="0" borderId="41" xfId="1" applyFont="1" applyFill="1" applyBorder="1" applyAlignment="1" applyProtection="1">
      <alignment horizontal="center" vertical="center"/>
    </xf>
    <xf numFmtId="0" fontId="28" fillId="0" borderId="37" xfId="0" applyFont="1" applyBorder="1" applyAlignment="1">
      <alignment horizontal="left" vertical="top" wrapText="1" indent="1"/>
    </xf>
    <xf numFmtId="0" fontId="28" fillId="0" borderId="29" xfId="0" applyFont="1" applyBorder="1" applyAlignment="1">
      <alignment horizontal="left" vertical="top" wrapText="1" indent="1"/>
    </xf>
    <xf numFmtId="0" fontId="28" fillId="0" borderId="38" xfId="0" applyFont="1" applyBorder="1" applyAlignment="1">
      <alignment horizontal="left" vertical="top" wrapText="1" indent="1"/>
    </xf>
    <xf numFmtId="0" fontId="48" fillId="2" borderId="35" xfId="1" applyFont="1" applyFill="1" applyBorder="1" applyAlignment="1" applyProtection="1">
      <alignment horizontal="center" vertical="center"/>
    </xf>
    <xf numFmtId="0" fontId="48" fillId="2" borderId="36" xfId="1" applyFont="1" applyFill="1" applyBorder="1" applyAlignment="1" applyProtection="1">
      <alignment horizontal="center" vertical="center"/>
    </xf>
    <xf numFmtId="0" fontId="24" fillId="5" borderId="16" xfId="0" applyFont="1" applyFill="1" applyBorder="1" applyAlignment="1">
      <alignment horizontal="center" vertical="center" wrapText="1"/>
    </xf>
    <xf numFmtId="0" fontId="13" fillId="0" borderId="16" xfId="0" applyFont="1" applyBorder="1" applyAlignment="1">
      <alignment horizontal="center" vertical="center" wrapText="1"/>
    </xf>
    <xf numFmtId="0" fontId="27" fillId="3" borderId="18" xfId="0" applyFont="1" applyFill="1" applyBorder="1" applyAlignment="1">
      <alignment horizontal="center" vertical="center" wrapText="1"/>
    </xf>
    <xf numFmtId="0" fontId="13" fillId="0" borderId="18" xfId="0" applyFont="1" applyBorder="1" applyAlignment="1">
      <alignment vertical="center" wrapText="1"/>
    </xf>
    <xf numFmtId="0" fontId="28" fillId="2" borderId="17" xfId="0" applyFont="1" applyFill="1" applyBorder="1" applyAlignment="1">
      <alignment horizontal="center" wrapText="1"/>
    </xf>
    <xf numFmtId="0" fontId="13" fillId="0" borderId="17" xfId="0" applyFont="1" applyBorder="1" applyAlignment="1">
      <alignment horizontal="center" wrapText="1"/>
    </xf>
    <xf numFmtId="0" fontId="27" fillId="2" borderId="0" xfId="0" applyFont="1" applyFill="1" applyAlignment="1">
      <alignment horizontal="center" wrapText="1"/>
    </xf>
    <xf numFmtId="0" fontId="27" fillId="0" borderId="0" xfId="0" applyFont="1" applyAlignment="1">
      <alignment horizontal="center" wrapText="1"/>
    </xf>
    <xf numFmtId="0" fontId="6" fillId="10" borderId="0" xfId="0" applyFont="1" applyFill="1" applyAlignment="1">
      <alignment horizontal="left" wrapText="1"/>
    </xf>
    <xf numFmtId="0" fontId="20" fillId="2" borderId="3" xfId="0" quotePrefix="1" applyFont="1" applyFill="1"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8" fillId="10" borderId="47" xfId="0" applyFont="1" applyFill="1" applyBorder="1" applyAlignment="1">
      <alignment horizontal="center" vertical="center"/>
    </xf>
    <xf numFmtId="0" fontId="8" fillId="10" borderId="48" xfId="0" applyFont="1" applyFill="1" applyBorder="1" applyAlignment="1">
      <alignment horizontal="center" vertical="center"/>
    </xf>
    <xf numFmtId="0" fontId="8" fillId="10" borderId="49" xfId="0" applyFont="1" applyFill="1" applyBorder="1" applyAlignment="1">
      <alignment horizontal="center" vertical="center"/>
    </xf>
    <xf numFmtId="0" fontId="20" fillId="0" borderId="10" xfId="0" applyFont="1" applyBorder="1" applyAlignment="1" applyProtection="1">
      <alignment horizontal="center" vertical="center"/>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1" fillId="0" borderId="6" xfId="0" applyFont="1" applyBorder="1" applyAlignment="1" applyProtection="1">
      <alignment horizontal="center" vertical="center"/>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17" fillId="7" borderId="23" xfId="0" applyFont="1" applyFill="1" applyBorder="1" applyAlignment="1">
      <alignment horizontal="right" vertical="top" wrapText="1"/>
    </xf>
    <xf numFmtId="0" fontId="18" fillId="7" borderId="14" xfId="0" applyFont="1" applyFill="1" applyBorder="1" applyAlignment="1">
      <alignment horizontal="right" vertical="top"/>
    </xf>
    <xf numFmtId="0" fontId="18" fillId="7" borderId="23" xfId="0" applyFont="1" applyFill="1" applyBorder="1" applyAlignment="1">
      <alignment horizontal="right" vertical="top"/>
    </xf>
    <xf numFmtId="0" fontId="20" fillId="0" borderId="3" xfId="0" applyFont="1" applyBorder="1" applyAlignment="1" applyProtection="1">
      <alignment horizontal="left" vertical="center"/>
      <protection locked="0"/>
    </xf>
    <xf numFmtId="0" fontId="20" fillId="0" borderId="4" xfId="0" applyFont="1" applyBorder="1" applyAlignment="1" applyProtection="1">
      <alignment horizontal="left" vertical="center"/>
      <protection locked="0"/>
    </xf>
    <xf numFmtId="0" fontId="20" fillId="0" borderId="5" xfId="0" applyFont="1" applyBorder="1" applyAlignment="1" applyProtection="1">
      <alignment horizontal="left" vertical="center"/>
      <protection locked="0"/>
    </xf>
    <xf numFmtId="0" fontId="20" fillId="0" borderId="3" xfId="0" applyFont="1" applyBorder="1" applyAlignment="1" applyProtection="1">
      <alignment horizontal="center" vertical="center" wrapText="1"/>
      <protection locked="0"/>
    </xf>
    <xf numFmtId="0" fontId="21" fillId="0" borderId="5" xfId="0" applyFont="1" applyBorder="1" applyAlignment="1" applyProtection="1">
      <alignment horizontal="center" vertical="center" wrapText="1"/>
      <protection locked="0"/>
    </xf>
    <xf numFmtId="0" fontId="27" fillId="0" borderId="25" xfId="0" applyFont="1" applyBorder="1" applyAlignment="1">
      <alignment horizontal="left" vertical="top" wrapText="1"/>
    </xf>
    <xf numFmtId="0" fontId="0" fillId="0" borderId="26" xfId="0" applyBorder="1"/>
    <xf numFmtId="0" fontId="0" fillId="0" borderId="27" xfId="0" applyBorder="1"/>
    <xf numFmtId="0" fontId="8" fillId="10" borderId="28" xfId="0" applyFont="1" applyFill="1" applyBorder="1" applyAlignment="1">
      <alignment horizontal="center" vertical="center"/>
    </xf>
    <xf numFmtId="0" fontId="8" fillId="10" borderId="29" xfId="0" applyFont="1" applyFill="1" applyBorder="1" applyAlignment="1">
      <alignment horizontal="center" vertical="center"/>
    </xf>
    <xf numFmtId="0" fontId="8" fillId="10" borderId="30" xfId="0" applyFont="1" applyFill="1" applyBorder="1" applyAlignment="1">
      <alignment horizontal="center" vertical="center"/>
    </xf>
    <xf numFmtId="0" fontId="47" fillId="0" borderId="0" xfId="0" applyFont="1" applyAlignment="1">
      <alignment horizontal="left" vertical="center" wrapText="1"/>
    </xf>
    <xf numFmtId="0" fontId="47" fillId="0" borderId="0" xfId="0" applyFont="1" applyAlignment="1">
      <alignment horizontal="left" vertical="center"/>
    </xf>
    <xf numFmtId="0" fontId="20" fillId="0" borderId="10" xfId="0" applyFont="1" applyBorder="1" applyAlignment="1" applyProtection="1">
      <alignment horizontal="center" vertical="center" wrapText="1"/>
      <protection locked="0"/>
    </xf>
    <xf numFmtId="0" fontId="20" fillId="0" borderId="6" xfId="0" applyFont="1" applyBorder="1" applyAlignment="1" applyProtection="1">
      <alignment horizontal="center" vertical="center"/>
      <protection locked="0"/>
    </xf>
    <xf numFmtId="0" fontId="20" fillId="0" borderId="7" xfId="0" applyFont="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3" fontId="20" fillId="0" borderId="3" xfId="0" applyNumberFormat="1" applyFont="1" applyBorder="1" applyAlignment="1" applyProtection="1">
      <alignment horizontal="center" vertical="center"/>
      <protection locked="0"/>
    </xf>
    <xf numFmtId="0" fontId="20" fillId="0" borderId="5" xfId="0" applyFont="1" applyBorder="1" applyAlignment="1" applyProtection="1">
      <alignment horizontal="center" vertical="center"/>
      <protection locked="0"/>
    </xf>
    <xf numFmtId="164" fontId="20" fillId="0" borderId="3" xfId="0" applyNumberFormat="1" applyFont="1" applyBorder="1" applyAlignment="1" applyProtection="1">
      <alignment horizontal="center" vertical="center"/>
      <protection locked="0"/>
    </xf>
    <xf numFmtId="0" fontId="46" fillId="0" borderId="0" xfId="0" applyFont="1" applyAlignment="1">
      <alignment horizontal="left" vertical="top" wrapText="1"/>
    </xf>
    <xf numFmtId="0" fontId="28" fillId="0" borderId="42" xfId="0" applyFont="1" applyBorder="1" applyAlignment="1">
      <alignment horizontal="left" vertical="top" wrapText="1" indent="1"/>
    </xf>
    <xf numFmtId="0" fontId="28" fillId="0" borderId="26" xfId="0" applyFont="1" applyBorder="1" applyAlignment="1">
      <alignment horizontal="left" vertical="top" wrapText="1" indent="1"/>
    </xf>
    <xf numFmtId="0" fontId="28" fillId="0" borderId="43" xfId="0" applyFont="1" applyBorder="1" applyAlignment="1">
      <alignment horizontal="left" vertical="top" wrapText="1" indent="1"/>
    </xf>
    <xf numFmtId="0" fontId="20" fillId="0" borderId="3" xfId="0" applyFont="1" applyBorder="1" applyAlignment="1" applyProtection="1">
      <alignment vertical="center"/>
      <protection locked="0"/>
    </xf>
    <xf numFmtId="0" fontId="0" fillId="0" borderId="5" xfId="0" applyBorder="1" applyAlignment="1" applyProtection="1">
      <alignment vertical="center"/>
      <protection locked="0"/>
    </xf>
    <xf numFmtId="166" fontId="20" fillId="0" borderId="3" xfId="0" applyNumberFormat="1" applyFont="1" applyBorder="1" applyAlignment="1" applyProtection="1">
      <alignment horizontal="center" vertical="center"/>
      <protection locked="0"/>
    </xf>
    <xf numFmtId="0" fontId="22" fillId="7" borderId="0" xfId="0" applyFont="1" applyFill="1" applyAlignment="1">
      <alignment horizontal="left" vertical="top" wrapText="1"/>
    </xf>
    <xf numFmtId="0" fontId="0" fillId="7" borderId="0" xfId="0" applyFill="1" applyAlignment="1">
      <alignment horizontal="left" vertical="top" wrapText="1"/>
    </xf>
    <xf numFmtId="0" fontId="28" fillId="0" borderId="32" xfId="0" applyFont="1" applyBorder="1" applyAlignment="1">
      <alignment horizontal="left" vertical="top" wrapText="1" indent="1"/>
    </xf>
    <xf numFmtId="0" fontId="28" fillId="0" borderId="33" xfId="0" applyFont="1" applyBorder="1" applyAlignment="1">
      <alignment horizontal="left" vertical="top" wrapText="1" indent="1"/>
    </xf>
    <xf numFmtId="0" fontId="28" fillId="0" borderId="34" xfId="0" applyFont="1" applyBorder="1" applyAlignment="1">
      <alignment horizontal="left" vertical="top" wrapText="1" indent="1"/>
    </xf>
    <xf numFmtId="0" fontId="28" fillId="2" borderId="25" xfId="0" applyFont="1" applyFill="1" applyBorder="1" applyAlignment="1">
      <alignment horizontal="left" vertical="top" wrapText="1" indent="1"/>
    </xf>
    <xf numFmtId="0" fontId="28" fillId="2" borderId="26" xfId="0" applyFont="1" applyFill="1" applyBorder="1" applyAlignment="1">
      <alignment horizontal="left" vertical="top" wrapText="1" indent="1"/>
    </xf>
    <xf numFmtId="0" fontId="28" fillId="2" borderId="27" xfId="0" applyFont="1" applyFill="1" applyBorder="1" applyAlignment="1">
      <alignment horizontal="left" vertical="top" wrapText="1" indent="1"/>
    </xf>
    <xf numFmtId="0" fontId="28" fillId="2" borderId="23" xfId="0" applyFont="1" applyFill="1" applyBorder="1" applyAlignment="1">
      <alignment horizontal="left" vertical="top" wrapText="1" indent="1"/>
    </xf>
    <xf numFmtId="0" fontId="28" fillId="2" borderId="0" xfId="0" applyFont="1" applyFill="1" applyAlignment="1">
      <alignment horizontal="left" vertical="top" wrapText="1" indent="1"/>
    </xf>
    <xf numFmtId="0" fontId="24" fillId="2" borderId="16" xfId="0" applyFont="1" applyFill="1" applyBorder="1" applyAlignment="1">
      <alignment horizontal="center" vertical="center" wrapText="1"/>
    </xf>
    <xf numFmtId="0" fontId="34" fillId="0" borderId="16" xfId="0" applyFont="1" applyBorder="1" applyAlignment="1">
      <alignment horizontal="center" vertical="center" wrapText="1"/>
    </xf>
    <xf numFmtId="0" fontId="30" fillId="10" borderId="0" xfId="0" applyFont="1" applyFill="1" applyAlignment="1">
      <alignment horizontal="left" vertical="center" wrapText="1"/>
    </xf>
    <xf numFmtId="0" fontId="31" fillId="10" borderId="0" xfId="0" applyFont="1" applyFill="1" applyAlignment="1">
      <alignment horizontal="left" vertical="center"/>
    </xf>
    <xf numFmtId="0" fontId="46" fillId="0" borderId="0" xfId="0" applyFont="1" applyAlignment="1">
      <alignment horizontal="left" vertical="top"/>
    </xf>
    <xf numFmtId="0" fontId="33" fillId="10" borderId="0" xfId="0" applyFont="1" applyFill="1" applyAlignment="1">
      <alignment horizontal="right" vertical="center"/>
    </xf>
    <xf numFmtId="0" fontId="0" fillId="10" borderId="0" xfId="0" applyFill="1" applyAlignment="1">
      <alignment horizontal="right" vertical="center"/>
    </xf>
    <xf numFmtId="0" fontId="33" fillId="10" borderId="0" xfId="0" applyFont="1" applyFill="1" applyAlignment="1">
      <alignment vertical="center"/>
    </xf>
    <xf numFmtId="0" fontId="0" fillId="10" borderId="0" xfId="0" applyFill="1" applyAlignment="1">
      <alignment vertical="center"/>
    </xf>
    <xf numFmtId="0" fontId="8" fillId="10" borderId="52" xfId="0" applyFont="1" applyFill="1" applyBorder="1" applyAlignment="1">
      <alignment horizontal="center" vertical="center"/>
    </xf>
    <xf numFmtId="0" fontId="8" fillId="10" borderId="53" xfId="0" applyFont="1" applyFill="1" applyBorder="1" applyAlignment="1">
      <alignment horizontal="center" vertical="center"/>
    </xf>
    <xf numFmtId="0" fontId="8" fillId="10" borderId="54" xfId="0" applyFont="1" applyFill="1" applyBorder="1" applyAlignment="1">
      <alignment horizontal="center" vertical="center"/>
    </xf>
    <xf numFmtId="0" fontId="51" fillId="11" borderId="22" xfId="0" applyFont="1" applyFill="1" applyBorder="1" applyAlignment="1">
      <alignment horizontal="center" vertical="center"/>
    </xf>
    <xf numFmtId="0" fontId="51" fillId="11" borderId="58" xfId="0" applyFont="1" applyFill="1" applyBorder="1" applyAlignment="1">
      <alignment horizontal="center" vertical="center"/>
    </xf>
    <xf numFmtId="0" fontId="51" fillId="11" borderId="59" xfId="0" applyFont="1" applyFill="1" applyBorder="1" applyAlignment="1">
      <alignment horizontal="center" vertical="center"/>
    </xf>
    <xf numFmtId="0" fontId="33" fillId="10" borderId="20" xfId="0" applyFont="1" applyFill="1" applyBorder="1" applyAlignment="1">
      <alignment horizontal="right" vertical="center"/>
    </xf>
    <xf numFmtId="0" fontId="8" fillId="10" borderId="19" xfId="0" applyFont="1" applyFill="1" applyBorder="1" applyAlignment="1">
      <alignment horizontal="center" vertical="center"/>
    </xf>
    <xf numFmtId="0" fontId="41" fillId="10" borderId="20" xfId="0" applyFont="1" applyFill="1" applyBorder="1" applyAlignment="1">
      <alignment horizontal="center" vertical="center"/>
    </xf>
    <xf numFmtId="0" fontId="41" fillId="10" borderId="21" xfId="0" applyFont="1" applyFill="1" applyBorder="1" applyAlignment="1">
      <alignment horizontal="center" vertical="center"/>
    </xf>
    <xf numFmtId="0" fontId="24" fillId="8" borderId="22" xfId="0" applyFont="1" applyFill="1" applyBorder="1" applyAlignment="1">
      <alignment horizontal="left" vertical="center" indent="1"/>
    </xf>
    <xf numFmtId="0" fontId="3" fillId="6" borderId="22" xfId="0" applyFont="1" applyFill="1" applyBorder="1" applyAlignment="1">
      <alignment horizontal="center" vertical="center"/>
    </xf>
    <xf numFmtId="0" fontId="8" fillId="10" borderId="22" xfId="0" applyFont="1" applyFill="1" applyBorder="1" applyAlignment="1">
      <alignment horizontal="center" vertical="center"/>
    </xf>
    <xf numFmtId="0" fontId="42" fillId="10" borderId="22" xfId="0" applyFont="1" applyFill="1" applyBorder="1" applyAlignment="1">
      <alignment horizontal="center" vertical="center"/>
    </xf>
    <xf numFmtId="0" fontId="41" fillId="10" borderId="22" xfId="0" applyFont="1" applyFill="1" applyBorder="1" applyAlignment="1">
      <alignment horizontal="center" vertical="center"/>
    </xf>
    <xf numFmtId="0" fontId="24" fillId="8" borderId="22" xfId="0" applyFont="1" applyFill="1" applyBorder="1" applyAlignment="1">
      <alignment horizontal="left" vertical="center" wrapText="1" indent="1"/>
    </xf>
    <xf numFmtId="0" fontId="3" fillId="6" borderId="22" xfId="0" applyFont="1" applyFill="1" applyBorder="1" applyAlignment="1">
      <alignment horizontal="center" vertical="center" wrapText="1"/>
    </xf>
    <xf numFmtId="0" fontId="34" fillId="8" borderId="22" xfId="0" applyFont="1" applyFill="1" applyBorder="1" applyAlignment="1">
      <alignment horizontal="left" vertical="center" wrapText="1" indent="1"/>
    </xf>
    <xf numFmtId="0" fontId="43" fillId="8" borderId="22" xfId="0" applyFont="1" applyFill="1" applyBorder="1" applyAlignment="1">
      <alignment horizontal="left" vertical="center" indent="1"/>
    </xf>
    <xf numFmtId="0" fontId="28" fillId="8" borderId="22" xfId="0" applyFont="1" applyFill="1" applyBorder="1" applyAlignment="1">
      <alignment horizontal="left" vertical="center" indent="1"/>
    </xf>
    <xf numFmtId="0" fontId="6" fillId="10" borderId="0" xfId="0" applyFont="1" applyFill="1" applyAlignment="1">
      <alignment horizontal="left" vertical="center" wrapText="1"/>
    </xf>
    <xf numFmtId="0" fontId="0" fillId="10" borderId="0" xfId="0" applyFill="1" applyAlignment="1">
      <alignment horizontal="left" vertical="center"/>
    </xf>
    <xf numFmtId="0" fontId="46" fillId="0" borderId="0" xfId="0" applyFont="1" applyAlignment="1">
      <alignment horizontal="left"/>
    </xf>
    <xf numFmtId="0" fontId="35" fillId="6" borderId="22" xfId="0" applyFont="1" applyFill="1" applyBorder="1" applyAlignment="1">
      <alignment horizontal="left" vertical="center" indent="1"/>
    </xf>
    <xf numFmtId="0" fontId="24" fillId="8" borderId="22" xfId="0" applyFont="1" applyFill="1" applyBorder="1" applyAlignment="1">
      <alignment horizontal="center" vertical="center"/>
    </xf>
    <xf numFmtId="0" fontId="28" fillId="8" borderId="22" xfId="0" applyFont="1" applyFill="1" applyBorder="1" applyAlignment="1">
      <alignment horizontal="center" vertical="center"/>
    </xf>
    <xf numFmtId="164" fontId="24" fillId="8" borderId="22" xfId="0" applyNumberFormat="1" applyFont="1" applyFill="1" applyBorder="1" applyAlignment="1">
      <alignment horizontal="center" vertical="center"/>
    </xf>
    <xf numFmtId="0" fontId="24" fillId="8" borderId="22" xfId="0" applyFont="1" applyFill="1" applyBorder="1" applyAlignment="1">
      <alignment horizontal="center" vertical="center" wrapText="1"/>
    </xf>
    <xf numFmtId="0" fontId="24" fillId="0" borderId="22" xfId="0" applyFont="1" applyBorder="1" applyAlignment="1" applyProtection="1">
      <alignment horizontal="left" vertical="center" indent="1"/>
      <protection locked="0"/>
    </xf>
    <xf numFmtId="0" fontId="35" fillId="6" borderId="22" xfId="0" applyFont="1" applyFill="1" applyBorder="1" applyAlignment="1">
      <alignment horizontal="center" vertical="center"/>
    </xf>
    <xf numFmtId="0" fontId="2" fillId="0" borderId="0" xfId="0" applyFont="1" applyFill="1" applyAlignment="1">
      <alignment vertical="center"/>
    </xf>
    <xf numFmtId="0" fontId="14" fillId="2" borderId="22" xfId="0" applyFont="1" applyFill="1" applyBorder="1" applyAlignment="1" applyProtection="1">
      <alignment horizontal="center" vertical="center"/>
    </xf>
    <xf numFmtId="0" fontId="14" fillId="0" borderId="22" xfId="0" applyFont="1" applyFill="1" applyBorder="1" applyAlignment="1" applyProtection="1">
      <alignment horizontal="center" vertical="center"/>
    </xf>
    <xf numFmtId="0" fontId="24" fillId="11" borderId="22" xfId="0" applyFont="1" applyFill="1" applyBorder="1" applyAlignment="1">
      <alignment horizontal="center" vertical="center"/>
    </xf>
    <xf numFmtId="0" fontId="24" fillId="11" borderId="22" xfId="0" applyFont="1" applyFill="1" applyBorder="1" applyAlignment="1">
      <alignment horizontal="center" vertical="center" wrapText="1"/>
    </xf>
    <xf numFmtId="0" fontId="24" fillId="11" borderId="28" xfId="0" applyFont="1" applyFill="1" applyBorder="1" applyAlignment="1">
      <alignment horizontal="center" vertical="center"/>
    </xf>
    <xf numFmtId="0" fontId="24" fillId="11" borderId="29" xfId="0" applyFont="1" applyFill="1" applyBorder="1" applyAlignment="1">
      <alignment horizontal="center" vertical="center"/>
    </xf>
    <xf numFmtId="0" fontId="24" fillId="11" borderId="30" xfId="0" applyFont="1" applyFill="1" applyBorder="1" applyAlignment="1">
      <alignment horizontal="center" vertical="center"/>
    </xf>
    <xf numFmtId="0" fontId="24" fillId="11" borderId="22" xfId="0" applyFont="1" applyFill="1" applyBorder="1" applyAlignment="1">
      <alignment horizontal="center" vertical="center"/>
    </xf>
    <xf numFmtId="49" fontId="36" fillId="8" borderId="22" xfId="0" quotePrefix="1" applyNumberFormat="1" applyFont="1" applyFill="1" applyBorder="1" applyAlignment="1">
      <alignment horizontal="center" vertical="center"/>
    </xf>
  </cellXfs>
  <cellStyles count="2">
    <cellStyle name="Lien hypertexte" xfId="1" builtinId="8"/>
    <cellStyle name="Normal" xfId="0" builtinId="0"/>
  </cellStyles>
  <dxfs count="38">
    <dxf>
      <font>
        <b/>
        <i val="0"/>
        <strike val="0"/>
        <condense val="0"/>
        <extend val="0"/>
        <outline val="0"/>
        <shadow val="0"/>
        <u val="none"/>
        <vertAlign val="baseline"/>
        <sz val="20"/>
        <color auto="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vertical style="thin">
          <color theme="1"/>
        </vertical>
        <horizontal style="thin">
          <color theme="1"/>
        </horizontal>
      </border>
      <protection locked="1" hidden="0"/>
    </dxf>
    <dxf>
      <font>
        <color auto="1"/>
      </font>
      <fill>
        <patternFill>
          <bgColor rgb="FFFFC7CE"/>
        </patternFill>
      </fill>
    </dxf>
    <dxf>
      <fill>
        <patternFill>
          <bgColor rgb="FFFFDC69"/>
        </patternFill>
      </fill>
    </dxf>
    <dxf>
      <fill>
        <patternFill>
          <bgColor theme="4" tint="0.79998168889431442"/>
        </patternFill>
      </fill>
    </dxf>
    <dxf>
      <fill>
        <patternFill>
          <bgColor rgb="FFFFDC69"/>
        </patternFill>
      </fill>
    </dxf>
    <dxf>
      <fill>
        <patternFill>
          <bgColor rgb="FFFFDC69"/>
        </patternFill>
      </fill>
    </dxf>
    <dxf>
      <font>
        <strike val="0"/>
        <outline val="0"/>
        <shadow val="0"/>
        <u val="none"/>
        <vertAlign val="baseline"/>
        <sz val="11"/>
        <color auto="1"/>
        <name val="Arial"/>
        <family val="2"/>
        <scheme val="none"/>
      </font>
      <alignment horizontal="right" vertical="bottom" textRotation="0" wrapText="0" indent="0" justifyLastLine="0" shrinkToFit="0" readingOrder="0"/>
    </dxf>
    <dxf>
      <font>
        <strike val="0"/>
        <outline val="0"/>
        <shadow val="0"/>
        <u val="none"/>
        <vertAlign val="baseline"/>
        <sz val="11"/>
        <color auto="1"/>
        <name val="Arial"/>
        <family val="2"/>
        <scheme val="none"/>
      </font>
      <alignment horizontal="right" vertical="bottom" textRotation="0" wrapText="0" indent="0" justifyLastLine="0" shrinkToFit="0" readingOrder="0"/>
    </dxf>
    <dxf>
      <font>
        <strike val="0"/>
        <outline val="0"/>
        <shadow val="0"/>
        <u val="none"/>
        <vertAlign val="baseline"/>
        <sz val="11"/>
        <color auto="1"/>
        <name val="Arial"/>
        <family val="2"/>
        <scheme val="none"/>
      </font>
      <alignment horizontal="right" vertical="bottom" textRotation="0" wrapText="0" indent="0" justifyLastLine="0" shrinkToFit="0" readingOrder="0"/>
    </dxf>
    <dxf>
      <font>
        <strike val="0"/>
        <outline val="0"/>
        <shadow val="0"/>
        <u val="none"/>
        <vertAlign val="baseline"/>
        <sz val="11"/>
        <color auto="1"/>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1"/>
        <color theme="1"/>
        <name val="Arial"/>
        <family val="2"/>
        <scheme val="none"/>
      </font>
      <alignment horizontal="left" vertical="bottom" textRotation="0" wrapText="0" indent="0" justifyLastLine="0" shrinkToFit="0" readingOrder="0"/>
    </dxf>
    <dxf>
      <font>
        <outline val="0"/>
        <shadow val="0"/>
        <u val="none"/>
        <vertAlign val="baseline"/>
        <sz val="11"/>
        <name val="Arial"/>
        <family val="2"/>
        <scheme val="none"/>
      </font>
      <alignment horizontal="right" vertical="bottom" textRotation="0" wrapText="0" indent="0" justifyLastLine="0" shrinkToFit="0" readingOrder="0"/>
    </dxf>
    <dxf>
      <font>
        <outline val="0"/>
        <shadow val="0"/>
        <u val="none"/>
        <vertAlign val="baseline"/>
        <sz val="11"/>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1"/>
        <color theme="1"/>
        <name val="Arial"/>
        <family val="2"/>
        <scheme val="none"/>
      </font>
      <alignment horizontal="left" vertical="bottom" textRotation="0" wrapText="0" indent="0" justifyLastLine="0" shrinkToFit="0" readingOrder="0"/>
    </dxf>
    <dxf>
      <font>
        <outline val="0"/>
        <shadow val="0"/>
        <u val="none"/>
        <vertAlign val="baseline"/>
        <sz val="11"/>
        <name val="Arial"/>
        <family val="2"/>
        <scheme val="none"/>
      </font>
      <alignment horizontal="right" vertical="bottom" textRotation="0" wrapText="0" indent="0" justifyLastLine="0" shrinkToFit="0" readingOrder="0"/>
    </dxf>
    <dxf>
      <font>
        <outline val="0"/>
        <shadow val="0"/>
        <u val="none"/>
        <vertAlign val="baseline"/>
        <sz val="11"/>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1"/>
        <color theme="1"/>
        <name val="Arial"/>
        <family val="2"/>
        <scheme val="none"/>
      </font>
      <alignment horizontal="left" vertical="bottom" textRotation="0" wrapText="0" indent="0" justifyLastLine="0" shrinkToFit="0" readingOrder="0"/>
    </dxf>
    <dxf>
      <font>
        <outline val="0"/>
        <shadow val="0"/>
        <u val="none"/>
        <vertAlign val="baseline"/>
        <sz val="11"/>
        <name val="Arial"/>
        <family val="2"/>
        <scheme val="none"/>
      </font>
      <alignment horizontal="right" vertical="bottom" textRotation="0" wrapText="0" indent="0" justifyLastLine="0" shrinkToFit="0" readingOrder="0"/>
    </dxf>
    <dxf>
      <font>
        <outline val="0"/>
        <shadow val="0"/>
        <u val="none"/>
        <vertAlign val="baseline"/>
        <sz val="11"/>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1"/>
        <color theme="1"/>
        <name val="Arial"/>
        <family val="2"/>
        <scheme val="none"/>
      </font>
      <alignment horizontal="left" vertical="bottom" textRotation="0" wrapText="0" indent="0" justifyLastLine="0" shrinkToFit="0" readingOrder="0"/>
    </dxf>
    <dxf>
      <font>
        <outline val="0"/>
        <shadow val="0"/>
        <u val="none"/>
        <vertAlign val="baseline"/>
        <sz val="11"/>
        <name val="Arial"/>
        <family val="2"/>
        <scheme val="none"/>
      </font>
      <alignment horizontal="right" vertical="bottom" textRotation="0" wrapText="0" indent="0" justifyLastLine="0" shrinkToFit="0" readingOrder="0"/>
    </dxf>
    <dxf>
      <font>
        <outline val="0"/>
        <shadow val="0"/>
        <u val="none"/>
        <vertAlign val="baseline"/>
        <sz val="11"/>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1"/>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22"/>
        <color auto="1"/>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left style="thin">
          <color theme="1"/>
        </left>
        <right style="thin">
          <color theme="1"/>
        </right>
        <top style="thin">
          <color theme="1"/>
        </top>
        <bottom style="thin">
          <color theme="1"/>
        </bottom>
        <vertical style="thin">
          <color theme="1"/>
        </vertical>
        <horizontal style="thin">
          <color theme="1"/>
        </horizontal>
      </border>
      <protection locked="0" hidden="0"/>
    </dxf>
    <dxf>
      <font>
        <b/>
        <i val="0"/>
        <strike val="0"/>
        <condense val="0"/>
        <extend val="0"/>
        <outline val="0"/>
        <shadow val="0"/>
        <u val="none"/>
        <vertAlign val="baseline"/>
        <sz val="24"/>
        <color auto="1"/>
        <name val="Arial"/>
        <family val="2"/>
        <scheme val="none"/>
      </font>
      <numFmt numFmtId="164" formatCode="#,##0.00\ &quot;$&quot;"/>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theme="1"/>
        </left>
        <right style="thin">
          <color theme="1"/>
        </right>
        <top style="thin">
          <color theme="1"/>
        </top>
        <bottom style="thin">
          <color theme="1"/>
        </bottom>
      </border>
      <protection locked="1" hidden="0"/>
    </dxf>
    <dxf>
      <font>
        <b/>
        <i val="0"/>
        <strike val="0"/>
        <condense val="0"/>
        <extend val="0"/>
        <outline val="0"/>
        <shadow val="0"/>
        <u val="none"/>
        <vertAlign val="baseline"/>
        <sz val="22"/>
        <color theme="4"/>
        <name val="Arial"/>
        <family val="2"/>
        <scheme val="none"/>
      </font>
      <fill>
        <patternFill patternType="solid">
          <fgColor indexed="64"/>
          <bgColor theme="4" tint="0.79998168889431442"/>
        </patternFill>
      </fill>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vertical style="thin">
          <color theme="1"/>
        </vertical>
        <horizontal style="thin">
          <color theme="1"/>
        </horizontal>
      </border>
      <protection locked="0" hidden="0"/>
    </dxf>
    <dxf>
      <font>
        <b/>
        <i val="0"/>
        <strike val="0"/>
        <condense val="0"/>
        <extend val="0"/>
        <outline val="0"/>
        <shadow val="0"/>
        <u val="none"/>
        <vertAlign val="baseline"/>
        <sz val="22"/>
        <color auto="1"/>
        <name val="Arial"/>
        <family val="2"/>
        <scheme val="none"/>
      </font>
      <numFmt numFmtId="164" formatCode="#,##0.00\ &quot;$&quot;"/>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theme="1"/>
        </left>
        <right style="thin">
          <color theme="1"/>
        </right>
        <top style="thin">
          <color theme="1"/>
        </top>
        <bottom style="thin">
          <color theme="1"/>
        </bottom>
      </border>
      <protection locked="1" hidden="0"/>
    </dxf>
    <dxf>
      <font>
        <b/>
        <i val="0"/>
        <strike val="0"/>
        <condense val="0"/>
        <extend val="0"/>
        <outline val="0"/>
        <shadow val="0"/>
        <u val="none"/>
        <vertAlign val="baseline"/>
        <sz val="22"/>
        <color auto="1"/>
        <name val="Arial"/>
        <family val="2"/>
        <scheme val="none"/>
      </font>
      <numFmt numFmtId="164" formatCode="#,##0.00\ &quot;$&quot;"/>
      <fill>
        <patternFill patternType="solid">
          <fgColor indexed="64"/>
          <bgColor theme="0" tint="-0.14999847407452621"/>
        </patternFill>
      </fill>
      <alignment horizontal="general" vertical="center" textRotation="0" wrapText="0" indent="0" justifyLastLine="0" shrinkToFit="0" readingOrder="0"/>
      <border diagonalUp="0" diagonalDown="0">
        <left style="thin">
          <color theme="1"/>
        </left>
        <right style="thin">
          <color theme="1"/>
        </right>
        <top style="thin">
          <color theme="1"/>
        </top>
        <bottom style="thin">
          <color theme="1"/>
        </bottom>
        <vertical style="thin">
          <color theme="1"/>
        </vertical>
        <horizontal style="thin">
          <color theme="1"/>
        </horizontal>
      </border>
      <protection locked="1" hidden="0"/>
    </dxf>
    <dxf>
      <font>
        <b/>
        <i val="0"/>
        <strike val="0"/>
        <condense val="0"/>
        <extend val="0"/>
        <outline val="0"/>
        <shadow val="0"/>
        <u val="none"/>
        <vertAlign val="baseline"/>
        <sz val="22"/>
        <color auto="1"/>
        <name val="Arial"/>
        <family val="2"/>
        <scheme val="none"/>
      </font>
      <numFmt numFmtId="164" formatCode="#,##0.00\ &quot;$&quot;"/>
      <fill>
        <patternFill patternType="solid">
          <fgColor indexed="64"/>
          <bgColor theme="0" tint="-0.14999847407452621"/>
        </patternFill>
      </fill>
      <alignment horizontal="general" vertical="center" textRotation="0" wrapText="0" indent="0" justifyLastLine="0" shrinkToFit="0" readingOrder="0"/>
      <border diagonalUp="0" diagonalDown="0">
        <left style="thin">
          <color theme="1"/>
        </left>
        <right style="thin">
          <color theme="1"/>
        </right>
        <top style="thin">
          <color theme="1"/>
        </top>
        <bottom style="thin">
          <color theme="1"/>
        </bottom>
        <vertical style="thin">
          <color theme="1"/>
        </vertical>
        <horizontal style="thin">
          <color theme="1"/>
        </horizontal>
      </border>
      <protection locked="1" hidden="0"/>
    </dxf>
    <dxf>
      <font>
        <b val="0"/>
        <i val="0"/>
        <strike val="0"/>
        <condense val="0"/>
        <extend val="0"/>
        <outline val="0"/>
        <shadow val="0"/>
        <u val="none"/>
        <vertAlign val="baseline"/>
        <sz val="22"/>
        <color auto="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vertical style="thin">
          <color theme="1"/>
        </vertical>
        <horizontal style="thin">
          <color theme="1"/>
        </horizontal>
      </border>
      <protection locked="0" hidden="0"/>
    </dxf>
    <dxf>
      <font>
        <b val="0"/>
        <i val="0"/>
        <strike val="0"/>
        <condense val="0"/>
        <extend val="0"/>
        <outline val="0"/>
        <shadow val="0"/>
        <u val="none"/>
        <vertAlign val="baseline"/>
        <sz val="22"/>
        <color auto="1"/>
        <name val="Arial"/>
        <family val="2"/>
        <scheme val="none"/>
      </font>
      <numFmt numFmtId="164" formatCode="#,##0.00\ &quot;$&quot;"/>
      <fill>
        <patternFill patternType="solid">
          <fgColor indexed="64"/>
          <bgColor theme="0"/>
        </patternFill>
      </fill>
      <alignment horizontal="general" vertical="center" textRotation="0" wrapText="0" indent="0" justifyLastLine="0" shrinkToFit="0" readingOrder="0"/>
      <border diagonalUp="0" diagonalDown="0">
        <left style="thin">
          <color theme="1"/>
        </left>
        <right style="thin">
          <color theme="1"/>
        </right>
        <top style="thin">
          <color theme="1"/>
        </top>
        <bottom style="thin">
          <color theme="1"/>
        </bottom>
        <vertical style="thin">
          <color theme="1"/>
        </vertical>
        <horizontal style="thin">
          <color theme="1"/>
        </horizontal>
      </border>
      <protection locked="0" hidden="0"/>
    </dxf>
    <dxf>
      <font>
        <b val="0"/>
        <i val="0"/>
        <strike val="0"/>
        <condense val="0"/>
        <extend val="0"/>
        <outline val="0"/>
        <shadow val="0"/>
        <u val="none"/>
        <vertAlign val="baseline"/>
        <sz val="22"/>
        <color auto="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left style="thick">
          <color rgb="FF0061AE"/>
        </left>
        <right style="thin">
          <color theme="1"/>
        </right>
        <top style="thin">
          <color theme="1"/>
        </top>
        <bottom style="thin">
          <color theme="1"/>
        </bottom>
        <vertical style="thin">
          <color theme="1"/>
        </vertical>
        <horizontal style="thin">
          <color theme="1"/>
        </horizontal>
      </border>
      <protection locked="0" hidden="0"/>
    </dxf>
    <dxf>
      <font>
        <b val="0"/>
        <i val="0"/>
        <strike val="0"/>
        <condense val="0"/>
        <extend val="0"/>
        <outline val="0"/>
        <shadow val="0"/>
        <u val="none"/>
        <vertAlign val="baseline"/>
        <sz val="22"/>
        <color auto="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vertical style="thin">
          <color theme="1"/>
        </vertical>
        <horizontal style="thin">
          <color theme="1"/>
        </horizontal>
      </border>
      <protection locked="0" hidden="0"/>
    </dxf>
    <dxf>
      <font>
        <b val="0"/>
        <i val="0"/>
        <strike val="0"/>
        <condense val="0"/>
        <extend val="0"/>
        <outline val="0"/>
        <shadow val="0"/>
        <u val="none"/>
        <vertAlign val="baseline"/>
        <sz val="22"/>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theme="1"/>
        </left>
        <right style="thin">
          <color theme="1"/>
        </right>
        <top style="thin">
          <color theme="1"/>
        </top>
        <bottom style="thin">
          <color theme="1"/>
        </bottom>
        <vertical style="thin">
          <color theme="1"/>
        </vertical>
        <horizontal style="thin">
          <color theme="1"/>
        </horizontal>
      </border>
      <protection locked="0" hidden="0"/>
    </dxf>
    <dxf>
      <border outline="0">
        <bottom style="medium">
          <color rgb="FF156082"/>
        </bottom>
      </border>
    </dxf>
    <dxf>
      <protection locked="1" hidden="0"/>
    </dxf>
    <dxf>
      <border outline="0">
        <bottom style="medium">
          <color theme="4"/>
        </bottom>
      </border>
    </dxf>
    <dxf>
      <font>
        <strike val="0"/>
        <outline val="0"/>
        <shadow val="0"/>
        <u val="none"/>
        <vertAlign val="baseline"/>
        <name val="Arial"/>
        <family val="2"/>
        <scheme val="none"/>
      </font>
      <protection locked="1" hidden="0"/>
    </dxf>
  </dxfs>
  <tableStyles count="0" defaultTableStyle="TableStyleMedium2" defaultPivotStyle="PivotStyleLight16"/>
  <colors>
    <mruColors>
      <color rgb="FFC3D1E1"/>
      <color rgb="FF0061AE"/>
      <color rgb="FFFFDC69"/>
      <color rgb="FFFFDB69"/>
      <color rgb="FFFFFFFF"/>
      <color rgb="FFF1BAAD"/>
      <color rgb="FFE8E8E8"/>
      <color rgb="FFFFD243"/>
      <color rgb="FFFFEBAB"/>
      <color rgb="FFFFD8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0</xdr:col>
      <xdr:colOff>965573</xdr:colOff>
      <xdr:row>0</xdr:row>
      <xdr:rowOff>93383</xdr:rowOff>
    </xdr:from>
    <xdr:to>
      <xdr:col>2</xdr:col>
      <xdr:colOff>2114239</xdr:colOff>
      <xdr:row>3</xdr:row>
      <xdr:rowOff>180487</xdr:rowOff>
    </xdr:to>
    <xdr:pic>
      <xdr:nvPicPr>
        <xdr:cNvPr id="4" name="Image 3">
          <a:extLst>
            <a:ext uri="{FF2B5EF4-FFF2-40B4-BE49-F238E27FC236}">
              <a16:creationId xmlns:a16="http://schemas.microsoft.com/office/drawing/2014/main" id="{0EBC632F-CD1D-96B2-6B69-6A300FF13A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5573" y="93383"/>
          <a:ext cx="4925123" cy="224124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4ED41AE-B06B-43B8-91EE-6AB41807250F}" name="Tableau15" displayName="Tableau15" ref="B8:M23" totalsRowShown="0" headerRowDxfId="37" dataDxfId="35" headerRowBorderDxfId="36" tableBorderDxfId="34">
  <autoFilter ref="B8:M23" xr:uid="{B4ED41AE-B06B-43B8-91EE-6AB41807250F}"/>
  <tableColumns count="12">
    <tableColumn id="1" xr3:uid="{AB7F3BBE-F033-4154-B8EA-857F45F46ED0}" name="Item" dataDxfId="0">
      <calculatedColumnFormula>IF(ISNUMBER(OFFSET(INDIRECT(ADDRESS(ROW(),COLUMN())),-1,0)),OFFSET(INDIRECT(ADDRESS(ROW(),COLUMN())),-1,0)+1,1)</calculatedColumnFormula>
    </tableColumn>
    <tableColumn id="2" xr3:uid="{AD2E2B8C-A6BD-4F2C-A65E-69666F89260A}" name="Équipement" dataDxfId="33"/>
    <tableColumn id="3" xr3:uid="{188C5C20-AE9B-48B1-8F1F-F2EE40504E7F}" name="Intervention" dataDxfId="32"/>
    <tableColumn id="4" xr3:uid="{A4635A66-1959-4838-8DDE-4644A8C6F398}" name="Source" dataDxfId="31"/>
    <tableColumn id="5" xr3:uid="{A6B61157-9BA6-4421-89C3-CF137D121AA5}" name="Prix_x000a_unitaire" dataDxfId="30"/>
    <tableColumn id="6" xr3:uid="{86E41DDB-0D59-4688-9BD3-F95F3F5766C1}" name="Quantité" dataDxfId="29"/>
    <tableColumn id="7" xr3:uid="{719B8715-E25F-4F79-AE5F-F8EF14EE928D}" name="Coût_x000a_sans taxe" dataDxfId="28">
      <calculatedColumnFormula>F9*G9</calculatedColumnFormula>
    </tableColumn>
    <tableColumn id="8" xr3:uid="{C7C0984A-26B3-4352-B118-E14F993866A2}" name="Coût_x000a_avec taxes" dataDxfId="27">
      <calculatedColumnFormula>H9+(H9*0.05)+(H9*0.09975)</calculatedColumnFormula>
    </tableColumn>
    <tableColumn id="9" xr3:uid="{2FAD0CCB-3D18-49D0-A9F1-6D8FB94B1205}" name="Portion _x000a_non remboursée _x000a_des taxes" dataDxfId="26">
      <calculatedColumnFormula>(H9*0.05-(H9*0.05*'1 - Général'!$D$25))+(H9*0.09975-(H9*0.09975*'1 - Général'!$E$25))</calculatedColumnFormula>
    </tableColumn>
    <tableColumn id="10" xr3:uid="{436B86E4-EF82-4F54-B56E-ACC9C42FDB7A}" name="Dépense _x000a_admissible" dataDxfId="25"/>
    <tableColumn id="11" xr3:uid="{B851F289-7BF4-492E-A4D0-F9AED4ABF39A}" name="Coût total _x000a_admissible" dataDxfId="24">
      <calculatedColumnFormula>IF(OR(K9="Oui",K9=""),H9+J9,0)</calculatedColumnFormula>
    </tableColumn>
    <tableColumn id="12" xr3:uid="{1DD3DD0A-4D1E-440F-8851-811E91E24875}" name="Commentaires" dataDxfId="23"/>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533CBD9-D69D-445D-BB95-49159538C36C}" name="Tableau1" displayName="Tableau1" ref="C3:C6" totalsRowShown="0" headerRowDxfId="22" dataDxfId="21">
  <autoFilter ref="C3:C6" xr:uid="{9533CBD9-D69D-445D-BB95-49159538C36C}"/>
  <tableColumns count="1">
    <tableColumn id="1" xr3:uid="{C67B2E36-F995-4E1E-983D-4022BDF2A863}" name="Volet" dataDxfId="2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CFE083-10AF-4683-8106-93EEC89F310C}" name="Tableau2" displayName="Tableau2" ref="D3:D6" totalsRowShown="0" headerRowDxfId="19" dataDxfId="18">
  <autoFilter ref="D3:D6" xr:uid="{7DCFE083-10AF-4683-8106-93EEC89F310C}"/>
  <tableColumns count="1">
    <tableColumn id="1" xr3:uid="{8A1CE8FF-59FA-4EF6-8E9E-9D37178817F6}" name="Oui / Non" dataDxfId="1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43FB6EC-507F-4E76-BE3A-1E32A3EB0C18}" name="Tableau3" displayName="Tableau3" ref="E3:E8" totalsRowShown="0" headerRowDxfId="16" dataDxfId="15">
  <autoFilter ref="E3:E8" xr:uid="{743FB6EC-507F-4E76-BE3A-1E32A3EB0C18}"/>
  <tableColumns count="1">
    <tableColumn id="1" xr3:uid="{60BB3A7E-DFD6-4B5C-BE64-90F7E8BF9224}" name="Année" dataDxfId="1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3F3D77A-F8A1-42C8-AF17-367F6F958EEB}" name="Tableau16" displayName="Tableau16" ref="B3:B7" totalsRowShown="0" headerRowDxfId="13" dataDxfId="12">
  <autoFilter ref="B3:B7" xr:uid="{13F3D77A-F8A1-42C8-AF17-367F6F958EEB}"/>
  <tableColumns count="1">
    <tableColumn id="1" xr3:uid="{C7693FA8-09B0-45E3-9231-9A67A0BBCBC0}" name="Intervention" dataDxfId="1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C184F70-9670-4D34-A691-1779CEF5F6C2}" name="Tableau4711" displayName="Tableau4711" ref="F3:H9" totalsRowShown="0" headerRowDxfId="10" dataDxfId="9">
  <autoFilter ref="F3:H9" xr:uid="{CC184F70-9670-4D34-A691-1779CEF5F6C2}"/>
  <tableColumns count="3">
    <tableColumn id="1" xr3:uid="{1495C26C-603A-40B5-952A-E27E96C4B4AE}" name="Clientèle" dataDxfId="8"/>
    <tableColumn id="2" xr3:uid="{08BD733A-E5C4-4E6A-A5DB-DC282417B6E0}" name="Colonne1" dataDxfId="7"/>
    <tableColumn id="3" xr3:uid="{D126B4CE-FE60-47A5-B768-8BC685DD9A15}" name="Source" dataDxfId="6"/>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cdn-contenu.quebec.ca/cdn-contenu/adm/min/culture-communications/Aides-financieres/PAI/GU-gestion-des-contrats.pdf" TargetMode="External"/><Relationship Id="rId7" Type="http://schemas.openxmlformats.org/officeDocument/2006/relationships/printerSettings" Target="../printerSettings/printerSettings1.bin"/><Relationship Id="rId2" Type="http://schemas.openxmlformats.org/officeDocument/2006/relationships/hyperlink" Target="https://cdn-contenu.quebec.ca/cdn-contenu/adm/min/culture-communications/Aides-financieres/PAI/GU-gestion-des-contrats.pdf" TargetMode="External"/><Relationship Id="rId1" Type="http://schemas.openxmlformats.org/officeDocument/2006/relationships/hyperlink" Target="https://cdn-contenu.quebec.ca/cdn-contenu/adm/min/culture-communications/Aides-financieres/PAI/GU-gestion-des-contrats.pdf" TargetMode="External"/><Relationship Id="rId6" Type="http://schemas.openxmlformats.org/officeDocument/2006/relationships/hyperlink" Target="https://www.quebec.ca/gouvernement/gestion-municipale/finances-fiscalite-municipales/information-financiere/publications-financieres/profil-financier?annee=2024&amp;organisme=09077" TargetMode="External"/><Relationship Id="rId5" Type="http://schemas.openxmlformats.org/officeDocument/2006/relationships/hyperlink" Target="https://cdn-contenu.quebec.ca/cdn-contenu/adm/min/culture-communications/Aides-financieres/PAI/PAI-2025-2028_DepensesAdmissibles_Volets2et3.pdf" TargetMode="External"/><Relationship Id="rId4" Type="http://schemas.openxmlformats.org/officeDocument/2006/relationships/hyperlink" Target="https://cdn-contenu.quebec.ca/cdn-contenu/adm/min/culture-communications/Aides-financieres/PAI/GU-gestion-des-contrats.pdf"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4.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26A02-F9F0-4F03-9B33-FF94209E81E6}">
  <sheetPr>
    <tabColor theme="4"/>
    <pageSetUpPr fitToPage="1"/>
  </sheetPr>
  <dimension ref="A2:P46"/>
  <sheetViews>
    <sheetView showGridLines="0" tabSelected="1" zoomScale="40" zoomScaleNormal="40" workbookViewId="0">
      <selection activeCell="D13" sqref="D13:H14"/>
    </sheetView>
  </sheetViews>
  <sheetFormatPr baseColWidth="10" defaultColWidth="36.6328125" defaultRowHeight="48" customHeight="1" x14ac:dyDescent="0.35"/>
  <cols>
    <col min="1" max="1" width="12.6328125" style="9" customWidth="1"/>
    <col min="2" max="3" width="36.6328125" style="9" customWidth="1"/>
    <col min="4" max="5" width="36.6328125" style="9"/>
    <col min="6" max="7" width="36.6328125" style="11"/>
    <col min="8" max="9" width="36.6328125" style="9"/>
    <col min="10" max="10" width="12.6328125" style="10" customWidth="1"/>
    <col min="11" max="14" width="36.6328125" style="10" customWidth="1"/>
    <col min="15" max="15" width="36.6328125" style="9" customWidth="1"/>
    <col min="16" max="16384" width="36.6328125" style="9"/>
  </cols>
  <sheetData>
    <row r="2" spans="1:9" ht="72" customHeight="1" x14ac:dyDescent="0.35">
      <c r="D2" s="120" t="s">
        <v>71</v>
      </c>
      <c r="E2" s="120"/>
      <c r="F2" s="120"/>
      <c r="G2" s="120"/>
      <c r="H2" s="120"/>
      <c r="I2" s="120"/>
    </row>
    <row r="3" spans="1:9" ht="48" customHeight="1" x14ac:dyDescent="0.35">
      <c r="D3" s="120"/>
      <c r="E3" s="120"/>
      <c r="F3" s="120"/>
      <c r="G3" s="120"/>
      <c r="H3" s="120"/>
      <c r="I3" s="120"/>
    </row>
    <row r="4" spans="1:9" ht="49" customHeight="1" x14ac:dyDescent="0.35">
      <c r="D4" s="146" t="s">
        <v>95</v>
      </c>
      <c r="E4" s="146"/>
      <c r="F4" s="147"/>
      <c r="G4" s="147"/>
      <c r="H4" s="147"/>
      <c r="I4" s="147"/>
    </row>
    <row r="5" spans="1:9" ht="46" customHeight="1" x14ac:dyDescent="0.35">
      <c r="D5" s="155" t="s">
        <v>82</v>
      </c>
      <c r="E5" s="155"/>
      <c r="F5" s="155"/>
      <c r="G5" s="155"/>
      <c r="H5" s="155"/>
      <c r="I5" s="155"/>
    </row>
    <row r="6" spans="1:9" ht="39" customHeight="1" x14ac:dyDescent="0.35"/>
    <row r="7" spans="1:9" ht="72" customHeight="1" x14ac:dyDescent="0.35">
      <c r="A7" s="12"/>
      <c r="B7" s="143" t="s">
        <v>9</v>
      </c>
      <c r="C7" s="144"/>
      <c r="D7" s="144"/>
      <c r="E7" s="144"/>
      <c r="F7" s="144"/>
      <c r="G7" s="144"/>
      <c r="H7" s="144"/>
      <c r="I7" s="145"/>
    </row>
    <row r="8" spans="1:9" ht="36" customHeight="1" x14ac:dyDescent="0.35">
      <c r="B8" s="26"/>
      <c r="C8" s="27"/>
      <c r="D8" s="28"/>
      <c r="E8" s="28"/>
      <c r="F8" s="28"/>
      <c r="G8" s="28"/>
      <c r="H8" s="28"/>
      <c r="I8" s="29"/>
    </row>
    <row r="9" spans="1:9" ht="48" customHeight="1" x14ac:dyDescent="0.35">
      <c r="B9" s="26"/>
      <c r="C9" s="27"/>
      <c r="D9" s="28"/>
      <c r="E9" s="28"/>
      <c r="F9" s="30" t="s">
        <v>83</v>
      </c>
      <c r="G9" s="152"/>
      <c r="H9" s="153"/>
      <c r="I9" s="29"/>
    </row>
    <row r="10" spans="1:9" ht="48" customHeight="1" x14ac:dyDescent="0.35">
      <c r="B10" s="26"/>
      <c r="C10" s="27"/>
      <c r="D10" s="28"/>
      <c r="E10" s="28"/>
      <c r="F10" s="30" t="s">
        <v>16</v>
      </c>
      <c r="G10" s="121"/>
      <c r="H10" s="122"/>
      <c r="I10" s="29"/>
    </row>
    <row r="11" spans="1:9" ht="48" customHeight="1" x14ac:dyDescent="0.35">
      <c r="B11" s="26"/>
      <c r="C11" s="27"/>
      <c r="D11" s="28"/>
      <c r="E11" s="28"/>
      <c r="F11" s="30" t="s">
        <v>84</v>
      </c>
      <c r="G11" s="154"/>
      <c r="H11" s="122"/>
      <c r="I11" s="29"/>
    </row>
    <row r="12" spans="1:9" ht="36" customHeight="1" x14ac:dyDescent="0.35">
      <c r="B12" s="26"/>
      <c r="C12" s="27"/>
      <c r="D12" s="28"/>
      <c r="E12" s="28"/>
      <c r="F12" s="28"/>
      <c r="G12" s="28"/>
      <c r="H12" s="28"/>
      <c r="I12" s="29"/>
    </row>
    <row r="13" spans="1:9" ht="48" customHeight="1" x14ac:dyDescent="0.35">
      <c r="B13" s="26"/>
      <c r="C13" s="30" t="s">
        <v>27</v>
      </c>
      <c r="D13" s="148"/>
      <c r="E13" s="127"/>
      <c r="F13" s="127"/>
      <c r="G13" s="127"/>
      <c r="H13" s="128"/>
      <c r="I13" s="29"/>
    </row>
    <row r="14" spans="1:9" ht="48" customHeight="1" x14ac:dyDescent="0.35">
      <c r="B14" s="26"/>
      <c r="C14" s="27"/>
      <c r="D14" s="149"/>
      <c r="E14" s="150"/>
      <c r="F14" s="150"/>
      <c r="G14" s="150"/>
      <c r="H14" s="151"/>
      <c r="I14" s="29"/>
    </row>
    <row r="15" spans="1:9" ht="24" customHeight="1" x14ac:dyDescent="0.35">
      <c r="B15" s="26"/>
      <c r="C15" s="27"/>
      <c r="D15" s="28"/>
      <c r="E15" s="28"/>
      <c r="F15" s="28"/>
      <c r="G15" s="28"/>
      <c r="H15" s="28"/>
      <c r="I15" s="29"/>
    </row>
    <row r="16" spans="1:9" ht="48" customHeight="1" x14ac:dyDescent="0.35">
      <c r="B16" s="132" t="s">
        <v>44</v>
      </c>
      <c r="C16" s="133"/>
      <c r="D16" s="126"/>
      <c r="E16" s="127"/>
      <c r="F16" s="127"/>
      <c r="G16" s="127"/>
      <c r="H16" s="128"/>
      <c r="I16" s="29"/>
    </row>
    <row r="17" spans="2:14" ht="48" customHeight="1" x14ac:dyDescent="0.35">
      <c r="B17" s="134"/>
      <c r="C17" s="133"/>
      <c r="D17" s="129"/>
      <c r="E17" s="130"/>
      <c r="F17" s="130"/>
      <c r="G17" s="130"/>
      <c r="H17" s="131"/>
      <c r="I17" s="29"/>
    </row>
    <row r="18" spans="2:14" ht="24" customHeight="1" x14ac:dyDescent="0.35">
      <c r="B18" s="26"/>
      <c r="C18" s="27"/>
      <c r="D18" s="28"/>
      <c r="E18" s="28"/>
      <c r="F18" s="28"/>
      <c r="G18" s="28"/>
      <c r="H18" s="28"/>
      <c r="I18" s="29"/>
    </row>
    <row r="19" spans="2:14" ht="48" customHeight="1" x14ac:dyDescent="0.35">
      <c r="B19" s="26"/>
      <c r="C19" s="30" t="s">
        <v>45</v>
      </c>
      <c r="D19" s="135"/>
      <c r="E19" s="136"/>
      <c r="F19" s="136"/>
      <c r="G19" s="136"/>
      <c r="H19" s="137"/>
      <c r="I19" s="29"/>
    </row>
    <row r="20" spans="2:14" ht="48" customHeight="1" x14ac:dyDescent="0.35">
      <c r="B20" s="26"/>
      <c r="C20" s="30" t="s">
        <v>93</v>
      </c>
      <c r="D20" s="159"/>
      <c r="E20" s="160"/>
      <c r="F20" s="30" t="s">
        <v>32</v>
      </c>
      <c r="G20" s="161"/>
      <c r="H20" s="122"/>
      <c r="I20" s="29"/>
    </row>
    <row r="21" spans="2:14" ht="36" customHeight="1" x14ac:dyDescent="0.35">
      <c r="B21" s="26"/>
      <c r="C21" s="30"/>
      <c r="D21" s="30"/>
      <c r="E21" s="30"/>
      <c r="F21" s="30"/>
      <c r="G21" s="30"/>
      <c r="H21" s="30"/>
      <c r="I21" s="29"/>
    </row>
    <row r="22" spans="2:14" ht="48" customHeight="1" x14ac:dyDescent="0.35">
      <c r="B22" s="26"/>
      <c r="C22" s="30" t="s">
        <v>85</v>
      </c>
      <c r="D22" s="138"/>
      <c r="E22" s="139"/>
      <c r="F22" s="13" cm="1">
        <f t="array" ref="F22">_xlfn.SWITCH(D22,'Menus (À masquer)'!F4,'Menus (À masquer)'!G4,'Menus (À masquer)'!F5,'Menus (À masquer)'!G5,'Menus (À masquer)'!F6,'Menus (À masquer)'!G6,'Menus (À masquer)'!F7,'Menus (À masquer)'!G7,'Menus (À masquer)'!F8,'Menus (À masquer)'!G8,'Menus (À masquer)'!F9,'Menus (À masquer)'!G9)</f>
        <v>0</v>
      </c>
      <c r="G22" s="95" t="s">
        <v>86</v>
      </c>
      <c r="H22" s="96"/>
      <c r="I22" s="31"/>
    </row>
    <row r="23" spans="2:14" ht="24" customHeight="1" x14ac:dyDescent="0.35">
      <c r="B23" s="26"/>
      <c r="C23" s="30"/>
      <c r="D23" s="30"/>
      <c r="E23" s="30"/>
      <c r="F23" s="30"/>
      <c r="G23" s="32"/>
      <c r="H23" s="32"/>
      <c r="I23" s="29"/>
    </row>
    <row r="24" spans="2:14" ht="48" customHeight="1" x14ac:dyDescent="0.35">
      <c r="B24" s="100" t="s">
        <v>94</v>
      </c>
      <c r="C24" s="101"/>
      <c r="D24" s="14" t="s">
        <v>7</v>
      </c>
      <c r="E24" s="14" t="s">
        <v>8</v>
      </c>
      <c r="F24" s="30"/>
      <c r="G24" s="162" t="s">
        <v>87</v>
      </c>
      <c r="H24" s="163"/>
      <c r="I24" s="29"/>
    </row>
    <row r="25" spans="2:14" ht="48" customHeight="1" x14ac:dyDescent="0.35">
      <c r="B25" s="26"/>
      <c r="C25" s="30"/>
      <c r="D25" s="7"/>
      <c r="E25" s="7"/>
      <c r="F25" s="30"/>
      <c r="G25" s="163"/>
      <c r="H25" s="163"/>
      <c r="I25" s="29"/>
    </row>
    <row r="26" spans="2:14" ht="36" customHeight="1" x14ac:dyDescent="0.35">
      <c r="B26" s="33"/>
      <c r="C26" s="34"/>
      <c r="D26" s="35"/>
      <c r="E26" s="35"/>
      <c r="F26" s="36"/>
      <c r="G26" s="36"/>
      <c r="H26" s="35"/>
      <c r="I26" s="37"/>
    </row>
    <row r="27" spans="2:14" ht="36" customHeight="1" x14ac:dyDescent="0.35"/>
    <row r="28" spans="2:14" ht="72" customHeight="1" x14ac:dyDescent="0.35">
      <c r="B28" s="143" t="s">
        <v>33</v>
      </c>
      <c r="C28" s="144"/>
      <c r="D28" s="144"/>
      <c r="E28" s="144"/>
      <c r="F28" s="144"/>
      <c r="G28" s="144"/>
      <c r="H28" s="144"/>
      <c r="I28" s="145"/>
    </row>
    <row r="29" spans="2:14" s="16" customFormat="1" ht="36" customHeight="1" x14ac:dyDescent="0.35">
      <c r="B29" s="170" t="s">
        <v>47</v>
      </c>
      <c r="C29" s="171"/>
      <c r="D29" s="40"/>
      <c r="E29" s="40"/>
      <c r="F29" s="40"/>
      <c r="G29" s="40"/>
      <c r="H29" s="40"/>
      <c r="I29" s="41"/>
      <c r="J29" s="10"/>
      <c r="K29" s="10"/>
      <c r="L29" s="15"/>
      <c r="M29" s="15"/>
      <c r="N29" s="15"/>
    </row>
    <row r="30" spans="2:14" s="16" customFormat="1" ht="48" customHeight="1" x14ac:dyDescent="0.6">
      <c r="B30" s="38"/>
      <c r="C30" s="116" t="s">
        <v>53</v>
      </c>
      <c r="D30" s="117"/>
      <c r="E30" s="118" t="s">
        <v>92</v>
      </c>
      <c r="F30" s="119"/>
      <c r="G30" s="116" t="s">
        <v>54</v>
      </c>
      <c r="H30" s="117"/>
      <c r="I30" s="39"/>
      <c r="J30" s="10"/>
      <c r="K30" s="10"/>
      <c r="L30" s="15"/>
      <c r="M30" s="15"/>
      <c r="N30" s="15"/>
    </row>
    <row r="31" spans="2:14" s="16" customFormat="1" ht="96" customHeight="1" x14ac:dyDescent="0.35">
      <c r="B31" s="38"/>
      <c r="C31" s="172" t="s">
        <v>91</v>
      </c>
      <c r="D31" s="173"/>
      <c r="E31" s="114" t="s">
        <v>60</v>
      </c>
      <c r="F31" s="115"/>
      <c r="G31" s="112" t="s">
        <v>55</v>
      </c>
      <c r="H31" s="113"/>
      <c r="I31" s="39"/>
      <c r="J31" s="10"/>
      <c r="K31" s="10"/>
      <c r="L31" s="15"/>
      <c r="M31" s="15"/>
      <c r="N31" s="15"/>
    </row>
    <row r="32" spans="2:14" s="16" customFormat="1" ht="36" customHeight="1" x14ac:dyDescent="0.35">
      <c r="B32" s="42"/>
      <c r="C32" s="43"/>
      <c r="D32" s="43"/>
      <c r="E32" s="43"/>
      <c r="F32" s="43"/>
      <c r="G32" s="43"/>
      <c r="H32" s="43"/>
      <c r="I32" s="44"/>
      <c r="J32" s="10"/>
      <c r="K32" s="10"/>
      <c r="L32" s="15"/>
      <c r="M32" s="15"/>
      <c r="N32" s="15"/>
    </row>
    <row r="33" spans="2:16" s="16" customFormat="1" ht="120" customHeight="1" x14ac:dyDescent="0.35">
      <c r="B33" s="167" t="s">
        <v>103</v>
      </c>
      <c r="C33" s="168"/>
      <c r="D33" s="168"/>
      <c r="E33" s="168"/>
      <c r="F33" s="168"/>
      <c r="G33" s="168"/>
      <c r="H33" s="168"/>
      <c r="I33" s="169"/>
      <c r="J33" s="10"/>
      <c r="K33" s="10"/>
      <c r="L33" s="15"/>
      <c r="M33" s="15"/>
      <c r="N33" s="15"/>
    </row>
    <row r="34" spans="2:16" s="16" customFormat="1" ht="150" customHeight="1" x14ac:dyDescent="0.35">
      <c r="B34" s="167" t="s">
        <v>104</v>
      </c>
      <c r="C34" s="168"/>
      <c r="D34" s="168"/>
      <c r="E34" s="168"/>
      <c r="F34" s="168"/>
      <c r="G34" s="168"/>
      <c r="H34" s="168"/>
      <c r="I34" s="169"/>
      <c r="J34" s="10"/>
      <c r="K34" s="10"/>
      <c r="L34" s="15"/>
      <c r="M34" s="15"/>
      <c r="N34" s="15"/>
    </row>
    <row r="35" spans="2:16" s="16" customFormat="1" ht="220" customHeight="1" x14ac:dyDescent="0.35">
      <c r="B35" s="164" t="s">
        <v>105</v>
      </c>
      <c r="C35" s="165"/>
      <c r="D35" s="165"/>
      <c r="E35" s="165"/>
      <c r="F35" s="165"/>
      <c r="G35" s="166"/>
      <c r="H35" s="110" t="s">
        <v>61</v>
      </c>
      <c r="I35" s="111"/>
      <c r="J35" s="10"/>
      <c r="K35" s="10"/>
      <c r="L35" s="15"/>
      <c r="M35" s="15"/>
      <c r="N35" s="15"/>
    </row>
    <row r="36" spans="2:16" s="16" customFormat="1" ht="72" customHeight="1" x14ac:dyDescent="0.35">
      <c r="B36" s="140"/>
      <c r="C36" s="141"/>
      <c r="D36" s="141"/>
      <c r="E36" s="141"/>
      <c r="F36" s="141"/>
      <c r="G36" s="141"/>
      <c r="H36" s="141"/>
      <c r="I36" s="142"/>
      <c r="J36" s="10"/>
      <c r="K36" s="10"/>
      <c r="L36" s="15"/>
      <c r="M36" s="15"/>
      <c r="N36" s="15"/>
    </row>
    <row r="37" spans="2:16" ht="36" customHeight="1" thickBot="1" x14ac:dyDescent="0.4">
      <c r="L37" s="15"/>
      <c r="M37" s="15"/>
      <c r="N37" s="15"/>
      <c r="O37" s="16"/>
      <c r="P37" s="16"/>
    </row>
    <row r="38" spans="2:16" ht="72" customHeight="1" thickBot="1" x14ac:dyDescent="0.4">
      <c r="B38" s="123" t="s">
        <v>34</v>
      </c>
      <c r="C38" s="124"/>
      <c r="D38" s="124"/>
      <c r="E38" s="124"/>
      <c r="F38" s="124"/>
      <c r="G38" s="124"/>
      <c r="H38" s="124"/>
      <c r="I38" s="125"/>
      <c r="L38" s="15"/>
      <c r="M38" s="15"/>
      <c r="N38" s="15"/>
      <c r="O38" s="16"/>
      <c r="P38" s="16"/>
    </row>
    <row r="39" spans="2:16" s="16" customFormat="1" ht="120" customHeight="1" x14ac:dyDescent="0.35">
      <c r="B39" s="156" t="s">
        <v>106</v>
      </c>
      <c r="C39" s="157"/>
      <c r="D39" s="157"/>
      <c r="E39" s="157"/>
      <c r="F39" s="157"/>
      <c r="G39" s="157"/>
      <c r="H39" s="157"/>
      <c r="I39" s="158"/>
      <c r="J39" s="10"/>
      <c r="K39" s="10"/>
      <c r="L39" s="15"/>
      <c r="M39" s="15"/>
      <c r="N39" s="15"/>
    </row>
    <row r="40" spans="2:16" s="16" customFormat="1" ht="100.25" customHeight="1" x14ac:dyDescent="0.35">
      <c r="B40" s="107" t="s">
        <v>108</v>
      </c>
      <c r="C40" s="108"/>
      <c r="D40" s="108"/>
      <c r="E40" s="108"/>
      <c r="F40" s="108"/>
      <c r="G40" s="108"/>
      <c r="H40" s="108"/>
      <c r="I40" s="109"/>
      <c r="J40" s="10"/>
      <c r="K40" s="10"/>
      <c r="L40" s="15"/>
      <c r="M40" s="15"/>
      <c r="N40" s="15"/>
    </row>
    <row r="41" spans="2:16" s="16" customFormat="1" ht="150" customHeight="1" x14ac:dyDescent="0.35">
      <c r="B41" s="102" t="s">
        <v>107</v>
      </c>
      <c r="C41" s="103"/>
      <c r="D41" s="103"/>
      <c r="E41" s="103"/>
      <c r="F41" s="103"/>
      <c r="G41" s="104"/>
      <c r="H41" s="105" t="s">
        <v>63</v>
      </c>
      <c r="I41" s="106"/>
      <c r="J41" s="10"/>
      <c r="K41" s="10"/>
      <c r="L41" s="15"/>
      <c r="M41" s="15"/>
      <c r="N41" s="15"/>
    </row>
    <row r="42" spans="2:16" s="16" customFormat="1" ht="150" customHeight="1" x14ac:dyDescent="0.35">
      <c r="B42" s="102" t="s">
        <v>109</v>
      </c>
      <c r="C42" s="103"/>
      <c r="D42" s="103"/>
      <c r="E42" s="103"/>
      <c r="F42" s="103"/>
      <c r="G42" s="104"/>
      <c r="H42" s="105" t="s">
        <v>46</v>
      </c>
      <c r="I42" s="106"/>
      <c r="J42" s="10"/>
      <c r="K42" s="10"/>
      <c r="L42" s="15"/>
      <c r="M42" s="15"/>
      <c r="N42" s="15"/>
    </row>
    <row r="43" spans="2:16" s="16" customFormat="1" ht="72" customHeight="1" thickBot="1" x14ac:dyDescent="0.4">
      <c r="B43" s="97"/>
      <c r="C43" s="98"/>
      <c r="D43" s="98"/>
      <c r="E43" s="98"/>
      <c r="F43" s="98"/>
      <c r="G43" s="98"/>
      <c r="H43" s="98"/>
      <c r="I43" s="99"/>
      <c r="J43" s="10"/>
      <c r="K43" s="10"/>
      <c r="L43" s="15"/>
      <c r="M43" s="15"/>
      <c r="N43" s="15"/>
    </row>
    <row r="44" spans="2:16" ht="36" customHeight="1" thickBot="1" x14ac:dyDescent="0.4">
      <c r="D44" s="45"/>
      <c r="L44" s="15"/>
      <c r="M44" s="15"/>
      <c r="N44" s="15"/>
      <c r="O44" s="16"/>
      <c r="P44" s="16"/>
    </row>
    <row r="45" spans="2:16" ht="36" customHeight="1" thickTop="1" thickBot="1" x14ac:dyDescent="0.4">
      <c r="B45" s="92" t="s">
        <v>70</v>
      </c>
      <c r="C45" s="93"/>
      <c r="D45" s="93"/>
      <c r="E45" s="94"/>
      <c r="F45" s="89" t="s">
        <v>110</v>
      </c>
      <c r="G45" s="90"/>
      <c r="H45" s="90"/>
      <c r="I45" s="91"/>
      <c r="J45" s="211"/>
      <c r="L45" s="17"/>
      <c r="M45" s="17"/>
      <c r="N45" s="17"/>
      <c r="O45" s="18"/>
      <c r="P45" s="18"/>
    </row>
    <row r="46" spans="2:16" ht="48" customHeight="1" thickTop="1" x14ac:dyDescent="0.35"/>
  </sheetData>
  <sheetProtection sheet="1" objects="1" scenarios="1"/>
  <mergeCells count="40">
    <mergeCell ref="B39:I39"/>
    <mergeCell ref="D20:E20"/>
    <mergeCell ref="G20:H20"/>
    <mergeCell ref="G24:H25"/>
    <mergeCell ref="B35:G35"/>
    <mergeCell ref="B33:I33"/>
    <mergeCell ref="B34:I34"/>
    <mergeCell ref="B28:I28"/>
    <mergeCell ref="B29:C29"/>
    <mergeCell ref="C31:D31"/>
    <mergeCell ref="D2:I3"/>
    <mergeCell ref="G10:H10"/>
    <mergeCell ref="B38:I38"/>
    <mergeCell ref="D16:H17"/>
    <mergeCell ref="B16:C17"/>
    <mergeCell ref="D19:H19"/>
    <mergeCell ref="D22:E22"/>
    <mergeCell ref="B36:I36"/>
    <mergeCell ref="B7:I7"/>
    <mergeCell ref="D4:I4"/>
    <mergeCell ref="D13:H14"/>
    <mergeCell ref="G9:H9"/>
    <mergeCell ref="G11:H11"/>
    <mergeCell ref="D5:I5"/>
    <mergeCell ref="F45:I45"/>
    <mergeCell ref="B45:E45"/>
    <mergeCell ref="G22:H22"/>
    <mergeCell ref="B43:I43"/>
    <mergeCell ref="B24:C24"/>
    <mergeCell ref="B41:G41"/>
    <mergeCell ref="H41:I41"/>
    <mergeCell ref="B40:I40"/>
    <mergeCell ref="H35:I35"/>
    <mergeCell ref="G31:H31"/>
    <mergeCell ref="E31:F31"/>
    <mergeCell ref="C30:D30"/>
    <mergeCell ref="E30:F30"/>
    <mergeCell ref="G30:H30"/>
    <mergeCell ref="B42:G42"/>
    <mergeCell ref="H42:I42"/>
  </mergeCells>
  <dataValidations xWindow="497" yWindow="646" count="11">
    <dataValidation allowBlank="1" showInputMessage="1" showErrorMessage="1" promptTitle="Complété par" prompt="Nom de la personne ressource à qui le MCC doit s'adresser pour obtenir de l'information sur le &quot;Budget de projet&quot;" sqref="D19:H19" xr:uid="{B4942A97-1877-476B-901F-804120909DAA}"/>
    <dataValidation allowBlank="1" showInputMessage="1" showErrorMessage="1" promptTitle="DAF" prompt="Numéro de la demande d'aide financière fourni à Di@pason." sqref="G9" xr:uid="{642E4531-7E6C-4E6A-9401-80E5669F838B}"/>
    <dataValidation allowBlank="1" showInputMessage="1" showErrorMessage="1" promptTitle="Nom de projet" prompt="Nom de projet inscrit à Di@pason." sqref="D13:H14" xr:uid="{E09FD5EB-BC40-426F-8823-BAA5E846332A}"/>
    <dataValidation allowBlank="1" showInputMessage="1" showErrorMessage="1" promptTitle="Date" prompt="Date à laquelle le présent document est complété par le demandeur." sqref="G20" xr:uid="{3AC2B219-A306-42BF-8BA0-44C83F398F5B}"/>
    <dataValidation allowBlank="1" showInputMessage="1" showErrorMessage="1" promptTitle="Remboursement TPS" prompt="Taux de rembousement de la TPS accordé à l'organisme. En cas de doute, vous référer à votre comptable ou à Renevu Québec." sqref="D25" xr:uid="{B7280DB6-DDBC-4120-8B00-3E5D419EB593}"/>
    <dataValidation allowBlank="1" showInputMessage="1" showErrorMessage="1" promptTitle="Remboursement TVQ" prompt="Taux de rembousement de la TVQ accordé à l'organisme. En cas de doute, vous référer à votre comptable ou à Revenu Québec." sqref="E25" xr:uid="{A7C6E81B-5019-4DBF-8E3F-29ADBC2414C6}"/>
    <dataValidation allowBlank="1" showInputMessage="1" showErrorMessage="1" promptTitle="Montant de la DAF" prompt="Montant de la demande d'aide financière déposée par le demandeur." sqref="G11" xr:uid="{CA55E249-5EB2-4914-A502-3E146166DD78}"/>
    <dataValidation type="list" allowBlank="1" showInputMessage="1" showErrorMessage="1" promptTitle="Volet" prompt="Volet du PAI dans lequel la demande d'aide financière a été déposée par le demandeur." sqref="G10" xr:uid="{801AE5DD-872B-4384-9AE6-BDDAD109BBEF}">
      <formula1>Volet</formula1>
    </dataValidation>
    <dataValidation type="list" allowBlank="1" showInputMessage="1" showErrorMessage="1" promptTitle="Type" prompt="Type d'organisme qui dépose la demande d'aide financière. _x000a_Cette information permet de déterminer le pourcentage d'aide financière admissible au MCC._x000a_Se référer à la section «Conseils» relativement l'indice RFU des municipalités." sqref="D22:E22" xr:uid="{086EBB0D-8AA0-4215-8419-DD32A5585B86}">
      <formula1>Clientèle</formula1>
    </dataValidation>
    <dataValidation allowBlank="1" showInputMessage="1" showErrorMessage="1" promptTitle="Demandeur" prompt="Nom de l'organisme culturel qui dépose la demande d'aide financière." sqref="D16:H17" xr:uid="{C056C00E-3F12-4E32-BC82-B31C6D6CBD11}"/>
    <dataValidation allowBlank="1" showInputMessage="1" showErrorMessage="1" promptTitle="Titre / Fonction" prompt="Titre ou fonction de la personne ressource. _x000a_Exemple : Adjointe administrative." sqref="D20:E20" xr:uid="{49E54425-BEB2-434D-95DE-4F2732C8D8E7}"/>
  </dataValidations>
  <hyperlinks>
    <hyperlink ref="H42" r:id="rId1" xr:uid="{54E90C7C-60D0-4378-9809-BA397479705C}"/>
    <hyperlink ref="H42:I42" r:id="rId2" display="Guide de gestion des contrats" xr:uid="{F264B500-7D32-4E93-AAB4-D4EC7D5883EF}"/>
    <hyperlink ref="H35" r:id="rId3" display="Guide de gestion des contrats" xr:uid="{F0E1592A-7E8E-4D2B-86DE-EB0FDA02C0E2}"/>
    <hyperlink ref="H41" r:id="rId4" display="Guide de gestion des contrats" xr:uid="{0EDC10CA-FAFB-4AE0-98BE-09018DFFB05E}"/>
    <hyperlink ref="H41:I41" r:id="rId5" display="Admissibilité des dépenses" xr:uid="{DFB70B4C-496A-47AA-86F4-A3F105B1E251}"/>
    <hyperlink ref="H35:I35" r:id="rId6" display="Profil financier des municipalités" xr:uid="{EAFC0C69-4FD5-4994-86CE-7A0CD3148F60}"/>
  </hyperlinks>
  <printOptions horizontalCentered="1"/>
  <pageMargins left="0.39370078740157483" right="0.39370078740157483" top="0.59055118110236227" bottom="0.39370078740157483" header="0.39370078740157483" footer="0.39370078740157483"/>
  <pageSetup paperSize="5" scale="33" orientation="portrait" r:id="rId7"/>
  <ignoredErrors>
    <ignoredError sqref="F22" unlockedFormula="1"/>
  </ignoredErrors>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ACE95-CA89-43A3-BA34-6312C7CD07C7}">
  <sheetPr>
    <tabColor theme="4"/>
    <pageSetUpPr fitToPage="1"/>
  </sheetPr>
  <dimension ref="B2:N26"/>
  <sheetViews>
    <sheetView showGridLines="0" topLeftCell="C1" zoomScale="40" zoomScaleNormal="40" workbookViewId="0">
      <selection activeCell="L9" sqref="L9"/>
    </sheetView>
  </sheetViews>
  <sheetFormatPr baseColWidth="10" defaultColWidth="36.6328125" defaultRowHeight="36" customHeight="1" x14ac:dyDescent="0.35"/>
  <cols>
    <col min="1" max="1" width="12.6328125" style="9" customWidth="1"/>
    <col min="2" max="2" width="18.6328125" style="9" customWidth="1"/>
    <col min="3" max="3" width="120.6328125" style="9" customWidth="1"/>
    <col min="4" max="4" width="36.6328125" style="9"/>
    <col min="5" max="5" width="84.6328125" style="9" customWidth="1"/>
    <col min="6" max="6" width="36.6328125" style="9"/>
    <col min="7" max="7" width="18.6328125" style="9" customWidth="1"/>
    <col min="8" max="9" width="36.6328125" style="9"/>
    <col min="10" max="10" width="36.6328125" style="9" customWidth="1"/>
    <col min="11" max="11" width="30.6328125" style="9" customWidth="1"/>
    <col min="12" max="12" width="48.6328125" style="9" customWidth="1"/>
    <col min="13" max="13" width="120.6328125" style="9" customWidth="1"/>
    <col min="14" max="14" width="12.6328125" style="19" customWidth="1"/>
    <col min="15" max="16384" width="36.6328125" style="9"/>
  </cols>
  <sheetData>
    <row r="2" spans="2:14" ht="72" customHeight="1" x14ac:dyDescent="0.35">
      <c r="B2" s="174" t="s">
        <v>51</v>
      </c>
      <c r="C2" s="175"/>
      <c r="D2" s="175"/>
      <c r="E2" s="175"/>
      <c r="F2" s="175"/>
      <c r="G2" s="175"/>
      <c r="H2" s="175"/>
      <c r="I2" s="175"/>
      <c r="J2" s="175"/>
      <c r="K2" s="175"/>
      <c r="L2" s="175"/>
      <c r="M2" s="175"/>
    </row>
    <row r="3" spans="2:14" ht="51" customHeight="1" x14ac:dyDescent="0.35">
      <c r="B3" s="146" t="s">
        <v>95</v>
      </c>
      <c r="C3" s="147"/>
      <c r="D3" s="147"/>
      <c r="E3" s="147"/>
      <c r="F3" s="147"/>
      <c r="G3" s="147"/>
      <c r="H3" s="147"/>
      <c r="I3" s="147"/>
      <c r="J3" s="147"/>
      <c r="K3" s="147"/>
      <c r="L3" s="147"/>
      <c r="M3" s="147"/>
    </row>
    <row r="4" spans="2:14" ht="43" customHeight="1" x14ac:dyDescent="0.35">
      <c r="B4" s="155" t="s">
        <v>82</v>
      </c>
      <c r="C4" s="176"/>
      <c r="D4" s="176"/>
      <c r="E4" s="176"/>
      <c r="F4" s="176"/>
      <c r="G4" s="176"/>
      <c r="H4" s="176"/>
      <c r="I4" s="176"/>
      <c r="J4" s="176"/>
      <c r="K4" s="176"/>
      <c r="L4" s="176"/>
      <c r="M4" s="176"/>
    </row>
    <row r="6" spans="2:14" ht="72" customHeight="1" x14ac:dyDescent="0.35">
      <c r="B6" s="181" t="s">
        <v>59</v>
      </c>
      <c r="C6" s="182"/>
      <c r="D6" s="182"/>
      <c r="E6" s="182"/>
      <c r="F6" s="182"/>
      <c r="G6" s="182"/>
      <c r="H6" s="182"/>
      <c r="I6" s="182"/>
      <c r="J6" s="182"/>
      <c r="K6" s="182"/>
      <c r="L6" s="182"/>
      <c r="M6" s="183"/>
      <c r="N6" s="20"/>
    </row>
    <row r="7" spans="2:14" ht="72" customHeight="1" x14ac:dyDescent="0.35">
      <c r="B7" s="184" t="s">
        <v>65</v>
      </c>
      <c r="C7" s="184"/>
      <c r="D7" s="185"/>
      <c r="E7" s="186" t="s">
        <v>66</v>
      </c>
      <c r="F7" s="184"/>
      <c r="G7" s="184"/>
      <c r="H7" s="184"/>
      <c r="I7" s="184"/>
      <c r="J7" s="184"/>
      <c r="K7" s="184"/>
      <c r="L7" s="185"/>
      <c r="M7" s="66"/>
      <c r="N7" s="20"/>
    </row>
    <row r="8" spans="2:14" ht="102" customHeight="1" x14ac:dyDescent="0.35">
      <c r="B8" s="70" t="s">
        <v>2</v>
      </c>
      <c r="C8" s="71" t="s">
        <v>23</v>
      </c>
      <c r="D8" s="72" t="s">
        <v>26</v>
      </c>
      <c r="E8" s="62" t="s">
        <v>28</v>
      </c>
      <c r="F8" s="58" t="s">
        <v>3</v>
      </c>
      <c r="G8" s="59" t="s">
        <v>0</v>
      </c>
      <c r="H8" s="60" t="s">
        <v>56</v>
      </c>
      <c r="I8" s="60" t="s">
        <v>57</v>
      </c>
      <c r="J8" s="60" t="s">
        <v>69</v>
      </c>
      <c r="K8" s="61" t="s">
        <v>24</v>
      </c>
      <c r="L8" s="67" t="s">
        <v>62</v>
      </c>
      <c r="M8" s="51" t="s">
        <v>21</v>
      </c>
      <c r="N8" s="20"/>
    </row>
    <row r="9" spans="2:14" s="10" customFormat="1" ht="48" customHeight="1" x14ac:dyDescent="0.35">
      <c r="B9" s="212">
        <f t="shared" ref="B9:B23" ca="1" si="0">IF(ISNUMBER(OFFSET(INDIRECT(ADDRESS(ROW(),COLUMN())),-1,0)),OFFSET(INDIRECT(ADDRESS(ROW(),COLUMN())),-1,0)+1,1)</f>
        <v>1</v>
      </c>
      <c r="C9" s="52"/>
      <c r="D9" s="64"/>
      <c r="E9" s="63"/>
      <c r="F9" s="53"/>
      <c r="G9" s="55"/>
      <c r="H9" s="54">
        <f t="shared" ref="H9:H23" si="1">F9*G9</f>
        <v>0</v>
      </c>
      <c r="I9" s="54">
        <f t="shared" ref="I9:I23" si="2">H9+(H9*0.05)+(H9*0.09975)</f>
        <v>0</v>
      </c>
      <c r="J9" s="54">
        <f>(H9*0.05-(H9*0.05*'1 - Général'!$D$25))+(H9*0.09975-(H9*0.09975*'1 - Général'!$E$25))</f>
        <v>0</v>
      </c>
      <c r="K9" s="88"/>
      <c r="L9" s="69">
        <f t="shared" ref="L9:L23" si="3">IF(OR(K9="Oui",K9=""),H9+J9,0)</f>
        <v>0</v>
      </c>
      <c r="M9" s="56"/>
      <c r="N9" s="19"/>
    </row>
    <row r="10" spans="2:14" s="10" customFormat="1" ht="48" customHeight="1" x14ac:dyDescent="0.35">
      <c r="B10" s="212">
        <f t="shared" ca="1" si="0"/>
        <v>2</v>
      </c>
      <c r="C10" s="52"/>
      <c r="D10" s="65"/>
      <c r="E10" s="68"/>
      <c r="F10" s="53"/>
      <c r="G10" s="55"/>
      <c r="H10" s="54">
        <f t="shared" si="1"/>
        <v>0</v>
      </c>
      <c r="I10" s="54">
        <f t="shared" si="2"/>
        <v>0</v>
      </c>
      <c r="J10" s="54">
        <f>(H10*0.05-(H10*0.05*'1 - Général'!$D$25))+(H10*0.09975-(H10*0.09975*'1 - Général'!$E$25))</f>
        <v>0</v>
      </c>
      <c r="K10" s="88"/>
      <c r="L10" s="69">
        <f t="shared" si="3"/>
        <v>0</v>
      </c>
      <c r="M10" s="56"/>
      <c r="N10" s="19"/>
    </row>
    <row r="11" spans="2:14" s="10" customFormat="1" ht="48" customHeight="1" x14ac:dyDescent="0.35">
      <c r="B11" s="212">
        <f t="shared" ca="1" si="0"/>
        <v>3</v>
      </c>
      <c r="C11" s="52"/>
      <c r="D11" s="64"/>
      <c r="E11" s="68"/>
      <c r="F11" s="53"/>
      <c r="G11" s="55"/>
      <c r="H11" s="54">
        <f t="shared" si="1"/>
        <v>0</v>
      </c>
      <c r="I11" s="54">
        <f t="shared" si="2"/>
        <v>0</v>
      </c>
      <c r="J11" s="54">
        <f>(H11*0.05-(H11*0.05*'1 - Général'!$D$25))+(H11*0.09975-(H11*0.09975*'1 - Général'!$E$25))</f>
        <v>0</v>
      </c>
      <c r="K11" s="88"/>
      <c r="L11" s="69">
        <f t="shared" si="3"/>
        <v>0</v>
      </c>
      <c r="M11" s="56"/>
      <c r="N11" s="19"/>
    </row>
    <row r="12" spans="2:14" s="10" customFormat="1" ht="48" customHeight="1" x14ac:dyDescent="0.35">
      <c r="B12" s="212">
        <f t="shared" ca="1" si="0"/>
        <v>4</v>
      </c>
      <c r="C12" s="52"/>
      <c r="D12" s="64"/>
      <c r="E12" s="68"/>
      <c r="F12" s="53"/>
      <c r="G12" s="55"/>
      <c r="H12" s="54">
        <f t="shared" si="1"/>
        <v>0</v>
      </c>
      <c r="I12" s="54">
        <f t="shared" si="2"/>
        <v>0</v>
      </c>
      <c r="J12" s="54">
        <f>(H12*0.05-(H12*0.05*'1 - Général'!$D$25))+(H12*0.09975-(H12*0.09975*'1 - Général'!$E$25))</f>
        <v>0</v>
      </c>
      <c r="K12" s="88"/>
      <c r="L12" s="69">
        <f t="shared" si="3"/>
        <v>0</v>
      </c>
      <c r="M12" s="56"/>
      <c r="N12" s="19"/>
    </row>
    <row r="13" spans="2:14" s="10" customFormat="1" ht="48" customHeight="1" x14ac:dyDescent="0.35">
      <c r="B13" s="212">
        <f t="shared" ca="1" si="0"/>
        <v>5</v>
      </c>
      <c r="C13" s="52"/>
      <c r="D13" s="64"/>
      <c r="E13" s="68"/>
      <c r="F13" s="53"/>
      <c r="G13" s="55"/>
      <c r="H13" s="54">
        <f t="shared" si="1"/>
        <v>0</v>
      </c>
      <c r="I13" s="54">
        <f t="shared" si="2"/>
        <v>0</v>
      </c>
      <c r="J13" s="54">
        <f>(H13*0.05-(H13*0.05*'1 - Général'!$D$25))+(H13*0.09975-(H13*0.09975*'1 - Général'!$E$25))</f>
        <v>0</v>
      </c>
      <c r="K13" s="88"/>
      <c r="L13" s="69">
        <f t="shared" si="3"/>
        <v>0</v>
      </c>
      <c r="M13" s="56"/>
      <c r="N13" s="19"/>
    </row>
    <row r="14" spans="2:14" s="10" customFormat="1" ht="48" customHeight="1" x14ac:dyDescent="0.35">
      <c r="B14" s="213">
        <f t="shared" ref="B14" ca="1" si="4">IF(ISNUMBER(OFFSET(INDIRECT(ADDRESS(ROW(),COLUMN())),-1,0)),OFFSET(INDIRECT(ADDRESS(ROW(),COLUMN())),-1,0)+1,1)</f>
        <v>6</v>
      </c>
      <c r="C14" s="52"/>
      <c r="D14" s="64"/>
      <c r="E14" s="68"/>
      <c r="F14" s="53"/>
      <c r="G14" s="55"/>
      <c r="H14" s="54">
        <f t="shared" ref="H14" si="5">F14*G14</f>
        <v>0</v>
      </c>
      <c r="I14" s="54">
        <f t="shared" ref="I14" si="6">H14+(H14*0.05)+(H14*0.09975)</f>
        <v>0</v>
      </c>
      <c r="J14" s="54">
        <f>(H14*0.05-(H14*0.05*'1 - Général'!$D$25))+(H14*0.09975-(H14*0.09975*'1 - Général'!$E$25))</f>
        <v>0</v>
      </c>
      <c r="K14" s="88"/>
      <c r="L14" s="69">
        <f t="shared" ref="L14" si="7">IF(OR(K14="Oui",K14=""),H14+J14,0)</f>
        <v>0</v>
      </c>
      <c r="M14" s="56"/>
      <c r="N14" s="19"/>
    </row>
    <row r="15" spans="2:14" s="10" customFormat="1" ht="48" customHeight="1" x14ac:dyDescent="0.35">
      <c r="B15" s="212">
        <f t="shared" ref="B15:B18" ca="1" si="8">IF(ISNUMBER(OFFSET(INDIRECT(ADDRESS(ROW(),COLUMN())),-1,0)),OFFSET(INDIRECT(ADDRESS(ROW(),COLUMN())),-1,0)+1,1)</f>
        <v>7</v>
      </c>
      <c r="C15" s="52"/>
      <c r="D15" s="64"/>
      <c r="E15" s="68"/>
      <c r="F15" s="53"/>
      <c r="G15" s="55"/>
      <c r="H15" s="54">
        <f t="shared" ref="H15:H18" si="9">F15*G15</f>
        <v>0</v>
      </c>
      <c r="I15" s="54">
        <f t="shared" ref="I15:I18" si="10">H15+(H15*0.05)+(H15*0.09975)</f>
        <v>0</v>
      </c>
      <c r="J15" s="54">
        <f>(H15*0.05-(H15*0.05*'1 - Général'!$D$25))+(H15*0.09975-(H15*0.09975*'1 - Général'!$E$25))</f>
        <v>0</v>
      </c>
      <c r="K15" s="88"/>
      <c r="L15" s="69">
        <f t="shared" ref="L15:L18" si="11">IF(OR(K15="Oui",K15=""),H15+J15,0)</f>
        <v>0</v>
      </c>
      <c r="M15" s="56"/>
      <c r="N15" s="19"/>
    </row>
    <row r="16" spans="2:14" s="10" customFormat="1" ht="48" customHeight="1" x14ac:dyDescent="0.35">
      <c r="B16" s="213">
        <f t="shared" ca="1" si="8"/>
        <v>8</v>
      </c>
      <c r="C16" s="52"/>
      <c r="D16" s="64"/>
      <c r="E16" s="68"/>
      <c r="F16" s="53"/>
      <c r="G16" s="55"/>
      <c r="H16" s="54">
        <f t="shared" si="9"/>
        <v>0</v>
      </c>
      <c r="I16" s="54">
        <f t="shared" si="10"/>
        <v>0</v>
      </c>
      <c r="J16" s="54">
        <f>(H16*0.05-(H16*0.05*'1 - Général'!$D$25))+(H16*0.09975-(H16*0.09975*'1 - Général'!$E$25))</f>
        <v>0</v>
      </c>
      <c r="K16" s="88"/>
      <c r="L16" s="69">
        <f t="shared" si="11"/>
        <v>0</v>
      </c>
      <c r="M16" s="56"/>
      <c r="N16" s="19"/>
    </row>
    <row r="17" spans="2:14" s="10" customFormat="1" ht="48" customHeight="1" x14ac:dyDescent="0.35">
      <c r="B17" s="212">
        <f t="shared" ca="1" si="8"/>
        <v>9</v>
      </c>
      <c r="C17" s="52"/>
      <c r="D17" s="64"/>
      <c r="E17" s="68"/>
      <c r="F17" s="53"/>
      <c r="G17" s="55"/>
      <c r="H17" s="54">
        <f t="shared" si="9"/>
        <v>0</v>
      </c>
      <c r="I17" s="54">
        <f t="shared" si="10"/>
        <v>0</v>
      </c>
      <c r="J17" s="54">
        <f>(H17*0.05-(H17*0.05*'1 - Général'!$D$25))+(H17*0.09975-(H17*0.09975*'1 - Général'!$E$25))</f>
        <v>0</v>
      </c>
      <c r="K17" s="88"/>
      <c r="L17" s="69">
        <f t="shared" si="11"/>
        <v>0</v>
      </c>
      <c r="M17" s="56"/>
      <c r="N17" s="19"/>
    </row>
    <row r="18" spans="2:14" s="10" customFormat="1" ht="48" customHeight="1" x14ac:dyDescent="0.35">
      <c r="B18" s="213">
        <f t="shared" ca="1" si="8"/>
        <v>10</v>
      </c>
      <c r="C18" s="52"/>
      <c r="D18" s="64"/>
      <c r="E18" s="68"/>
      <c r="F18" s="53"/>
      <c r="G18" s="55"/>
      <c r="H18" s="54">
        <f t="shared" si="9"/>
        <v>0</v>
      </c>
      <c r="I18" s="54">
        <f t="shared" si="10"/>
        <v>0</v>
      </c>
      <c r="J18" s="54">
        <f>(H18*0.05-(H18*0.05*'1 - Général'!$D$25))+(H18*0.09975-(H18*0.09975*'1 - Général'!$E$25))</f>
        <v>0</v>
      </c>
      <c r="K18" s="88"/>
      <c r="L18" s="69">
        <f t="shared" si="11"/>
        <v>0</v>
      </c>
      <c r="M18" s="56"/>
      <c r="N18" s="19"/>
    </row>
    <row r="19" spans="2:14" s="10" customFormat="1" ht="48" customHeight="1" x14ac:dyDescent="0.35">
      <c r="B19" s="212">
        <f t="shared" ca="1" si="0"/>
        <v>11</v>
      </c>
      <c r="C19" s="52"/>
      <c r="D19" s="64"/>
      <c r="E19" s="68"/>
      <c r="F19" s="53"/>
      <c r="G19" s="55"/>
      <c r="H19" s="54">
        <f t="shared" si="1"/>
        <v>0</v>
      </c>
      <c r="I19" s="54">
        <f t="shared" si="2"/>
        <v>0</v>
      </c>
      <c r="J19" s="54">
        <f>(H19*0.05-(H19*0.05*'1 - Général'!$D$25))+(H19*0.09975-(H19*0.09975*'1 - Général'!$E$25))</f>
        <v>0</v>
      </c>
      <c r="K19" s="88"/>
      <c r="L19" s="69">
        <f t="shared" si="3"/>
        <v>0</v>
      </c>
      <c r="M19" s="56"/>
      <c r="N19" s="19"/>
    </row>
    <row r="20" spans="2:14" s="10" customFormat="1" ht="48" customHeight="1" x14ac:dyDescent="0.35">
      <c r="B20" s="212">
        <f t="shared" ca="1" si="0"/>
        <v>12</v>
      </c>
      <c r="C20" s="52"/>
      <c r="D20" s="64"/>
      <c r="E20" s="68"/>
      <c r="F20" s="53"/>
      <c r="G20" s="55"/>
      <c r="H20" s="54">
        <f t="shared" si="1"/>
        <v>0</v>
      </c>
      <c r="I20" s="54">
        <f t="shared" si="2"/>
        <v>0</v>
      </c>
      <c r="J20" s="54">
        <f>(H20*0.05-(H20*0.05*'1 - Général'!$D$25))+(H20*0.09975-(H20*0.09975*'1 - Général'!$E$25))</f>
        <v>0</v>
      </c>
      <c r="K20" s="88"/>
      <c r="L20" s="69">
        <f t="shared" si="3"/>
        <v>0</v>
      </c>
      <c r="M20" s="56"/>
      <c r="N20" s="19"/>
    </row>
    <row r="21" spans="2:14" s="10" customFormat="1" ht="48" customHeight="1" x14ac:dyDescent="0.35">
      <c r="B21" s="212">
        <f t="shared" ca="1" si="0"/>
        <v>13</v>
      </c>
      <c r="C21" s="52"/>
      <c r="D21" s="64"/>
      <c r="E21" s="68"/>
      <c r="F21" s="53"/>
      <c r="G21" s="55"/>
      <c r="H21" s="54">
        <f t="shared" si="1"/>
        <v>0</v>
      </c>
      <c r="I21" s="54">
        <f t="shared" si="2"/>
        <v>0</v>
      </c>
      <c r="J21" s="54">
        <f>(H21*0.05-(H21*0.05*'1 - Général'!$D$25))+(H21*0.09975-(H21*0.09975*'1 - Général'!$E$25))</f>
        <v>0</v>
      </c>
      <c r="K21" s="88"/>
      <c r="L21" s="69">
        <f t="shared" si="3"/>
        <v>0</v>
      </c>
      <c r="M21" s="56"/>
      <c r="N21" s="19"/>
    </row>
    <row r="22" spans="2:14" s="10" customFormat="1" ht="48" customHeight="1" x14ac:dyDescent="0.35">
      <c r="B22" s="212">
        <f t="shared" ca="1" si="0"/>
        <v>14</v>
      </c>
      <c r="C22" s="52"/>
      <c r="D22" s="64"/>
      <c r="E22" s="68"/>
      <c r="F22" s="53"/>
      <c r="G22" s="55"/>
      <c r="H22" s="54">
        <f t="shared" si="1"/>
        <v>0</v>
      </c>
      <c r="I22" s="54">
        <f t="shared" si="2"/>
        <v>0</v>
      </c>
      <c r="J22" s="54">
        <f>(H22*0.05-(H22*0.05*'1 - Général'!$D$25))+(H22*0.09975-(H22*0.09975*'1 - Général'!$E$25))</f>
        <v>0</v>
      </c>
      <c r="K22" s="88"/>
      <c r="L22" s="69">
        <f t="shared" si="3"/>
        <v>0</v>
      </c>
      <c r="M22" s="56"/>
      <c r="N22" s="19"/>
    </row>
    <row r="23" spans="2:14" ht="48" customHeight="1" x14ac:dyDescent="0.35">
      <c r="B23" s="212">
        <f t="shared" ca="1" si="0"/>
        <v>15</v>
      </c>
      <c r="C23" s="52"/>
      <c r="D23" s="64"/>
      <c r="E23" s="68"/>
      <c r="F23" s="53"/>
      <c r="G23" s="55"/>
      <c r="H23" s="54">
        <f t="shared" si="1"/>
        <v>0</v>
      </c>
      <c r="I23" s="54">
        <f t="shared" si="2"/>
        <v>0</v>
      </c>
      <c r="J23" s="54">
        <f>(H23*0.05-(H23*0.05*'1 - Général'!$D$25))+(H23*0.09975-(H23*0.09975*'1 - Général'!$E$25))</f>
        <v>0</v>
      </c>
      <c r="K23" s="88"/>
      <c r="L23" s="69">
        <f t="shared" si="3"/>
        <v>0</v>
      </c>
      <c r="M23" s="56"/>
    </row>
    <row r="24" spans="2:14" ht="72" customHeight="1" x14ac:dyDescent="0.35">
      <c r="B24" s="46"/>
      <c r="C24" s="47"/>
      <c r="D24" s="48"/>
      <c r="E24" s="50"/>
      <c r="F24" s="47"/>
      <c r="G24" s="47"/>
      <c r="H24" s="54">
        <f>SUM(H9:H23)</f>
        <v>0</v>
      </c>
      <c r="I24" s="54">
        <f>SUM(I9:I23)</f>
        <v>0</v>
      </c>
      <c r="J24" s="54">
        <f>SUM(Tableau15[Portion 
non remboursée 
des taxes])</f>
        <v>0</v>
      </c>
      <c r="K24" s="57"/>
      <c r="L24" s="69">
        <f>SUM(L9:L23)</f>
        <v>0</v>
      </c>
      <c r="M24" s="49"/>
    </row>
    <row r="26" spans="2:14" ht="36" customHeight="1" x14ac:dyDescent="0.35">
      <c r="B26" s="179"/>
      <c r="C26" s="180"/>
      <c r="D26" s="180"/>
      <c r="E26" s="180"/>
      <c r="F26" s="180"/>
      <c r="G26" s="180"/>
      <c r="H26" s="177"/>
      <c r="I26" s="178"/>
      <c r="J26" s="178"/>
      <c r="K26" s="178"/>
      <c r="L26" s="178"/>
      <c r="M26" s="178"/>
    </row>
  </sheetData>
  <sheetProtection sheet="1" objects="1" scenarios="1"/>
  <mergeCells count="8">
    <mergeCell ref="B2:M2"/>
    <mergeCell ref="B3:M3"/>
    <mergeCell ref="B4:M4"/>
    <mergeCell ref="H26:M26"/>
    <mergeCell ref="B26:G26"/>
    <mergeCell ref="B6:M6"/>
    <mergeCell ref="B7:D7"/>
    <mergeCell ref="E7:L7"/>
  </mergeCells>
  <phoneticPr fontId="25" type="noConversion"/>
  <conditionalFormatting sqref="K9:K23">
    <cfRule type="containsText" dxfId="4" priority="1" operator="containsText" text="Non">
      <formula>NOT(ISERROR(SEARCH("Non",K9)))</formula>
    </cfRule>
    <cfRule type="containsText" dxfId="3" priority="2" operator="containsText" text="Oui">
      <formula>NOT(ISERROR(SEARCH("Oui",K9)))</formula>
    </cfRule>
  </conditionalFormatting>
  <dataValidations xWindow="511" yWindow="544" count="15">
    <dataValidation allowBlank="1" showInputMessage="1" showErrorMessage="1" promptTitle="Commentaires" prompt="Espace de commantaires à l'usage du demandeur et du MCC. _x000a_Précéder le commentaire d'un &quot;D&quot; losqu'il est du demandeur, ou d'un &quot;M&quot; lorsqu'il est du MCC._x000a_Exemple : D -  Disponible hors Québec seulement." sqref="M7:M8" xr:uid="{9191846C-DB8B-4C5F-8F0C-DC35AD96A63C}"/>
    <dataValidation allowBlank="1" showInputMessage="1" showErrorMessage="1" promptTitle="Dépense admissible" prompt="Menu déroulant réservé à l'usage du MCC._x000a_Advenant qu'une dépense s'avère non admissible au moment de l'analyse, le MCC sélectionnera &quot;Non&quot; pour la retirer du &quot;Total admissible&quot;." sqref="K8" xr:uid="{9960C65A-69AB-4492-99F9-5AA82AA22822}"/>
    <dataValidation allowBlank="1" showInputMessage="1" showErrorMessage="1" promptTitle="Taxes non remboursées" prompt="Montant calculé automatiquement avec les taux de TPS et de TVQ en vigueur, ainsi que les taux de remboursement des taxes attribués à l'organisme indiqués à l'onglet &quot;1 - Général&quot;." sqref="J8" xr:uid="{E8082B57-D786-472C-8035-A468FD5F9BF3}"/>
    <dataValidation allowBlank="1" showInputMessage="1" showErrorMessage="1" promptTitle="Coût sans taxes" prompt="Montant calculé automatiquement par la multiplication du &quot;Prix unitaire&quot; par la &quot;Quantité&quot;." sqref="H8" xr:uid="{8441E18E-8B13-4F66-ADDF-C4C4B7023B7E}"/>
    <dataValidation allowBlank="1" showInputMessage="1" showErrorMessage="1" promptTitle="Quantité" prompt="Indiquer la quantité d'un même item à acquérir._x000a_Si le prix unitaire inclus plusieurs items, décrits dans &quot;Équipement&quot;, indiquer 1 à &quot;Quantité&quot;." sqref="G8" xr:uid="{2E0027A1-5886-4B50-9D8D-6D4BCBAD76A5}"/>
    <dataValidation allowBlank="1" showInputMessage="1" showErrorMessage="1" promptTitle="Prix unitaire" prompt="Indiquer le prix unitaire de l'équipement, sans les taxes._x000a_Si le prix inclus plusieurs items, les décrire dans la colonne &quot;Équipement&quot;." sqref="F8" xr:uid="{79AB2A63-496A-4DF8-BEC4-084CDF058A77}"/>
    <dataValidation allowBlank="1" showInputMessage="1" showErrorMessage="1" promptTitle="Intervention" prompt="Indiquer, à l'aide du menu déroulant, le but de l'intervention:_x000a__x000a_Aux volets 2.1 et 3.1_x000a_- Remplacement_x000a_- Réparation_x000a__x000a_Au Volet 3.1 seulement_x000a_- Ajout d'équipement_x000a__x000a_" sqref="D8" xr:uid="{E5B800BF-12CF-4A2A-8389-2B1077396050}"/>
    <dataValidation allowBlank="1" showInputMessage="1" showErrorMessage="1" promptTitle="Équipement" prompt="Décrire l'équipement et son usage ainsi que les autres frais inclus à l'estimation tel que transport, douanes, installation et autres._x000a_Utiliser une ligne par catégorie d'équipement. Exemple : Éclairage de scène." sqref="C8" xr:uid="{C5D46141-FA92-40F2-8CCB-601DCF4DA518}"/>
    <dataValidation allowBlank="1" showInputMessage="1" showErrorMessage="1" promptTitle="Coût total admissible" prompt="Le &quot;Coût total admissible&quot; est calculé automatiquement et inclu la &quot;Portion non remboursée des taxes&quot;. _x000a_Lorsqu'une dépense est non-admissible, le &quot;Coût total admissible&quot; par défaut est de 0,00 $." sqref="L8" xr:uid="{D759E82A-1F79-48EA-9867-951A39ABDD17}"/>
    <dataValidation allowBlank="1" showInputMessage="1" showErrorMessage="1" promptTitle="Source" prompt="Indiquer, à l'aide du menu déroulant de la cellule, d'où provient le prix soumis. " sqref="E8" xr:uid="{FA216E5E-A97D-4890-9459-E364B909A8FC}"/>
    <dataValidation allowBlank="1" showInputMessage="1" showErrorMessage="1" promptTitle="Item" prompt="L'item est une numéro de référence à un équipement. La séquence numérique et les formules des lignes sont adaptées automatiquement lors de l'insertion d'une nouvelle ligne._x000a_" sqref="B8" xr:uid="{CBDCA270-E3BB-4986-B9FB-64020537D051}"/>
    <dataValidation allowBlank="1" showInputMessage="1" showErrorMessage="1" promptTitle="Coût avec taxes" prompt="Montant calculé automatiquement avec les taux de TPS et de TVQ en vigueur." sqref="I8" xr:uid="{68E253D0-0D83-4921-B444-F62F422A85CC}"/>
    <dataValidation type="list" allowBlank="1" showInputMessage="1" showErrorMessage="1" sqref="D9:D23" xr:uid="{4B7E23F4-F29E-418E-B78A-E2E479F6F15D}">
      <formula1>Objectif</formula1>
    </dataValidation>
    <dataValidation type="list" allowBlank="1" showInputMessage="1" showErrorMessage="1" sqref="E9:E23" xr:uid="{F3F990CE-A3B9-4681-9066-DB252E5DCFDB}">
      <formula1>Source</formula1>
    </dataValidation>
    <dataValidation type="list" allowBlank="1" showInputMessage="1" showErrorMessage="1" sqref="K9:K23" xr:uid="{E257D65E-205F-4E45-BFBC-A0FDAD475DAC}">
      <formula1>Oui_Non</formula1>
    </dataValidation>
  </dataValidations>
  <printOptions horizontalCentered="1"/>
  <pageMargins left="0.39370078740157483" right="0.39370078740157483" top="0.59055118110236227" bottom="0.39370078740157483" header="0.39370078740157483" footer="0.39370078740157483"/>
  <pageSetup paperSize="5" scale="26" fitToHeight="0" orientation="landscape" r:id="rId1"/>
  <ignoredErrors>
    <ignoredError sqref="K24:L24 H24:I24 H21:I23 H10:I12 H13:I13 B9:B13 H9:I9 M20:M23 M10:M12 J10 J21:J24 L21:L23 J13 J11:J12 L11:L12 L13 B19:B23 J9 L9 L10 L20 J20 H20:I20 K20 K19 H19:I19 J19 L19 M19 H15:M16 H14:J14 L14 H18:M18 H17:J17 L17:M17" unlockedFormula="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3" id="{CDB1D0EE-B731-4A58-809C-ACBD0E27AB19}">
            <xm:f>AND('1 - Général'!$G$10='Menus (À masquer)'!$C$5,$D9='Menus (À masquer)'!$B$7)</xm:f>
            <x14:dxf>
              <fill>
                <patternFill>
                  <bgColor rgb="FFFFDC69"/>
                </patternFill>
              </fill>
            </x14:dxf>
          </x14:cfRule>
          <xm:sqref>K9:K23 D9:D23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79182-4853-41D9-8B6D-52650644A96A}">
  <sheetPr>
    <tabColor theme="4"/>
    <pageSetUpPr fitToPage="1"/>
  </sheetPr>
  <dimension ref="A2:L44"/>
  <sheetViews>
    <sheetView showGridLines="0" zoomScale="40" zoomScaleNormal="40" workbookViewId="0">
      <selection activeCell="B40" sqref="B40"/>
    </sheetView>
  </sheetViews>
  <sheetFormatPr baseColWidth="10" defaultColWidth="36.6328125" defaultRowHeight="36" customHeight="1" x14ac:dyDescent="0.35"/>
  <cols>
    <col min="1" max="1" width="12.6328125" style="9" customWidth="1"/>
    <col min="2" max="4" width="48.6328125" style="9" customWidth="1"/>
    <col min="5" max="6" width="48.6328125" style="11" customWidth="1"/>
    <col min="7" max="7" width="48.6328125" style="9" customWidth="1"/>
    <col min="8" max="8" width="12.6328125" style="10" customWidth="1"/>
    <col min="9" max="9" width="36.6328125" style="19"/>
    <col min="10" max="11" width="36.6328125" style="9"/>
    <col min="12" max="12" width="102" style="9" customWidth="1"/>
    <col min="13" max="16384" width="36.6328125" style="9"/>
  </cols>
  <sheetData>
    <row r="2" spans="2:12" ht="72" customHeight="1" x14ac:dyDescent="0.35">
      <c r="B2" s="201" t="s">
        <v>39</v>
      </c>
      <c r="C2" s="202"/>
      <c r="D2" s="202"/>
      <c r="E2" s="202"/>
      <c r="F2" s="202"/>
      <c r="G2" s="202"/>
    </row>
    <row r="3" spans="2:12" ht="48" customHeight="1" x14ac:dyDescent="0.35">
      <c r="B3" s="146" t="s">
        <v>95</v>
      </c>
      <c r="C3" s="147"/>
      <c r="D3" s="147"/>
      <c r="E3" s="147"/>
      <c r="F3" s="147"/>
      <c r="G3" s="147"/>
    </row>
    <row r="4" spans="2:12" ht="37" x14ac:dyDescent="0.7">
      <c r="B4" s="155" t="s">
        <v>82</v>
      </c>
      <c r="C4" s="203"/>
      <c r="D4" s="203"/>
      <c r="E4" s="203"/>
      <c r="F4" s="203"/>
      <c r="G4" s="203"/>
    </row>
    <row r="5" spans="2:12" ht="36" customHeight="1" thickBot="1" x14ac:dyDescent="0.4"/>
    <row r="6" spans="2:12" ht="72" customHeight="1" thickTop="1" thickBot="1" x14ac:dyDescent="0.4">
      <c r="B6" s="188" t="s">
        <v>58</v>
      </c>
      <c r="C6" s="189"/>
      <c r="D6" s="189"/>
      <c r="E6" s="189"/>
      <c r="F6" s="189"/>
      <c r="G6" s="190"/>
      <c r="H6" s="19"/>
    </row>
    <row r="7" spans="2:12" ht="24" customHeight="1" thickTop="1" x14ac:dyDescent="0.35">
      <c r="B7" s="21"/>
      <c r="C7" s="22"/>
      <c r="D7" s="22"/>
      <c r="E7" s="22"/>
      <c r="F7" s="22"/>
      <c r="G7" s="22"/>
    </row>
    <row r="8" spans="2:12" ht="72" customHeight="1" x14ac:dyDescent="0.35">
      <c r="B8" s="214" t="s">
        <v>74</v>
      </c>
      <c r="C8" s="214"/>
      <c r="D8" s="214"/>
      <c r="E8" s="215" t="s">
        <v>35</v>
      </c>
      <c r="F8" s="215" t="s">
        <v>36</v>
      </c>
      <c r="G8" s="215" t="s">
        <v>52</v>
      </c>
    </row>
    <row r="9" spans="2:12" ht="60" customHeight="1" x14ac:dyDescent="0.35">
      <c r="B9" s="191" t="s">
        <v>101</v>
      </c>
      <c r="C9" s="191"/>
      <c r="D9" s="191"/>
      <c r="E9" s="74">
        <f>'2 - Estimation'!H24</f>
        <v>0</v>
      </c>
      <c r="F9" s="74">
        <f>'2 - Estimation'!I24</f>
        <v>0</v>
      </c>
      <c r="G9" s="74">
        <f>'2 - Estimation'!H24+'2 - Estimation'!J24</f>
        <v>0</v>
      </c>
      <c r="I9" s="20"/>
      <c r="J9" s="19"/>
      <c r="K9" s="19"/>
      <c r="L9" s="19"/>
    </row>
    <row r="10" spans="2:12" ht="60" customHeight="1" x14ac:dyDescent="0.35">
      <c r="B10" s="191" t="s">
        <v>67</v>
      </c>
      <c r="C10" s="191"/>
      <c r="D10" s="75">
        <v>0.05</v>
      </c>
      <c r="E10" s="74">
        <f>E9*D10</f>
        <v>0</v>
      </c>
      <c r="F10" s="74">
        <f>F9*D10</f>
        <v>0</v>
      </c>
      <c r="G10" s="74">
        <f>G9*D10</f>
        <v>0</v>
      </c>
      <c r="I10" s="20"/>
    </row>
    <row r="11" spans="2:12" ht="72" customHeight="1" x14ac:dyDescent="0.35">
      <c r="B11" s="192" t="s">
        <v>72</v>
      </c>
      <c r="C11" s="192"/>
      <c r="D11" s="192"/>
      <c r="E11" s="76">
        <f>E9+E10</f>
        <v>0</v>
      </c>
      <c r="F11" s="76">
        <f>F9+F10</f>
        <v>0</v>
      </c>
      <c r="G11" s="76">
        <f>G9+G10</f>
        <v>0</v>
      </c>
      <c r="I11" s="20"/>
    </row>
    <row r="12" spans="2:12" ht="24" customHeight="1" x14ac:dyDescent="0.35">
      <c r="B12" s="23"/>
      <c r="C12" s="24"/>
      <c r="D12" s="24"/>
      <c r="E12" s="24"/>
      <c r="F12" s="24"/>
      <c r="G12" s="24"/>
    </row>
    <row r="13" spans="2:12" ht="72" customHeight="1" x14ac:dyDescent="0.35">
      <c r="B13" s="216" t="s">
        <v>73</v>
      </c>
      <c r="C13" s="217"/>
      <c r="D13" s="218"/>
      <c r="E13" s="215" t="s">
        <v>35</v>
      </c>
      <c r="F13" s="215" t="s">
        <v>36</v>
      </c>
      <c r="G13" s="215" t="s">
        <v>52</v>
      </c>
    </row>
    <row r="14" spans="2:12" ht="60" customHeight="1" x14ac:dyDescent="0.35">
      <c r="B14" s="191" t="s">
        <v>100</v>
      </c>
      <c r="C14" s="191"/>
      <c r="D14" s="191"/>
      <c r="E14" s="74">
        <f>'2 - Estimation'!H24</f>
        <v>0</v>
      </c>
      <c r="F14" s="74">
        <f>'2 - Estimation'!I24</f>
        <v>0</v>
      </c>
      <c r="G14" s="74">
        <f>E14+(E14*0.05-(E14*0.05*'1 - Général'!$D$25))+(E14*0.09975-(E14*0.09975*'1 - Général'!$E$25))</f>
        <v>0</v>
      </c>
      <c r="I14" s="20"/>
    </row>
    <row r="15" spans="2:12" ht="60" customHeight="1" x14ac:dyDescent="0.35">
      <c r="B15" s="191" t="s">
        <v>96</v>
      </c>
      <c r="C15" s="191"/>
      <c r="D15" s="191"/>
      <c r="E15" s="74" t="e">
        <f>E14-E16</f>
        <v>#DIV/0!</v>
      </c>
      <c r="F15" s="74" t="e">
        <f>F14-F16</f>
        <v>#DIV/0!</v>
      </c>
      <c r="G15" s="74">
        <f>G14-G16</f>
        <v>0</v>
      </c>
      <c r="I15" s="20"/>
    </row>
    <row r="16" spans="2:12" ht="60" customHeight="1" x14ac:dyDescent="0.35">
      <c r="B16" s="204" t="s">
        <v>76</v>
      </c>
      <c r="C16" s="204"/>
      <c r="D16" s="204"/>
      <c r="E16" s="77" t="e">
        <f>E14/G14*G16</f>
        <v>#DIV/0!</v>
      </c>
      <c r="F16" s="77" t="e">
        <f>F14/G14*G16</f>
        <v>#DIV/0!</v>
      </c>
      <c r="G16" s="77">
        <f>'2 - Estimation'!L24</f>
        <v>0</v>
      </c>
      <c r="I16" s="20"/>
    </row>
    <row r="17" spans="1:9" ht="60" customHeight="1" x14ac:dyDescent="0.35">
      <c r="B17" s="191" t="s">
        <v>15</v>
      </c>
      <c r="C17" s="191"/>
      <c r="D17" s="78">
        <f>D10</f>
        <v>0.05</v>
      </c>
      <c r="E17" s="74" t="e">
        <f>D17*E16</f>
        <v>#DIV/0!</v>
      </c>
      <c r="F17" s="74" t="e">
        <f>F16*D17</f>
        <v>#DIV/0!</v>
      </c>
      <c r="G17" s="74">
        <f>G16*D17</f>
        <v>0</v>
      </c>
      <c r="I17" s="20"/>
    </row>
    <row r="18" spans="1:9" ht="72" customHeight="1" x14ac:dyDescent="0.35">
      <c r="B18" s="192" t="s">
        <v>78</v>
      </c>
      <c r="C18" s="192"/>
      <c r="D18" s="192"/>
      <c r="E18" s="76" t="e">
        <f>E16+E17</f>
        <v>#DIV/0!</v>
      </c>
      <c r="F18" s="76" t="e">
        <f>F16+F17</f>
        <v>#DIV/0!</v>
      </c>
      <c r="G18" s="76">
        <f>G16+G17</f>
        <v>0</v>
      </c>
      <c r="I18" s="20"/>
    </row>
    <row r="19" spans="1:9" ht="72" customHeight="1" x14ac:dyDescent="0.35">
      <c r="B19" s="23"/>
      <c r="C19" s="24"/>
      <c r="D19" s="24"/>
      <c r="E19" s="24"/>
      <c r="F19" s="24"/>
      <c r="G19" s="24"/>
      <c r="I19" s="20"/>
    </row>
    <row r="20" spans="1:9" ht="72" customHeight="1" x14ac:dyDescent="0.35">
      <c r="B20" s="23"/>
      <c r="C20" s="193" t="s">
        <v>111</v>
      </c>
      <c r="D20" s="193"/>
      <c r="E20" s="195"/>
      <c r="F20" s="195"/>
      <c r="G20" s="19"/>
      <c r="H20" s="19"/>
    </row>
    <row r="21" spans="1:9" s="10" customFormat="1" ht="60" customHeight="1" x14ac:dyDescent="0.35">
      <c r="A21" s="9"/>
      <c r="B21" s="23"/>
      <c r="C21" s="196" t="s">
        <v>73</v>
      </c>
      <c r="D21" s="196"/>
      <c r="E21" s="196"/>
      <c r="F21" s="79">
        <f>G18</f>
        <v>0</v>
      </c>
      <c r="G21" s="24"/>
      <c r="I21" s="19"/>
    </row>
    <row r="22" spans="1:9" s="10" customFormat="1" ht="60" customHeight="1" x14ac:dyDescent="0.35">
      <c r="A22" s="9"/>
      <c r="B22" s="23"/>
      <c r="C22" s="196" t="s">
        <v>64</v>
      </c>
      <c r="D22" s="196"/>
      <c r="E22" s="196"/>
      <c r="F22" s="80">
        <f>'1 - Général'!F22</f>
        <v>0</v>
      </c>
      <c r="G22" s="24"/>
      <c r="I22" s="19"/>
    </row>
    <row r="23" spans="1:9" s="10" customFormat="1" ht="60" customHeight="1" x14ac:dyDescent="0.35">
      <c r="A23" s="9"/>
      <c r="B23" s="23"/>
      <c r="C23" s="196" t="s">
        <v>81</v>
      </c>
      <c r="D23" s="196"/>
      <c r="E23" s="196"/>
      <c r="F23" s="79">
        <f>F21*F22</f>
        <v>0</v>
      </c>
      <c r="G23" s="24"/>
      <c r="I23" s="19"/>
    </row>
    <row r="24" spans="1:9" s="10" customFormat="1" ht="60" customHeight="1" x14ac:dyDescent="0.35">
      <c r="A24" s="9"/>
      <c r="B24" s="23"/>
      <c r="C24" s="196" t="s">
        <v>43</v>
      </c>
      <c r="D24" s="196"/>
      <c r="E24" s="196"/>
      <c r="F24" s="79">
        <f>'1 - Général'!G11</f>
        <v>0</v>
      </c>
      <c r="G24" s="24"/>
      <c r="I24" s="19"/>
    </row>
    <row r="25" spans="1:9" s="10" customFormat="1" ht="60" customHeight="1" x14ac:dyDescent="0.35">
      <c r="A25" s="9"/>
      <c r="B25" s="23"/>
      <c r="C25" s="196" t="s">
        <v>112</v>
      </c>
      <c r="D25" s="196"/>
      <c r="E25" s="196"/>
      <c r="F25" s="79">
        <v>3000000</v>
      </c>
      <c r="G25" s="24"/>
      <c r="I25" s="19"/>
    </row>
    <row r="26" spans="1:9" s="10" customFormat="1" ht="72" customHeight="1" x14ac:dyDescent="0.35">
      <c r="A26" s="9"/>
      <c r="B26" s="23"/>
      <c r="C26" s="197" t="s">
        <v>79</v>
      </c>
      <c r="D26" s="192"/>
      <c r="E26" s="192"/>
      <c r="F26" s="81">
        <f>MIN(F23:F25)</f>
        <v>0</v>
      </c>
      <c r="G26" s="24"/>
      <c r="I26" s="19"/>
    </row>
    <row r="27" spans="1:9" s="10" customFormat="1" ht="72" customHeight="1" x14ac:dyDescent="0.35">
      <c r="A27" s="9"/>
      <c r="B27" s="23"/>
      <c r="C27" s="24"/>
      <c r="D27" s="24"/>
      <c r="E27" s="24"/>
      <c r="F27" s="24"/>
      <c r="G27" s="24"/>
      <c r="I27" s="19"/>
    </row>
    <row r="28" spans="1:9" s="10" customFormat="1" ht="72" customHeight="1" x14ac:dyDescent="0.35">
      <c r="A28" s="9"/>
      <c r="B28" s="193" t="s">
        <v>20</v>
      </c>
      <c r="C28" s="194"/>
      <c r="D28" s="194"/>
      <c r="E28" s="194"/>
      <c r="F28" s="194"/>
      <c r="G28" s="195"/>
      <c r="I28" s="19"/>
    </row>
    <row r="29" spans="1:9" s="10" customFormat="1" ht="72" customHeight="1" x14ac:dyDescent="0.35">
      <c r="A29" s="9"/>
      <c r="B29" s="205"/>
      <c r="C29" s="205"/>
      <c r="D29" s="205"/>
      <c r="E29" s="208" t="s">
        <v>74</v>
      </c>
      <c r="F29" s="208"/>
      <c r="G29" s="82" t="s">
        <v>73</v>
      </c>
      <c r="I29" s="19"/>
    </row>
    <row r="30" spans="1:9" s="10" customFormat="1" ht="60" customHeight="1" x14ac:dyDescent="0.35">
      <c r="A30" s="9"/>
      <c r="B30" s="205"/>
      <c r="C30" s="205"/>
      <c r="D30" s="205"/>
      <c r="E30" s="207">
        <f>G11</f>
        <v>0</v>
      </c>
      <c r="F30" s="207"/>
      <c r="G30" s="83">
        <f>G18</f>
        <v>0</v>
      </c>
      <c r="I30" s="19"/>
    </row>
    <row r="31" spans="1:9" s="10" customFormat="1" ht="72" customHeight="1" x14ac:dyDescent="0.35">
      <c r="A31" s="9"/>
      <c r="B31" s="214" t="s">
        <v>22</v>
      </c>
      <c r="C31" s="214"/>
      <c r="D31" s="214"/>
      <c r="E31" s="219" t="s">
        <v>17</v>
      </c>
      <c r="F31" s="219" t="s">
        <v>10</v>
      </c>
      <c r="G31" s="219" t="s">
        <v>10</v>
      </c>
      <c r="I31" s="19"/>
    </row>
    <row r="32" spans="1:9" s="10" customFormat="1" ht="60" customHeight="1" x14ac:dyDescent="0.35">
      <c r="A32" s="9"/>
      <c r="B32" s="191" t="s">
        <v>75</v>
      </c>
      <c r="C32" s="200"/>
      <c r="D32" s="200"/>
      <c r="E32" s="74">
        <f>F26</f>
        <v>0</v>
      </c>
      <c r="F32" s="78" t="e">
        <f>E32/E30</f>
        <v>#DIV/0!</v>
      </c>
      <c r="G32" s="78" t="e">
        <f>E32/G30</f>
        <v>#DIV/0!</v>
      </c>
      <c r="I32" s="19"/>
    </row>
    <row r="33" spans="1:10" s="10" customFormat="1" ht="60" customHeight="1" x14ac:dyDescent="0.35">
      <c r="A33" s="9"/>
      <c r="B33" s="191" t="s">
        <v>11</v>
      </c>
      <c r="C33" s="200"/>
      <c r="D33" s="200"/>
      <c r="E33" s="84">
        <v>0</v>
      </c>
      <c r="F33" s="78" t="e">
        <f>E33/E30</f>
        <v>#DIV/0!</v>
      </c>
      <c r="G33" s="78" t="e">
        <f>E33/G30</f>
        <v>#DIV/0!</v>
      </c>
      <c r="I33" s="19"/>
    </row>
    <row r="34" spans="1:10" s="10" customFormat="1" ht="60" customHeight="1" x14ac:dyDescent="0.35">
      <c r="A34" s="9"/>
      <c r="B34" s="73" t="s">
        <v>88</v>
      </c>
      <c r="C34" s="209"/>
      <c r="D34" s="209"/>
      <c r="E34" s="84">
        <v>0</v>
      </c>
      <c r="F34" s="78" t="e">
        <f>E34/E30</f>
        <v>#DIV/0!</v>
      </c>
      <c r="G34" s="78" t="e">
        <f>E34/G30</f>
        <v>#DIV/0!</v>
      </c>
      <c r="I34" s="19"/>
    </row>
    <row r="35" spans="1:10" s="10" customFormat="1" ht="60" customHeight="1" x14ac:dyDescent="0.35">
      <c r="A35" s="9"/>
      <c r="B35" s="73" t="s">
        <v>89</v>
      </c>
      <c r="C35" s="209"/>
      <c r="D35" s="209"/>
      <c r="E35" s="84">
        <v>0</v>
      </c>
      <c r="F35" s="78" t="e">
        <f>E35/E30</f>
        <v>#DIV/0!</v>
      </c>
      <c r="G35" s="78" t="e">
        <f>E35/G30</f>
        <v>#DIV/0!</v>
      </c>
      <c r="I35" s="19"/>
    </row>
    <row r="36" spans="1:10" s="10" customFormat="1" ht="60" customHeight="1" x14ac:dyDescent="0.35">
      <c r="A36" s="9"/>
      <c r="B36" s="73" t="s">
        <v>90</v>
      </c>
      <c r="C36" s="209"/>
      <c r="D36" s="209"/>
      <c r="E36" s="84">
        <v>0</v>
      </c>
      <c r="F36" s="78" t="e">
        <f>E36/E30</f>
        <v>#DIV/0!</v>
      </c>
      <c r="G36" s="78" t="e">
        <f>E36/G30</f>
        <v>#DIV/0!</v>
      </c>
      <c r="I36" s="19"/>
    </row>
    <row r="37" spans="1:10" s="10" customFormat="1" ht="72" customHeight="1" x14ac:dyDescent="0.35">
      <c r="A37" s="9"/>
      <c r="B37" s="210" t="s">
        <v>37</v>
      </c>
      <c r="C37" s="210"/>
      <c r="D37" s="210"/>
      <c r="E37" s="85">
        <f>SUM(E31:E36)</f>
        <v>0</v>
      </c>
      <c r="F37" s="86" t="e">
        <f>SUM(F31:F36)</f>
        <v>#DIV/0!</v>
      </c>
      <c r="G37" s="86" t="e">
        <f>SUM(G31:G36)</f>
        <v>#DIV/0!</v>
      </c>
      <c r="I37" s="19"/>
    </row>
    <row r="38" spans="1:10" s="10" customFormat="1" ht="60" customHeight="1" x14ac:dyDescent="0.35">
      <c r="A38" s="9"/>
      <c r="B38" s="205" t="s">
        <v>80</v>
      </c>
      <c r="C38" s="206"/>
      <c r="D38" s="206"/>
      <c r="E38" s="79">
        <f>-ROUND((E30-E37),0)</f>
        <v>0</v>
      </c>
      <c r="F38" s="87" t="e">
        <f>E38/E30</f>
        <v>#DIV/0!</v>
      </c>
      <c r="G38" s="87" t="e">
        <f>E38/G30</f>
        <v>#DIV/0!</v>
      </c>
      <c r="I38" s="19"/>
    </row>
    <row r="40" spans="1:10" s="10" customFormat="1" ht="144" customHeight="1" x14ac:dyDescent="0.35">
      <c r="A40" s="9"/>
      <c r="B40" s="220" t="s">
        <v>68</v>
      </c>
      <c r="C40" s="198" t="s">
        <v>98</v>
      </c>
      <c r="D40" s="199"/>
      <c r="E40" s="199"/>
      <c r="F40" s="199"/>
      <c r="G40" s="199"/>
      <c r="I40" s="19"/>
    </row>
    <row r="41" spans="1:10" s="10" customFormat="1" ht="120" customHeight="1" x14ac:dyDescent="0.35">
      <c r="A41" s="9"/>
      <c r="B41" s="220" t="s">
        <v>77</v>
      </c>
      <c r="C41" s="198" t="s">
        <v>97</v>
      </c>
      <c r="D41" s="199"/>
      <c r="E41" s="199"/>
      <c r="F41" s="199"/>
      <c r="G41" s="199"/>
      <c r="I41" s="19"/>
    </row>
    <row r="42" spans="1:10" s="10" customFormat="1" ht="36" customHeight="1" thickBot="1" x14ac:dyDescent="0.4">
      <c r="A42" s="9"/>
      <c r="B42" s="23"/>
      <c r="C42" s="24"/>
      <c r="D42" s="24"/>
      <c r="E42" s="25"/>
      <c r="F42" s="25"/>
      <c r="G42" s="24"/>
      <c r="I42" s="19"/>
    </row>
    <row r="43" spans="1:10" s="10" customFormat="1" ht="36" customHeight="1" thickTop="1" thickBot="1" x14ac:dyDescent="0.4">
      <c r="A43" s="9"/>
      <c r="B43" s="92"/>
      <c r="C43" s="93"/>
      <c r="D43" s="93"/>
      <c r="E43" s="187"/>
      <c r="F43" s="90"/>
      <c r="G43" s="91"/>
      <c r="I43" s="19"/>
      <c r="J43" s="9"/>
    </row>
    <row r="44" spans="1:10" s="10" customFormat="1" ht="36" customHeight="1" thickTop="1" x14ac:dyDescent="0.35">
      <c r="A44" s="9"/>
      <c r="B44" s="9"/>
      <c r="C44" s="9"/>
      <c r="D44" s="9"/>
      <c r="E44" s="11"/>
      <c r="F44" s="11"/>
      <c r="G44" s="9"/>
      <c r="I44" s="19"/>
      <c r="J44" s="9"/>
    </row>
  </sheetData>
  <sheetProtection sheet="1" objects="1" scenarios="1"/>
  <mergeCells count="37">
    <mergeCell ref="C34:D34"/>
    <mergeCell ref="C35:D35"/>
    <mergeCell ref="C36:D36"/>
    <mergeCell ref="B37:D37"/>
    <mergeCell ref="E30:F30"/>
    <mergeCell ref="E29:F29"/>
    <mergeCell ref="B31:D31"/>
    <mergeCell ref="B29:D30"/>
    <mergeCell ref="B33:D33"/>
    <mergeCell ref="B2:G2"/>
    <mergeCell ref="B3:G3"/>
    <mergeCell ref="B4:G4"/>
    <mergeCell ref="C24:E24"/>
    <mergeCell ref="C25:E25"/>
    <mergeCell ref="B17:C17"/>
    <mergeCell ref="B14:D14"/>
    <mergeCell ref="B15:D15"/>
    <mergeCell ref="B16:D16"/>
    <mergeCell ref="B13:D13"/>
    <mergeCell ref="B6:G6"/>
    <mergeCell ref="B8:D8"/>
    <mergeCell ref="B9:D9"/>
    <mergeCell ref="B10:C10"/>
    <mergeCell ref="B11:D11"/>
    <mergeCell ref="E43:G43"/>
    <mergeCell ref="B43:D43"/>
    <mergeCell ref="B28:G28"/>
    <mergeCell ref="B18:D18"/>
    <mergeCell ref="C20:F20"/>
    <mergeCell ref="C21:E21"/>
    <mergeCell ref="C22:E22"/>
    <mergeCell ref="C23:E23"/>
    <mergeCell ref="C26:E26"/>
    <mergeCell ref="C41:G41"/>
    <mergeCell ref="B32:D32"/>
    <mergeCell ref="B38:D38"/>
    <mergeCell ref="C40:G40"/>
  </mergeCells>
  <conditionalFormatting sqref="E38:F38">
    <cfRule type="cellIs" dxfId="2" priority="1" operator="greaterThan">
      <formula>0</formula>
    </cfRule>
    <cfRule type="cellIs" dxfId="1" priority="4" operator="lessThan">
      <formula>0</formula>
    </cfRule>
  </conditionalFormatting>
  <dataValidations count="10">
    <dataValidation allowBlank="1" showInputMessage="1" showErrorMessage="1" promptTitle="Écart" prompt="Un montant dans une cellule grise indique un surplus à soustraire du montage financier._x000a_Un montant dans une cellule rouge indique un manque au montage financier devant être assumé par le demandeur ou un partenaire." sqref="E38" xr:uid="{ADE32E4E-E6F2-4D7D-A4D1-64D73DEBB75E}"/>
    <dataValidation allowBlank="1" showInputMessage="1" showErrorMessage="1" promptTitle="Montant Partenaire 3" prompt="Indiquer ici, le cas échéant, la contribution financière d'un troisième partenaire financier au projet." sqref="E36" xr:uid="{97CB1F74-1091-4221-8A5E-4EFF8793920F}"/>
    <dataValidation allowBlank="1" showInputMessage="1" showErrorMessage="1" promptTitle="Contingences" prompt="% de contingences prévu par le demandeur." sqref="D17" xr:uid="{D7DC287B-A592-4A99-90CE-093DF2420D77}"/>
    <dataValidation allowBlank="1" showInputMessage="1" showErrorMessage="1" promptTitle="Partenaire 2" prompt="Nom du partenaire financier 2." sqref="C35:D35" xr:uid="{17E49A2B-08C5-4A3C-95EA-B587B57C4120}"/>
    <dataValidation allowBlank="1" showInputMessage="1" showErrorMessage="1" promptTitle="Partenaire 1" prompt="Nom du partenaire financier 1." sqref="C34:D34" xr:uid="{04B1288E-8D2B-43E9-AC8A-1BC0EA1A6EA8}"/>
    <dataValidation allowBlank="1" showInputMessage="1" showErrorMessage="1" promptTitle="Montant Partenaire 2" prompt="Indiquer ici, le cas échéant, la contribution financière d'un deuxième partenaire financier au projet." sqref="E35" xr:uid="{7611890D-6495-489F-A4BD-32F69C61CD75}"/>
    <dataValidation allowBlank="1" showInputMessage="1" showErrorMessage="1" promptTitle="Montant Partenaire 1" prompt="Indiquer ici, le cas échéant, la contribution financière d'un premier partenaire financier au projet." sqref="E34" xr:uid="{BD3B8FFC-777B-4393-88A6-2011A986B2BD}"/>
    <dataValidation allowBlank="1" showInputMessage="1" showErrorMessage="1" promptTitle="Demandeur" prompt="Indiquer ici la contribution financière de l'organisme demandeur." sqref="E33" xr:uid="{F51418C2-6C19-4656-88E2-C99E14D53F4F}"/>
    <dataValidation allowBlank="1" showInputMessage="1" showErrorMessage="1" promptTitle="Contingences" prompt="Les contingences constituent une réserve pour imprévus, considérées dans le calcul de l'aide financière. Il s'agit d'un % appliqué sur le coût du projet. _x000a_Pour une intervention visant un bien meuble, des contingences de 5% sont généralement appropriées." sqref="D10" xr:uid="{697F30BE-E9CC-4241-A780-830704FB35A0}"/>
    <dataValidation allowBlank="1" showInputMessage="1" showErrorMessage="1" promptTitle="Partenaire 3" prompt="Nom du partenaire financier 3." sqref="C36:D36" xr:uid="{8A8F0A84-EED7-45A5-BC7B-DBAF793F157F}"/>
  </dataValidations>
  <printOptions horizontalCentered="1"/>
  <pageMargins left="0.39370078740157483" right="0.39370078740157483" top="0.59055118110236227" bottom="0.59055118110236227" header="0.39370078740157483" footer="0.39370078740157483"/>
  <pageSetup paperSize="5" scale="33" orientation="portrait" r:id="rId1"/>
  <ignoredErrors>
    <ignoredError sqref="E30:G31 F33:G36 E18:G18 E14:G16 E17:G17 E32:G32 E37:G37 F21:F24 E9:G11 F38:G38"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51FCB-E2A2-4F2C-844A-D52A2504ED9A}">
  <sheetPr>
    <tabColor theme="5"/>
  </sheetPr>
  <dimension ref="B3:H19"/>
  <sheetViews>
    <sheetView zoomScaleNormal="100" workbookViewId="0"/>
  </sheetViews>
  <sheetFormatPr baseColWidth="10" defaultColWidth="11.453125" defaultRowHeight="14" x14ac:dyDescent="0.3"/>
  <cols>
    <col min="1" max="1" width="4.6328125" style="3" customWidth="1"/>
    <col min="2" max="5" width="18.6328125" style="3" customWidth="1"/>
    <col min="6" max="6" width="24.6328125" style="3" bestFit="1" customWidth="1"/>
    <col min="7" max="7" width="11.453125" style="3"/>
    <col min="8" max="8" width="38.36328125" style="3" bestFit="1" customWidth="1"/>
    <col min="9" max="16384" width="11.453125" style="3"/>
  </cols>
  <sheetData>
    <row r="3" spans="2:8" s="2" customFormat="1" x14ac:dyDescent="0.3">
      <c r="B3" s="1" t="s">
        <v>26</v>
      </c>
      <c r="C3" s="1" t="s">
        <v>6</v>
      </c>
      <c r="D3" s="1" t="s">
        <v>1</v>
      </c>
      <c r="E3" s="1" t="s">
        <v>12</v>
      </c>
      <c r="F3" s="1" t="s">
        <v>29</v>
      </c>
      <c r="G3" s="1" t="s">
        <v>42</v>
      </c>
      <c r="H3" s="1" t="s">
        <v>28</v>
      </c>
    </row>
    <row r="4" spans="2:8" x14ac:dyDescent="0.3">
      <c r="F4" s="4"/>
      <c r="G4" s="4"/>
      <c r="H4" s="4"/>
    </row>
    <row r="5" spans="2:8" x14ac:dyDescent="0.3">
      <c r="B5" s="3" t="s">
        <v>19</v>
      </c>
      <c r="C5" s="8" t="s">
        <v>13</v>
      </c>
      <c r="D5" s="3" t="s">
        <v>4</v>
      </c>
      <c r="E5" s="3">
        <v>2025</v>
      </c>
      <c r="F5" s="4" t="s">
        <v>30</v>
      </c>
      <c r="G5" s="5">
        <v>0.5</v>
      </c>
      <c r="H5" s="4" t="s">
        <v>49</v>
      </c>
    </row>
    <row r="6" spans="2:8" x14ac:dyDescent="0.3">
      <c r="B6" s="3" t="s">
        <v>18</v>
      </c>
      <c r="C6" s="8" t="s">
        <v>14</v>
      </c>
      <c r="D6" s="3" t="s">
        <v>5</v>
      </c>
      <c r="E6" s="3">
        <v>2026</v>
      </c>
      <c r="F6" s="4" t="s">
        <v>41</v>
      </c>
      <c r="G6" s="6">
        <v>0.8</v>
      </c>
      <c r="H6" s="4" t="s">
        <v>48</v>
      </c>
    </row>
    <row r="7" spans="2:8" x14ac:dyDescent="0.3">
      <c r="B7" s="3" t="s">
        <v>25</v>
      </c>
      <c r="E7" s="3">
        <v>2027</v>
      </c>
      <c r="F7" s="4" t="s">
        <v>40</v>
      </c>
      <c r="G7" s="5">
        <v>0.8</v>
      </c>
      <c r="H7" s="4" t="s">
        <v>99</v>
      </c>
    </row>
    <row r="8" spans="2:8" x14ac:dyDescent="0.3">
      <c r="E8" s="3">
        <v>2028</v>
      </c>
      <c r="F8" s="4" t="s">
        <v>31</v>
      </c>
      <c r="G8" s="6">
        <v>0.9</v>
      </c>
      <c r="H8" s="4" t="s">
        <v>50</v>
      </c>
    </row>
    <row r="9" spans="2:8" ht="14.5" x14ac:dyDescent="0.35">
      <c r="F9" s="4" t="s">
        <v>38</v>
      </c>
      <c r="G9" s="5">
        <v>0.9</v>
      </c>
      <c r="H9" s="4" t="s">
        <v>102</v>
      </c>
    </row>
    <row r="10" spans="2:8" x14ac:dyDescent="0.3">
      <c r="F10" s="4"/>
      <c r="H10" s="4"/>
    </row>
    <row r="11" spans="2:8" x14ac:dyDescent="0.3">
      <c r="F11" s="4"/>
      <c r="H11" s="4"/>
    </row>
    <row r="12" spans="2:8" x14ac:dyDescent="0.3">
      <c r="F12" s="4"/>
      <c r="H12" s="4"/>
    </row>
    <row r="13" spans="2:8" x14ac:dyDescent="0.3">
      <c r="F13" s="4"/>
      <c r="H13" s="4"/>
    </row>
    <row r="14" spans="2:8" x14ac:dyDescent="0.3">
      <c r="F14" s="4"/>
      <c r="H14" s="4"/>
    </row>
    <row r="15" spans="2:8" x14ac:dyDescent="0.3">
      <c r="F15" s="4"/>
      <c r="H15" s="4"/>
    </row>
    <row r="16" spans="2:8" x14ac:dyDescent="0.3">
      <c r="F16" s="4"/>
      <c r="H16" s="4"/>
    </row>
    <row r="17" spans="6:8" x14ac:dyDescent="0.3">
      <c r="F17" s="4"/>
      <c r="H17" s="4"/>
    </row>
    <row r="18" spans="6:8" x14ac:dyDescent="0.3">
      <c r="F18" s="4"/>
      <c r="H18" s="4"/>
    </row>
    <row r="19" spans="6:8" x14ac:dyDescent="0.3">
      <c r="H19" s="4"/>
    </row>
  </sheetData>
  <pageMargins left="0.7" right="0.7" top="0.75" bottom="0.75" header="0.3" footer="0.3"/>
  <pageSetup orientation="portrait" r:id="rId1"/>
  <tableParts count="5">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B768986CE1FA0449DBBC7F1174054FD" ma:contentTypeVersion="19" ma:contentTypeDescription="Crée un document." ma:contentTypeScope="" ma:versionID="6f81341451cec9761dedb26f172ddedb">
  <xsd:schema xmlns:xsd="http://www.w3.org/2001/XMLSchema" xmlns:xs="http://www.w3.org/2001/XMLSchema" xmlns:p="http://schemas.microsoft.com/office/2006/metadata/properties" xmlns:ns2="05b3fe1e-6f20-4a10-adbc-ca1c9b5fd3d1" xmlns:ns3="e4827d30-5368-4e90-9bc9-71e7229c8eeb" targetNamespace="http://schemas.microsoft.com/office/2006/metadata/properties" ma:root="true" ma:fieldsID="6dc4cc2f0f39f7f85758a185f0970f0a" ns2:_="" ns3:_="">
    <xsd:import namespace="05b3fe1e-6f20-4a10-adbc-ca1c9b5fd3d1"/>
    <xsd:import namespace="e4827d30-5368-4e90-9bc9-71e7229c8ee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b3fe1e-6f20-4a10-adbc-ca1c9b5fd3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Balises d’images" ma:readOnly="false" ma:fieldId="{5cf76f15-5ced-4ddc-b409-7134ff3c332f}" ma:taxonomyMulti="true" ma:sspId="1d92b8e3-d39d-4931-9be4-d6ccbb54bdad"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827d30-5368-4e90-9bc9-71e7229c8eeb"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TaxCatchAll" ma:index="18" nillable="true" ma:displayName="Taxonomy Catch All Column" ma:hidden="true" ma:list="{2e3125fe-96eb-4821-8b59-7fb122540715}" ma:internalName="TaxCatchAll" ma:showField="CatchAllData" ma:web="e4827d30-5368-4e90-9bc9-71e7229c8e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5b3fe1e-6f20-4a10-adbc-ca1c9b5fd3d1">
      <Terms xmlns="http://schemas.microsoft.com/office/infopath/2007/PartnerControls"/>
    </lcf76f155ced4ddcb4097134ff3c332f>
    <TaxCatchAll xmlns="e4827d30-5368-4e90-9bc9-71e7229c8eeb" xsi:nil="true"/>
  </documentManagement>
</p:properties>
</file>

<file path=customXml/itemProps1.xml><?xml version="1.0" encoding="utf-8"?>
<ds:datastoreItem xmlns:ds="http://schemas.openxmlformats.org/officeDocument/2006/customXml" ds:itemID="{B51C11F1-A6D6-4549-8E23-11DBA92629C8}">
  <ds:schemaRefs>
    <ds:schemaRef ds:uri="http://schemas.microsoft.com/sharepoint/v3/contenttype/forms"/>
  </ds:schemaRefs>
</ds:datastoreItem>
</file>

<file path=customXml/itemProps2.xml><?xml version="1.0" encoding="utf-8"?>
<ds:datastoreItem xmlns:ds="http://schemas.openxmlformats.org/officeDocument/2006/customXml" ds:itemID="{5BC02431-F18E-4EB0-BEC5-E1BE1F7542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b3fe1e-6f20-4a10-adbc-ca1c9b5fd3d1"/>
    <ds:schemaRef ds:uri="e4827d30-5368-4e90-9bc9-71e7229c8e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5B3D46-4F83-4E9F-ADF4-9CB8936201D0}">
  <ds:schemaRefs>
    <ds:schemaRef ds:uri="http://schemas.microsoft.com/office/2006/documentManagement/types"/>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 ds:uri="http://purl.org/dc/dcmitype/"/>
    <ds:schemaRef ds:uri="e4827d30-5368-4e90-9bc9-71e7229c8eeb"/>
    <ds:schemaRef ds:uri="05b3fe1e-6f20-4a10-adbc-ca1c9b5fd3d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15</vt:i4>
      </vt:variant>
    </vt:vector>
  </HeadingPairs>
  <TitlesOfParts>
    <vt:vector size="19" baseType="lpstr">
      <vt:lpstr>1 - Général</vt:lpstr>
      <vt:lpstr>2 - Estimation</vt:lpstr>
      <vt:lpstr>3 - Budget de projet</vt:lpstr>
      <vt:lpstr>Menus (À masquer)</vt:lpstr>
      <vt:lpstr>Année</vt:lpstr>
      <vt:lpstr>'2 - Estimation'!Clientèle</vt:lpstr>
      <vt:lpstr>'3 - Budget de projet'!Clientèle</vt:lpstr>
      <vt:lpstr>Clientèle</vt:lpstr>
      <vt:lpstr>'2 - Estimation'!Objectif</vt:lpstr>
      <vt:lpstr>'3 - Budget de projet'!Objectif</vt:lpstr>
      <vt:lpstr>Objectif</vt:lpstr>
      <vt:lpstr>Oui_Non</vt:lpstr>
      <vt:lpstr>'2 - Estimation'!Source</vt:lpstr>
      <vt:lpstr>'3 - Budget de projet'!Source</vt:lpstr>
      <vt:lpstr>Source</vt:lpstr>
      <vt:lpstr>Volet</vt:lpstr>
      <vt:lpstr>'1 - Général'!Zone_d_impression</vt:lpstr>
      <vt:lpstr>'2 - Estimation'!Zone_d_impression</vt:lpstr>
      <vt:lpstr>'3 - Budget de projet'!Zone_d_impression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Jean-François Perreault</dc:creator>
  <cp:lastModifiedBy>Marianne Maisonneuve</cp:lastModifiedBy>
  <cp:lastPrinted>2025-06-03T17:35:53Z</cp:lastPrinted>
  <dcterms:created xsi:type="dcterms:W3CDTF">2025-01-07T13:25:33Z</dcterms:created>
  <dcterms:modified xsi:type="dcterms:W3CDTF">2025-07-14T17:42:30Z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0x0101008B768986CE1FA0449DBBC7F1174054FD</vt:lpwstr>
  </property>
</Properties>
</file>