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gouvqc.sharepoint.com/teams/MFA-Conformitfinancire-ORG-DGSO-DAFSGEE/Documents partages/General/All-redress-fin/Gestion du projet/pour Web/"/>
    </mc:Choice>
  </mc:AlternateContent>
  <xr:revisionPtr revIDLastSave="14" documentId="8_{5026C52B-2393-44EC-839B-1D8217814B7B}" xr6:coauthVersionLast="47" xr6:coauthVersionMax="47" xr10:uidLastSave="{76836447-14F4-4D2C-88C5-50B563176C7D}"/>
  <bookViews>
    <workbookView xWindow="57480" yWindow="-120" windowWidth="29040" windowHeight="15840" activeTab="2" xr2:uid="{CFE63A65-6B7E-40F6-BF27-BF8975D117F9}"/>
  </bookViews>
  <sheets>
    <sheet name="Rapport de diagnostic" sheetId="23" r:id="rId1"/>
    <sheet name="Plan redress. approuvé non-comp" sheetId="20" r:id="rId2"/>
    <sheet name="Sommaire" sheetId="9" r:id="rId3"/>
  </sheets>
  <definedNames>
    <definedName name="_xlnm._FilterDatabase" localSheetId="1" hidden="1">'Plan redress. approuvé non-comp'!$B$9:$N$9</definedName>
    <definedName name="_xlnm._FilterDatabase" localSheetId="0" hidden="1">'Rapport de diagnostic'!$B$9:$Q$9</definedName>
    <definedName name="_xlnm._FilterDatabase" localSheetId="2" hidden="1">Sommaire!#REF!</definedName>
    <definedName name="_Toc162681823" localSheetId="1">'Plan redress. approuvé non-comp'!$A$1</definedName>
    <definedName name="_Toc162681823" localSheetId="0">'Rapport de diagnostic'!$A$1</definedName>
    <definedName name="_Toc162681823" localSheetId="2">Sommaire!$A$1</definedName>
    <definedName name="_xlnm.Print_Titles" localSheetId="1">'Plan redress. approuvé non-comp'!$9:$9</definedName>
    <definedName name="_xlnm.Print_Titles" localSheetId="0">'Rapport de diagnostic'!$9:$9</definedName>
    <definedName name="_xlnm.Print_Titles" localSheetId="2">Sommaire!#REF!</definedName>
    <definedName name="OLE_LINK1" localSheetId="1">'Plan redress. approuvé non-comp'!#REF!</definedName>
    <definedName name="OLE_LINK1" localSheetId="0">'Rapport de diagnostic'!#REF!</definedName>
    <definedName name="OLE_LINK1" localSheetId="2">Sommaire!$A$3</definedName>
    <definedName name="_xlnm.Print_Area" localSheetId="1">'Plan redress. approuvé non-comp'!$A$1:$N$27</definedName>
    <definedName name="_xlnm.Print_Area" localSheetId="0">'Rapport de diagnostic'!$A$1:$Q$24</definedName>
    <definedName name="_xlnm.Print_Area" localSheetId="2">Sommaire!$A$1:$B$9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9" l="1"/>
  <c r="B14" i="9"/>
  <c r="B15" i="9"/>
  <c r="B12" i="9"/>
  <c r="C7" i="20"/>
  <c r="C6" i="20"/>
  <c r="A7" i="23"/>
  <c r="H16" i="23"/>
  <c r="G16" i="23"/>
  <c r="J15" i="23"/>
  <c r="I15" i="23"/>
  <c r="J14" i="23"/>
  <c r="I14" i="23"/>
  <c r="J13" i="23"/>
  <c r="I13" i="23"/>
  <c r="A13" i="23"/>
  <c r="A14" i="23"/>
  <c r="A15" i="23"/>
  <c r="J12" i="23"/>
  <c r="I12" i="23"/>
  <c r="J11" i="23"/>
  <c r="D5" i="23"/>
  <c r="A5" i="23"/>
  <c r="J4" i="23"/>
  <c r="G4" i="23"/>
  <c r="D4" i="23"/>
  <c r="A4" i="23"/>
  <c r="J3" i="23"/>
  <c r="G3" i="23"/>
  <c r="D3" i="23"/>
  <c r="A3" i="23"/>
  <c r="F14" i="20"/>
  <c r="G14" i="20"/>
  <c r="F15" i="20"/>
  <c r="G15" i="20"/>
  <c r="F16" i="20"/>
  <c r="G16" i="20"/>
  <c r="F17" i="20"/>
  <c r="G17" i="20"/>
  <c r="G13" i="20"/>
  <c r="F13" i="20"/>
  <c r="J16" i="23"/>
  <c r="I11" i="23"/>
  <c r="I16" i="23"/>
  <c r="E18" i="20"/>
  <c r="A14" i="20"/>
  <c r="A15" i="20"/>
  <c r="A16" i="20"/>
  <c r="A17" i="20"/>
  <c r="D18" i="20"/>
  <c r="A7" i="20"/>
  <c r="C5" i="20"/>
  <c r="A5" i="20"/>
  <c r="K4" i="20"/>
  <c r="J4" i="20"/>
  <c r="C4" i="20"/>
  <c r="A4" i="20"/>
  <c r="K3" i="20"/>
  <c r="J3" i="20"/>
  <c r="C3" i="20"/>
  <c r="A3" i="20"/>
  <c r="G12" i="20"/>
  <c r="F12" i="20"/>
  <c r="G18" i="20"/>
  <c r="F18" i="20"/>
</calcChain>
</file>

<file path=xl/sharedStrings.xml><?xml version="1.0" encoding="utf-8"?>
<sst xmlns="http://schemas.openxmlformats.org/spreadsheetml/2006/main" count="121" uniqueCount="63">
  <si>
    <t>aa-mm-jj</t>
  </si>
  <si>
    <t>Nom du service de garde :</t>
  </si>
  <si>
    <t>Numéro de division :</t>
  </si>
  <si>
    <t>Date d’approbation par le Ministère :</t>
  </si>
  <si>
    <t>No</t>
  </si>
  <si>
    <t>Mesure récurrente (O/N)</t>
  </si>
  <si>
    <t>2024-2025</t>
  </si>
  <si>
    <t>2025-2026</t>
  </si>
  <si>
    <t>Commentaires supplémentaires</t>
  </si>
  <si>
    <t>Économies escomptées
(en $)</t>
  </si>
  <si>
    <t>Personne responsable de la direction générale (DG):</t>
  </si>
  <si>
    <t>Suivi des étapes</t>
  </si>
  <si>
    <t>Rapport de diagnostic</t>
  </si>
  <si>
    <t>Plan de redressement</t>
  </si>
  <si>
    <t>Date dépôt à la direction du CPE</t>
  </si>
  <si>
    <t>Rapport de suivi no 1</t>
  </si>
  <si>
    <t>Rapport de suivi no 2</t>
  </si>
  <si>
    <t>Rapport de suivi no 3</t>
  </si>
  <si>
    <t>Rapport de suivi no 4</t>
  </si>
  <si>
    <t>Rapport de suivi no 5</t>
  </si>
  <si>
    <t>…</t>
  </si>
  <si>
    <t>[Nom du SGEE]</t>
  </si>
  <si>
    <t>[No de division]</t>
  </si>
  <si>
    <t>[Nom du ou de la DG]</t>
  </si>
  <si>
    <t>[Nom du consultant]</t>
  </si>
  <si>
    <t>[Nom de la firme de consultation]</t>
  </si>
  <si>
    <t>Consultant en redressement :</t>
  </si>
  <si>
    <t>Firme de consultation en redressement :</t>
  </si>
  <si>
    <t>,,,</t>
  </si>
  <si>
    <t>Date d’approbation par le C.A.</t>
  </si>
  <si>
    <t>Écarts identifiés</t>
  </si>
  <si>
    <t>Sommaire - Redressement financier (modèle)</t>
  </si>
  <si>
    <t>O</t>
  </si>
  <si>
    <t>aaaa-mm-jj</t>
  </si>
  <si>
    <t>Pièces justificatives</t>
  </si>
  <si>
    <t>Carences constatées</t>
  </si>
  <si>
    <t>Mesures de redressement</t>
  </si>
  <si>
    <t>Pistes d'action à analyser</t>
  </si>
  <si>
    <t>TOTAL</t>
  </si>
  <si>
    <t>Échéancier projeté</t>
  </si>
  <si>
    <t>Date dépôt à la direction du CPE :</t>
  </si>
  <si>
    <t>Date d’approbation par le C.A. :</t>
  </si>
  <si>
    <t>Partie réservée au Ministère</t>
  </si>
  <si>
    <t>Date de réception au Ministère :</t>
  </si>
  <si>
    <t>Date de dépôt au Ministère :</t>
  </si>
  <si>
    <t>Modalités de remboursement</t>
  </si>
  <si>
    <t>Plan de redressement financier (modèle)</t>
  </si>
  <si>
    <t>Allocation de redressement financier</t>
  </si>
  <si>
    <t>Cibles de gestion
(Conditions de versement)</t>
  </si>
  <si>
    <t xml:space="preserve">Part de l'ARF à verser sur validation des pièces justificatives
</t>
  </si>
  <si>
    <t>(en % du total)</t>
  </si>
  <si>
    <t>(en $)</t>
  </si>
  <si>
    <t>Rapport de diagnostic pour le redressement financier (modèle)</t>
  </si>
  <si>
    <t>Sources de données</t>
  </si>
  <si>
    <t>Optimiser les horaires, surtout en début et fin de journée et pendant les vacances</t>
  </si>
  <si>
    <t>Exemple</t>
  </si>
  <si>
    <t>Rémunération du personnel de garde, des aides-éducatrices et des éducatrices spécialisées trop élevée</t>
  </si>
  <si>
    <t>Commentaires/personnes responsables</t>
  </si>
  <si>
    <t>Solde d’actifs nets affectés et non affectés négatif ou bénéfices non répartis</t>
  </si>
  <si>
    <t>Résultat d'exercice ajusté (déficit)
Cible pour le retour à l'équilibre</t>
  </si>
  <si>
    <t>Économies escomptées
(en % du déficit d'exercice ajusté)
Maximum 100 %</t>
  </si>
  <si>
    <t>Ratio d’heures travaillées du personnel de garde, des aides-éducatrices et des éducatrices spécialisées par jour d’occupation pondéré est supérieur de 30 % par rapport au paramètre de référence, soit de 1,5 contre 1,15.</t>
  </si>
  <si>
    <t>« Indicateurs de dépenses 2022-2023 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</si>
</sst>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5" formatCode="#,##0\ &quot;$&quot;_);\(#,##0\ &quot;$&quot;\)"/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0.0%"/>
    <numFmt numFmtId="165" formatCode="_ * #,##0_)\ &quot;$&quot;_ ;_ * \(#,##0\)\ &quot;$&quot;_ ;_ * &quot;-&quot;??_)\ &quot;$&quot;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sz val="9.5"/>
      <color rgb="FF000000"/>
      <name val="Arial"/>
      <family val="2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125">
    <xf numFmtId="0" fontId="0" fillId="0" borderId="0" xfId="0"/>
    <xf numFmtId="0" fontId="4" fillId="0" borderId="0" xfId="0" applyFont="1" applyFill="1"/>
    <xf numFmtId="0" fontId="4" fillId="0" borderId="0" xfId="0" applyFont="1"/>
    <xf numFmtId="0" fontId="4" fillId="0" borderId="0" xfId="0" applyFont="1" applyFill="1" applyAlignment="1">
      <alignment horizontal="justify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15" fontId="6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14" fontId="4" fillId="2" borderId="7" xfId="0" applyNumberFormat="1" applyFont="1" applyFill="1" applyBorder="1"/>
    <xf numFmtId="0" fontId="7" fillId="0" borderId="0" xfId="0" applyFont="1"/>
    <xf numFmtId="0" fontId="5" fillId="0" borderId="13" xfId="0" applyFont="1" applyFill="1" applyBorder="1" applyAlignment="1">
      <alignment horizontal="right" vertical="top" wrapText="1"/>
    </xf>
    <xf numFmtId="0" fontId="5" fillId="0" borderId="14" xfId="0" applyFont="1" applyFill="1" applyBorder="1" applyAlignment="1">
      <alignment horizontal="right" vertical="top" wrapText="1"/>
    </xf>
    <xf numFmtId="5" fontId="5" fillId="0" borderId="14" xfId="1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/>
    </xf>
    <xf numFmtId="9" fontId="6" fillId="3" borderId="1" xfId="3" applyFont="1" applyFill="1" applyBorder="1" applyAlignment="1">
      <alignment horizontal="center" vertical="top" wrapText="1"/>
    </xf>
    <xf numFmtId="5" fontId="5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3" fillId="0" borderId="0" xfId="0" applyFont="1" applyAlignment="1">
      <alignment horizontal="left" vertical="center"/>
    </xf>
    <xf numFmtId="5" fontId="5" fillId="0" borderId="1" xfId="1" applyNumberFormat="1" applyFont="1" applyFill="1" applyBorder="1" applyAlignment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5" fontId="6" fillId="0" borderId="1" xfId="1" applyNumberFormat="1" applyFont="1" applyFill="1" applyBorder="1" applyAlignment="1">
      <alignment horizontal="center" vertical="center" wrapText="1"/>
    </xf>
    <xf numFmtId="5" fontId="6" fillId="3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37" fontId="5" fillId="0" borderId="0" xfId="2" applyNumberFormat="1" applyFont="1" applyFill="1" applyBorder="1" applyAlignment="1">
      <alignment horizontal="center" vertical="center" wrapText="1"/>
    </xf>
    <xf numFmtId="5" fontId="6" fillId="3" borderId="1" xfId="1" applyNumberFormat="1" applyFont="1" applyFill="1" applyBorder="1" applyAlignment="1">
      <alignment horizontal="left" vertical="top" wrapText="1"/>
    </xf>
    <xf numFmtId="5" fontId="6" fillId="3" borderId="1" xfId="1" quotePrefix="1" applyNumberFormat="1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5" fontId="6" fillId="0" borderId="1" xfId="1" applyNumberFormat="1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vertical="center" wrapText="1"/>
    </xf>
    <xf numFmtId="5" fontId="6" fillId="0" borderId="1" xfId="1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center" vertical="top" wrapText="1"/>
    </xf>
    <xf numFmtId="164" fontId="6" fillId="0" borderId="1" xfId="3" applyNumberFormat="1" applyFont="1" applyFill="1" applyBorder="1" applyAlignment="1">
      <alignment horizontal="center" vertical="top" wrapText="1"/>
    </xf>
    <xf numFmtId="5" fontId="6" fillId="3" borderId="1" xfId="1" applyNumberFormat="1" applyFont="1" applyFill="1" applyBorder="1" applyAlignment="1">
      <alignment horizontal="center" vertical="top" wrapText="1"/>
    </xf>
    <xf numFmtId="0" fontId="0" fillId="0" borderId="0" xfId="0"/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165" fontId="6" fillId="3" borderId="1" xfId="1" applyNumberFormat="1" applyFont="1" applyFill="1" applyBorder="1" applyAlignment="1">
      <alignment horizontal="center" vertical="top" wrapText="1"/>
    </xf>
    <xf numFmtId="9" fontId="3" fillId="3" borderId="1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top" textRotation="180"/>
    </xf>
    <xf numFmtId="0" fontId="5" fillId="2" borderId="7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9" fontId="6" fillId="3" borderId="1" xfId="3" applyFont="1" applyFill="1" applyBorder="1" applyAlignment="1">
      <alignment horizontal="center" vertical="top" wrapText="1"/>
    </xf>
    <xf numFmtId="5" fontId="6" fillId="3" borderId="1" xfId="1" applyNumberFormat="1" applyFont="1" applyFill="1" applyBorder="1" applyAlignment="1">
      <alignment horizontal="center" vertical="top" wrapText="1"/>
    </xf>
    <xf numFmtId="5" fontId="4" fillId="3" borderId="1" xfId="0" applyNumberFormat="1" applyFont="1" applyFill="1" applyBorder="1" applyAlignment="1">
      <alignment vertical="top" wrapText="1"/>
    </xf>
    <xf numFmtId="5" fontId="6" fillId="0" borderId="1" xfId="1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center" vertical="top" wrapText="1"/>
    </xf>
    <xf numFmtId="164" fontId="6" fillId="0" borderId="1" xfId="3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/>
    <xf numFmtId="0" fontId="8" fillId="4" borderId="0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37" fontId="5" fillId="3" borderId="5" xfId="2" applyNumberFormat="1" applyFont="1" applyFill="1" applyBorder="1" applyAlignment="1">
      <alignment horizontal="left" vertical="center" wrapText="1"/>
    </xf>
    <xf numFmtId="37" fontId="5" fillId="3" borderId="6" xfId="2" applyNumberFormat="1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4" fillId="0" borderId="5" xfId="0" applyFont="1" applyBorder="1"/>
    <xf numFmtId="0" fontId="4" fillId="0" borderId="7" xfId="0" applyFont="1" applyBorder="1"/>
    <xf numFmtId="0" fontId="4" fillId="0" borderId="6" xfId="0" applyFont="1" applyBorder="1"/>
    <xf numFmtId="0" fontId="5" fillId="2" borderId="7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3" fillId="2" borderId="5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right" vertical="top" wrapText="1"/>
    </xf>
    <xf numFmtId="0" fontId="5" fillId="4" borderId="7" xfId="0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37" fontId="5" fillId="3" borderId="1" xfId="2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37" fontId="6" fillId="0" borderId="7" xfId="2" applyNumberFormat="1" applyFont="1" applyFill="1" applyBorder="1" applyAlignment="1">
      <alignment horizontal="left" vertical="center" wrapText="1"/>
    </xf>
    <xf numFmtId="37" fontId="6" fillId="0" borderId="6" xfId="2" applyNumberFormat="1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37" fontId="6" fillId="0" borderId="7" xfId="0" applyNumberFormat="1" applyFont="1" applyFill="1" applyBorder="1" applyAlignment="1">
      <alignment horizontal="left" vertical="center" wrapText="1"/>
    </xf>
    <xf numFmtId="37" fontId="6" fillId="0" borderId="6" xfId="0" applyNumberFormat="1" applyFont="1" applyFill="1" applyBorder="1" applyAlignment="1">
      <alignment horizontal="left" vertical="center" wrapText="1"/>
    </xf>
  </cellXfs>
  <cellStyles count="7">
    <cellStyle name="Milliers" xfId="2" builtinId="3"/>
    <cellStyle name="Milliers 2" xfId="4" xr:uid="{26D3BBE4-D19B-4034-9135-464DCA8AC6F9}"/>
    <cellStyle name="Monétaire" xfId="1" builtinId="4"/>
    <cellStyle name="Monétaire 2" xfId="5" xr:uid="{4D299A3E-3B70-4DE5-BD3B-67EBB4E7701A}"/>
    <cellStyle name="Normal" xfId="0" builtinId="0"/>
    <cellStyle name="Normal 2" xfId="6" xr:uid="{DA6423AF-9B60-4969-80BD-F54166851D27}"/>
    <cellStyle name="Pourcentage" xfId="3" builtinId="5"/>
  </cellStyles>
  <dxfs count="0"/>
  <tableStyles count="1" defaultTableStyle="TableStyleMedium2" defaultPivotStyle="PivotStyleLight16">
    <tableStyle name="Invisible" pivot="0" table="0" count="0" xr9:uid="{41D91F50-4BCB-4F71-9D76-C229093EDC3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CE772-5E0D-4A8B-A2B3-E03E970FD367}">
  <sheetPr>
    <pageSetUpPr fitToPage="1"/>
  </sheetPr>
  <dimension ref="A1:Q24"/>
  <sheetViews>
    <sheetView showGridLines="0" zoomScale="68" zoomScaleNormal="68" workbookViewId="0">
      <selection activeCell="H11" sqref="H11"/>
    </sheetView>
  </sheetViews>
  <sheetFormatPr baseColWidth="10" defaultColWidth="11.453125" defaultRowHeight="15.5" x14ac:dyDescent="0.35"/>
  <cols>
    <col min="1" max="1" width="5.54296875" style="2" customWidth="1"/>
    <col min="2" max="5" width="44.26953125" style="2" customWidth="1"/>
    <col min="6" max="6" width="16.54296875" style="2" customWidth="1"/>
    <col min="7" max="8" width="15.26953125" style="2" customWidth="1"/>
    <col min="9" max="9" width="12.1796875" style="2" customWidth="1"/>
    <col min="10" max="10" width="12.453125" style="2" customWidth="1"/>
    <col min="11" max="11" width="15.1796875" style="2" customWidth="1"/>
    <col min="12" max="12" width="56.81640625" style="2" customWidth="1"/>
    <col min="13" max="13" width="64.81640625" style="2" customWidth="1"/>
    <col min="14" max="14" width="26.1796875" style="2" customWidth="1"/>
    <col min="15" max="15" width="15.7265625" style="2" customWidth="1"/>
    <col min="16" max="16" width="46.54296875" style="2" customWidth="1"/>
    <col min="17" max="17" width="32.7265625" style="2" customWidth="1"/>
    <col min="18" max="16384" width="11.453125" style="2"/>
  </cols>
  <sheetData>
    <row r="1" spans="1:17" ht="31.5" customHeight="1" x14ac:dyDescent="0.35">
      <c r="A1" s="74" t="s">
        <v>52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x14ac:dyDescent="0.35">
      <c r="A2" s="28"/>
      <c r="F2" s="28"/>
      <c r="G2" s="28"/>
      <c r="I2" s="18"/>
      <c r="J2" s="18"/>
      <c r="K2" s="18"/>
      <c r="L2" s="18"/>
      <c r="M2" s="18"/>
      <c r="N2" s="18"/>
      <c r="O2" s="18"/>
      <c r="P2" s="18"/>
      <c r="Q2" s="18"/>
    </row>
    <row r="3" spans="1:17" ht="33" customHeight="1" x14ac:dyDescent="0.35">
      <c r="A3" s="79" t="str">
        <f>Sommaire!A3</f>
        <v>Nom du service de garde :</v>
      </c>
      <c r="B3" s="80"/>
      <c r="C3" s="81"/>
      <c r="D3" s="75" t="str">
        <f>Sommaire!B3</f>
        <v>[Nom du SGEE]</v>
      </c>
      <c r="E3" s="76"/>
      <c r="F3"/>
      <c r="G3" s="82" t="str">
        <f>Sommaire!A6</f>
        <v>Consultant en redressement :</v>
      </c>
      <c r="H3" s="83"/>
      <c r="I3" s="84"/>
      <c r="J3" s="85" t="str">
        <f>Sommaire!B6</f>
        <v>[Nom du consultant]</v>
      </c>
      <c r="K3" s="85"/>
      <c r="L3" s="85"/>
      <c r="O3" s="60"/>
      <c r="P3" s="60"/>
      <c r="Q3" s="61"/>
    </row>
    <row r="4" spans="1:17" ht="33" customHeight="1" x14ac:dyDescent="0.35">
      <c r="A4" s="79" t="str">
        <f>Sommaire!A4</f>
        <v>Numéro de division :</v>
      </c>
      <c r="B4" s="80"/>
      <c r="C4" s="81"/>
      <c r="D4" s="75" t="str">
        <f>Sommaire!B4</f>
        <v>[No de division]</v>
      </c>
      <c r="E4" s="76"/>
      <c r="F4"/>
      <c r="G4" s="82" t="str">
        <f>Sommaire!A7</f>
        <v>Firme de consultation en redressement :</v>
      </c>
      <c r="H4" s="83"/>
      <c r="I4" s="84"/>
      <c r="J4" s="85" t="str">
        <f>Sommaire!B7</f>
        <v>[Nom de la firme de consultation]</v>
      </c>
      <c r="K4" s="85"/>
      <c r="L4" s="85"/>
      <c r="O4" s="60"/>
      <c r="P4" s="60"/>
      <c r="Q4" s="61"/>
    </row>
    <row r="5" spans="1:17" ht="33" customHeight="1" x14ac:dyDescent="0.35">
      <c r="A5" s="79" t="str">
        <f>Sommaire!A5</f>
        <v>Personne responsable de la direction générale (DG):</v>
      </c>
      <c r="B5" s="80"/>
      <c r="C5" s="81"/>
      <c r="D5" s="75" t="str">
        <f>Sommaire!B5</f>
        <v>[Nom du ou de la DG]</v>
      </c>
      <c r="E5" s="76"/>
      <c r="F5"/>
      <c r="G5"/>
      <c r="H5"/>
      <c r="I5"/>
      <c r="J5"/>
      <c r="K5"/>
      <c r="L5"/>
      <c r="M5" s="50"/>
      <c r="N5" s="50"/>
      <c r="O5" s="50"/>
      <c r="P5" s="50"/>
      <c r="Q5" s="50"/>
    </row>
    <row r="6" spans="1:17" ht="33" customHeight="1" x14ac:dyDescent="0.35">
      <c r="A6" s="79" t="s">
        <v>58</v>
      </c>
      <c r="B6" s="80"/>
      <c r="C6" s="80"/>
      <c r="D6" s="77">
        <v>-80000</v>
      </c>
      <c r="E6" s="78"/>
      <c r="F6"/>
      <c r="G6"/>
      <c r="H6"/>
      <c r="I6"/>
      <c r="J6"/>
      <c r="K6"/>
      <c r="L6"/>
      <c r="N6" s="50"/>
      <c r="O6" s="50"/>
      <c r="P6" s="50"/>
      <c r="Q6" s="50"/>
    </row>
    <row r="7" spans="1:17" ht="75" customHeight="1" x14ac:dyDescent="0.35">
      <c r="A7" s="86" t="str">
        <f>Sommaire!A9</f>
        <v>Résultat d'exercice ajusté (déficit)
Cible pour le retour à l'équilibre</v>
      </c>
      <c r="B7" s="87"/>
      <c r="C7" s="88"/>
      <c r="D7" s="77">
        <v>-120000</v>
      </c>
      <c r="E7" s="78"/>
      <c r="F7"/>
      <c r="G7"/>
      <c r="H7"/>
      <c r="I7"/>
      <c r="J7"/>
      <c r="K7"/>
      <c r="L7"/>
      <c r="N7" s="50"/>
      <c r="O7" s="50"/>
      <c r="P7" s="50"/>
      <c r="Q7" s="50"/>
    </row>
    <row r="8" spans="1:17" ht="19.5" customHeight="1" x14ac:dyDescent="0.35">
      <c r="A8" s="28"/>
      <c r="B8" s="28"/>
      <c r="C8" s="28"/>
      <c r="D8" s="28"/>
      <c r="E8" s="28"/>
      <c r="F8" s="18"/>
      <c r="G8" s="18"/>
      <c r="H8" s="18"/>
      <c r="I8" s="18"/>
      <c r="J8" s="18"/>
      <c r="K8" s="18"/>
      <c r="L8"/>
      <c r="M8"/>
      <c r="N8"/>
      <c r="O8"/>
      <c r="P8"/>
      <c r="Q8"/>
    </row>
    <row r="9" spans="1:17" ht="100.5" customHeight="1" x14ac:dyDescent="0.35">
      <c r="A9" s="94" t="s">
        <v>4</v>
      </c>
      <c r="B9" s="94" t="s">
        <v>35</v>
      </c>
      <c r="C9" s="94" t="s">
        <v>53</v>
      </c>
      <c r="D9" s="94" t="s">
        <v>30</v>
      </c>
      <c r="E9" s="94" t="s">
        <v>37</v>
      </c>
      <c r="F9" s="94" t="s">
        <v>39</v>
      </c>
      <c r="G9" s="101" t="s">
        <v>9</v>
      </c>
      <c r="H9" s="102"/>
      <c r="I9" s="101" t="s">
        <v>60</v>
      </c>
      <c r="J9" s="102"/>
      <c r="K9" s="94" t="s">
        <v>5</v>
      </c>
      <c r="L9" s="93" t="s">
        <v>57</v>
      </c>
      <c r="M9"/>
      <c r="N9"/>
      <c r="O9"/>
      <c r="P9"/>
      <c r="Q9"/>
    </row>
    <row r="10" spans="1:17" ht="36.65" customHeight="1" thickBot="1" x14ac:dyDescent="0.4">
      <c r="A10" s="100"/>
      <c r="B10" s="95"/>
      <c r="C10" s="95"/>
      <c r="D10" s="95"/>
      <c r="E10" s="95"/>
      <c r="F10" s="95"/>
      <c r="G10" s="62" t="s">
        <v>6</v>
      </c>
      <c r="H10" s="62" t="s">
        <v>7</v>
      </c>
      <c r="I10" s="62" t="s">
        <v>6</v>
      </c>
      <c r="J10" s="62" t="s">
        <v>7</v>
      </c>
      <c r="K10" s="95"/>
      <c r="L10" s="93"/>
      <c r="M10"/>
      <c r="N10"/>
      <c r="O10"/>
      <c r="P10"/>
      <c r="Q10"/>
    </row>
    <row r="11" spans="1:17" s="14" customFormat="1" ht="98.5" customHeight="1" x14ac:dyDescent="0.35">
      <c r="A11" s="58" t="s">
        <v>55</v>
      </c>
      <c r="B11" s="67" t="s">
        <v>56</v>
      </c>
      <c r="C11" s="67" t="s">
        <v>62</v>
      </c>
      <c r="D11" s="67" t="s">
        <v>61</v>
      </c>
      <c r="E11" s="67" t="s">
        <v>54</v>
      </c>
      <c r="F11" s="68">
        <v>45627</v>
      </c>
      <c r="G11" s="66">
        <v>-40000</v>
      </c>
      <c r="H11" s="66">
        <v>-120000</v>
      </c>
      <c r="I11" s="69">
        <f t="shared" ref="I11:J15" si="0">IF(ISBLANK(G11),"",MIN(G11/$D$7,1))</f>
        <v>0.33333333333333331</v>
      </c>
      <c r="J11" s="69">
        <f t="shared" si="0"/>
        <v>1</v>
      </c>
      <c r="K11" s="66" t="s">
        <v>32</v>
      </c>
      <c r="L11" s="73"/>
      <c r="M11"/>
      <c r="N11"/>
      <c r="O11"/>
      <c r="P11"/>
      <c r="Q11"/>
    </row>
    <row r="12" spans="1:17" s="14" customFormat="1" x14ac:dyDescent="0.35">
      <c r="A12" s="45">
        <v>1</v>
      </c>
      <c r="B12" s="67"/>
      <c r="C12" s="67"/>
      <c r="D12" s="67"/>
      <c r="E12" s="67"/>
      <c r="F12" s="68"/>
      <c r="G12" s="66"/>
      <c r="H12" s="66"/>
      <c r="I12" s="69" t="str">
        <f t="shared" si="0"/>
        <v/>
      </c>
      <c r="J12" s="69" t="str">
        <f t="shared" si="0"/>
        <v/>
      </c>
      <c r="K12" s="66"/>
      <c r="L12" s="73"/>
      <c r="M12"/>
      <c r="N12"/>
      <c r="O12"/>
      <c r="P12"/>
      <c r="Q12"/>
    </row>
    <row r="13" spans="1:17" s="14" customFormat="1" x14ac:dyDescent="0.35">
      <c r="A13" s="45">
        <f t="shared" ref="A13:A15" si="1">A12+1</f>
        <v>2</v>
      </c>
      <c r="B13" s="67"/>
      <c r="C13" s="67"/>
      <c r="D13" s="67"/>
      <c r="E13" s="67"/>
      <c r="F13" s="68"/>
      <c r="G13" s="66"/>
      <c r="H13" s="66"/>
      <c r="I13" s="69" t="str">
        <f t="shared" si="0"/>
        <v/>
      </c>
      <c r="J13" s="69" t="str">
        <f t="shared" si="0"/>
        <v/>
      </c>
      <c r="K13" s="66"/>
      <c r="L13" s="73"/>
      <c r="M13"/>
      <c r="N13"/>
      <c r="O13"/>
      <c r="P13"/>
      <c r="Q13"/>
    </row>
    <row r="14" spans="1:17" s="14" customFormat="1" x14ac:dyDescent="0.35">
      <c r="A14" s="45">
        <f t="shared" si="1"/>
        <v>3</v>
      </c>
      <c r="B14" s="67"/>
      <c r="C14" s="67"/>
      <c r="D14" s="67"/>
      <c r="E14" s="67"/>
      <c r="F14" s="15"/>
      <c r="G14" s="66"/>
      <c r="H14" s="66"/>
      <c r="I14" s="69" t="str">
        <f t="shared" si="0"/>
        <v/>
      </c>
      <c r="J14" s="69" t="str">
        <f t="shared" si="0"/>
        <v/>
      </c>
      <c r="K14" s="66"/>
      <c r="L14" s="73"/>
      <c r="M14"/>
      <c r="N14"/>
      <c r="O14"/>
      <c r="P14"/>
      <c r="Q14"/>
    </row>
    <row r="15" spans="1:17" s="14" customFormat="1" x14ac:dyDescent="0.35">
      <c r="A15" s="45">
        <f t="shared" si="1"/>
        <v>4</v>
      </c>
      <c r="B15" s="67"/>
      <c r="C15" s="67"/>
      <c r="D15" s="67"/>
      <c r="E15" s="67"/>
      <c r="F15" s="15"/>
      <c r="G15" s="66"/>
      <c r="H15" s="66"/>
      <c r="I15" s="69" t="str">
        <f t="shared" si="0"/>
        <v/>
      </c>
      <c r="J15" s="69" t="str">
        <f t="shared" si="0"/>
        <v/>
      </c>
      <c r="K15" s="66"/>
      <c r="L15" s="73"/>
      <c r="M15"/>
      <c r="N15"/>
      <c r="O15"/>
      <c r="P15"/>
      <c r="Q15"/>
    </row>
    <row r="16" spans="1:17" s="16" customFormat="1" ht="30.65" customHeight="1" x14ac:dyDescent="0.35">
      <c r="A16" s="33"/>
      <c r="B16" s="96" t="s">
        <v>38</v>
      </c>
      <c r="C16" s="96"/>
      <c r="D16" s="96"/>
      <c r="E16" s="96"/>
      <c r="F16" s="96"/>
      <c r="G16" s="29">
        <f>SUM(G11:G15)</f>
        <v>-40000</v>
      </c>
      <c r="H16" s="29">
        <f>SUM(H11:H15)</f>
        <v>-120000</v>
      </c>
      <c r="I16" s="30">
        <f>SUM(I11:I15)</f>
        <v>0.33333333333333331</v>
      </c>
      <c r="J16" s="30">
        <f>SUM(J11:J15)</f>
        <v>1</v>
      </c>
      <c r="K16" s="31"/>
      <c r="L16" s="73"/>
      <c r="M16"/>
      <c r="N16"/>
      <c r="O16"/>
      <c r="P16"/>
      <c r="Q16"/>
    </row>
    <row r="17" spans="1:17" s="22" customFormat="1" ht="21.65" customHeight="1" x14ac:dyDescent="0.35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1"/>
      <c r="Q17" s="21"/>
    </row>
    <row r="18" spans="1:17" s="16" customFormat="1" ht="24" customHeight="1" x14ac:dyDescent="0.35">
      <c r="A18" s="97" t="s">
        <v>8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9"/>
    </row>
    <row r="19" spans="1:17" ht="57.65" customHeight="1" x14ac:dyDescent="0.35">
      <c r="A19" s="89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</row>
    <row r="21" spans="1:17" x14ac:dyDescent="0.35">
      <c r="A21" s="92" t="s">
        <v>40</v>
      </c>
      <c r="B21" s="92"/>
      <c r="C21" s="59"/>
      <c r="D21" s="59"/>
      <c r="E21" s="59"/>
      <c r="F21" s="17" t="s">
        <v>33</v>
      </c>
    </row>
    <row r="22" spans="1:17" x14ac:dyDescent="0.35">
      <c r="A22" s="92" t="s">
        <v>41</v>
      </c>
      <c r="B22" s="92"/>
      <c r="C22" s="59"/>
      <c r="D22" s="59"/>
      <c r="E22" s="59"/>
      <c r="F22" s="17" t="s">
        <v>33</v>
      </c>
    </row>
    <row r="23" spans="1:17" x14ac:dyDescent="0.35">
      <c r="A23" s="92" t="s">
        <v>43</v>
      </c>
      <c r="B23" s="92"/>
      <c r="C23" s="59"/>
      <c r="D23" s="59"/>
      <c r="E23" s="59"/>
      <c r="F23" s="17" t="s">
        <v>33</v>
      </c>
    </row>
    <row r="24" spans="1:17" x14ac:dyDescent="0.35">
      <c r="A24" s="92" t="s">
        <v>3</v>
      </c>
      <c r="B24" s="92"/>
      <c r="C24" s="59"/>
      <c r="D24" s="59"/>
      <c r="E24" s="59"/>
      <c r="F24" s="17" t="s">
        <v>33</v>
      </c>
    </row>
  </sheetData>
  <mergeCells count="32">
    <mergeCell ref="A24:B24"/>
    <mergeCell ref="D9:D10"/>
    <mergeCell ref="E9:E10"/>
    <mergeCell ref="G9:H9"/>
    <mergeCell ref="I9:J9"/>
    <mergeCell ref="A7:C7"/>
    <mergeCell ref="A19:Q19"/>
    <mergeCell ref="A21:B21"/>
    <mergeCell ref="A22:B22"/>
    <mergeCell ref="A23:B23"/>
    <mergeCell ref="L9:L10"/>
    <mergeCell ref="K9:K10"/>
    <mergeCell ref="D7:E7"/>
    <mergeCell ref="B16:F16"/>
    <mergeCell ref="A18:Q18"/>
    <mergeCell ref="F9:F10"/>
    <mergeCell ref="A9:A10"/>
    <mergeCell ref="B9:B10"/>
    <mergeCell ref="C9:C10"/>
    <mergeCell ref="A1:Q1"/>
    <mergeCell ref="D3:E3"/>
    <mergeCell ref="D4:E4"/>
    <mergeCell ref="D5:E5"/>
    <mergeCell ref="D6:E6"/>
    <mergeCell ref="A3:C3"/>
    <mergeCell ref="A4:C4"/>
    <mergeCell ref="A5:C5"/>
    <mergeCell ref="A6:C6"/>
    <mergeCell ref="G3:I3"/>
    <mergeCell ref="G4:I4"/>
    <mergeCell ref="J3:L3"/>
    <mergeCell ref="J4:L4"/>
  </mergeCells>
  <pageMargins left="0.25" right="0.25" top="0.75" bottom="0.75" header="0.3" footer="0.3"/>
  <pageSetup paperSize="5" scale="38" fitToHeight="10" orientation="landscape" r:id="rId1"/>
  <headerFooter>
    <oddFooter>&amp;CPage &amp;P de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D2646-B315-4987-B2BD-E33BFFBE6F8F}">
  <sheetPr>
    <pageSetUpPr fitToPage="1"/>
  </sheetPr>
  <dimension ref="A1:N27"/>
  <sheetViews>
    <sheetView showGridLines="0" zoomScale="68" zoomScaleNormal="68" workbookViewId="0">
      <selection activeCell="D13" sqref="D13"/>
    </sheetView>
  </sheetViews>
  <sheetFormatPr baseColWidth="10" defaultColWidth="11.453125" defaultRowHeight="15.5" x14ac:dyDescent="0.35"/>
  <cols>
    <col min="1" max="1" width="5.54296875" style="2" customWidth="1"/>
    <col min="2" max="2" width="44.26953125" style="2" customWidth="1"/>
    <col min="3" max="3" width="16.54296875" style="2" customWidth="1"/>
    <col min="4" max="5" width="15.26953125" style="2" customWidth="1"/>
    <col min="6" max="6" width="12.1796875" style="2" customWidth="1"/>
    <col min="7" max="7" width="12.453125" style="2" customWidth="1"/>
    <col min="8" max="8" width="15.1796875" style="2" customWidth="1"/>
    <col min="9" max="9" width="56.81640625" style="2" customWidth="1"/>
    <col min="10" max="10" width="64.81640625" style="2" customWidth="1"/>
    <col min="11" max="11" width="26.1796875" style="2" customWidth="1"/>
    <col min="12" max="12" width="15.7265625" style="2" customWidth="1"/>
    <col min="13" max="13" width="46.54296875" style="2" customWidth="1"/>
    <col min="14" max="14" width="32.7265625" style="2" customWidth="1"/>
    <col min="15" max="16384" width="11.453125" style="2"/>
  </cols>
  <sheetData>
    <row r="1" spans="1:14" ht="31.5" customHeight="1" x14ac:dyDescent="0.35">
      <c r="A1" s="74" t="s">
        <v>46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x14ac:dyDescent="0.35">
      <c r="A2" s="28"/>
      <c r="C2" s="28"/>
      <c r="D2" s="28"/>
      <c r="F2" s="18"/>
      <c r="G2" s="18"/>
      <c r="H2" s="18"/>
      <c r="I2" s="18"/>
      <c r="J2" s="18"/>
      <c r="K2" s="18"/>
      <c r="L2" s="18"/>
      <c r="M2" s="18"/>
      <c r="N2" s="18"/>
    </row>
    <row r="3" spans="1:14" ht="33" customHeight="1" x14ac:dyDescent="0.35">
      <c r="A3" s="110" t="str">
        <f>Sommaire!A3</f>
        <v>Nom du service de garde :</v>
      </c>
      <c r="B3" s="110"/>
      <c r="C3" s="111" t="str">
        <f>Sommaire!B3</f>
        <v>[Nom du SGEE]</v>
      </c>
      <c r="D3" s="111"/>
      <c r="E3" s="111"/>
      <c r="F3" s="111"/>
      <c r="G3" s="111"/>
      <c r="H3" s="111"/>
      <c r="I3" s="34"/>
      <c r="J3" s="43" t="str">
        <f>Sommaire!A6</f>
        <v>Consultant en redressement :</v>
      </c>
      <c r="K3" s="75" t="str">
        <f>Sommaire!B6</f>
        <v>[Nom du consultant]</v>
      </c>
      <c r="L3" s="114"/>
      <c r="M3" s="114"/>
      <c r="N3" s="76"/>
    </row>
    <row r="4" spans="1:14" ht="33" customHeight="1" x14ac:dyDescent="0.35">
      <c r="A4" s="110" t="str">
        <f>Sommaire!A4</f>
        <v>Numéro de division :</v>
      </c>
      <c r="B4" s="110"/>
      <c r="C4" s="111" t="str">
        <f>Sommaire!B4</f>
        <v>[No de division]</v>
      </c>
      <c r="D4" s="111"/>
      <c r="E4" s="111"/>
      <c r="F4" s="111"/>
      <c r="G4" s="111"/>
      <c r="H4" s="111"/>
      <c r="I4" s="34"/>
      <c r="J4" s="43" t="str">
        <f>Sommaire!A7</f>
        <v>Firme de consultation en redressement :</v>
      </c>
      <c r="K4" s="75" t="str">
        <f>Sommaire!B7</f>
        <v>[Nom de la firme de consultation]</v>
      </c>
      <c r="L4" s="114"/>
      <c r="M4" s="114"/>
      <c r="N4" s="76"/>
    </row>
    <row r="5" spans="1:14" ht="33" customHeight="1" x14ac:dyDescent="0.35">
      <c r="A5" s="110" t="str">
        <f>Sommaire!A5</f>
        <v>Personne responsable de la direction générale (DG):</v>
      </c>
      <c r="B5" s="110"/>
      <c r="C5" s="111" t="str">
        <f>Sommaire!B5</f>
        <v>[Nom du ou de la DG]</v>
      </c>
      <c r="D5" s="111"/>
      <c r="E5" s="111"/>
      <c r="F5" s="111"/>
      <c r="G5" s="111"/>
      <c r="H5" s="111"/>
      <c r="I5" s="34"/>
      <c r="J5"/>
      <c r="K5"/>
      <c r="L5"/>
      <c r="M5"/>
      <c r="N5"/>
    </row>
    <row r="6" spans="1:14" ht="33" customHeight="1" x14ac:dyDescent="0.35">
      <c r="A6" s="79" t="s">
        <v>58</v>
      </c>
      <c r="B6" s="80"/>
      <c r="C6" s="112">
        <f>'Rapport de diagnostic'!D6</f>
        <v>-80000</v>
      </c>
      <c r="D6" s="112"/>
      <c r="E6" s="112"/>
      <c r="F6" s="112"/>
      <c r="G6" s="112"/>
      <c r="H6" s="112"/>
      <c r="I6" s="34"/>
      <c r="K6"/>
      <c r="L6"/>
      <c r="M6"/>
      <c r="N6"/>
    </row>
    <row r="7" spans="1:14" ht="75" customHeight="1" x14ac:dyDescent="0.35">
      <c r="A7" s="113" t="str">
        <f>Sommaire!A9</f>
        <v>Résultat d'exercice ajusté (déficit)
Cible pour le retour à l'équilibre</v>
      </c>
      <c r="B7" s="113"/>
      <c r="C7" s="112">
        <f>'Rapport de diagnostic'!D7</f>
        <v>-120000</v>
      </c>
      <c r="D7" s="112"/>
      <c r="E7" s="112"/>
      <c r="F7" s="112"/>
      <c r="G7" s="112"/>
      <c r="H7" s="112"/>
      <c r="I7" s="35"/>
      <c r="K7"/>
      <c r="L7"/>
      <c r="M7"/>
      <c r="N7"/>
    </row>
    <row r="8" spans="1:14" ht="19.5" customHeight="1" x14ac:dyDescent="0.35">
      <c r="A8" s="28"/>
      <c r="B8" s="28"/>
      <c r="C8" s="18"/>
      <c r="D8" s="18"/>
      <c r="E8" s="18"/>
      <c r="F8" s="18"/>
      <c r="G8" s="18"/>
      <c r="H8" s="18"/>
      <c r="I8" s="106" t="s">
        <v>42</v>
      </c>
      <c r="J8" s="106"/>
      <c r="K8" s="106"/>
      <c r="L8" s="106"/>
      <c r="M8" s="106"/>
      <c r="N8" s="106"/>
    </row>
    <row r="9" spans="1:14" ht="100.5" customHeight="1" x14ac:dyDescent="0.35">
      <c r="A9" s="93" t="s">
        <v>4</v>
      </c>
      <c r="B9" s="93" t="s">
        <v>36</v>
      </c>
      <c r="C9" s="93" t="s">
        <v>39</v>
      </c>
      <c r="D9" s="93" t="s">
        <v>9</v>
      </c>
      <c r="E9" s="93"/>
      <c r="F9" s="93" t="s">
        <v>60</v>
      </c>
      <c r="G9" s="93"/>
      <c r="H9" s="93" t="s">
        <v>5</v>
      </c>
      <c r="I9" s="103" t="s">
        <v>47</v>
      </c>
      <c r="J9" s="103"/>
      <c r="K9" s="103"/>
      <c r="L9" s="103"/>
      <c r="M9" s="103"/>
      <c r="N9" s="107" t="s">
        <v>57</v>
      </c>
    </row>
    <row r="10" spans="1:14" ht="100.5" customHeight="1" x14ac:dyDescent="0.35">
      <c r="A10" s="93"/>
      <c r="B10" s="93"/>
      <c r="C10" s="93"/>
      <c r="D10" s="39"/>
      <c r="E10" s="39"/>
      <c r="F10" s="39"/>
      <c r="G10" s="39"/>
      <c r="H10" s="93"/>
      <c r="I10" s="103" t="s">
        <v>48</v>
      </c>
      <c r="J10" s="103" t="s">
        <v>34</v>
      </c>
      <c r="K10" s="103" t="s">
        <v>49</v>
      </c>
      <c r="L10" s="103"/>
      <c r="M10" s="103" t="s">
        <v>45</v>
      </c>
      <c r="N10" s="108"/>
    </row>
    <row r="11" spans="1:14" ht="36.65" customHeight="1" thickBot="1" x14ac:dyDescent="0.4">
      <c r="A11" s="93"/>
      <c r="B11" s="93"/>
      <c r="C11" s="93"/>
      <c r="D11" s="39" t="s">
        <v>6</v>
      </c>
      <c r="E11" s="39" t="s">
        <v>7</v>
      </c>
      <c r="F11" s="39" t="s">
        <v>6</v>
      </c>
      <c r="G11" s="39" t="s">
        <v>7</v>
      </c>
      <c r="H11" s="93"/>
      <c r="I11" s="103"/>
      <c r="J11" s="103"/>
      <c r="K11" s="72" t="s">
        <v>50</v>
      </c>
      <c r="L11" s="70" t="s">
        <v>51</v>
      </c>
      <c r="M11" s="103"/>
      <c r="N11" s="109"/>
    </row>
    <row r="12" spans="1:14" s="14" customFormat="1" ht="52" customHeight="1" x14ac:dyDescent="0.35">
      <c r="A12" s="58" t="s">
        <v>55</v>
      </c>
      <c r="B12" s="46" t="s">
        <v>54</v>
      </c>
      <c r="C12" s="47">
        <v>45627</v>
      </c>
      <c r="D12" s="44">
        <v>-20000</v>
      </c>
      <c r="E12" s="44">
        <v>-120000</v>
      </c>
      <c r="F12" s="48">
        <f>IF(ISBLANK(D12),"",MIN(D12/$C$7,1))</f>
        <v>0.16666666666666666</v>
      </c>
      <c r="G12" s="48">
        <f>IF(ISBLANK(E12),"",MIN(E12/$C$7,1))</f>
        <v>1</v>
      </c>
      <c r="H12" s="44" t="s">
        <v>32</v>
      </c>
      <c r="I12" s="37"/>
      <c r="J12" s="26"/>
      <c r="K12" s="63"/>
      <c r="L12" s="64"/>
      <c r="M12" s="26"/>
      <c r="N12" s="65"/>
    </row>
    <row r="13" spans="1:14" s="14" customFormat="1" x14ac:dyDescent="0.35">
      <c r="A13" s="40">
        <v>1</v>
      </c>
      <c r="B13" s="46"/>
      <c r="C13" s="47"/>
      <c r="D13" s="44"/>
      <c r="E13" s="44"/>
      <c r="F13" s="48" t="str">
        <f>IF(ISBLANK(D13),"",MIN(D13/$C$7,1))</f>
        <v/>
      </c>
      <c r="G13" s="48" t="str">
        <f>IF(ISBLANK(E13),"",MIN(E13/$C$7,1))</f>
        <v/>
      </c>
      <c r="H13" s="44"/>
      <c r="I13" s="36"/>
      <c r="J13" s="27"/>
      <c r="K13" s="63"/>
      <c r="L13" s="64"/>
      <c r="M13" s="26"/>
      <c r="N13" s="65"/>
    </row>
    <row r="14" spans="1:14" s="14" customFormat="1" x14ac:dyDescent="0.35">
      <c r="A14" s="45">
        <f t="shared" ref="A14:A17" si="0">A13+1</f>
        <v>2</v>
      </c>
      <c r="B14" s="46"/>
      <c r="C14" s="47"/>
      <c r="D14" s="44"/>
      <c r="E14" s="44"/>
      <c r="F14" s="48" t="str">
        <f t="shared" ref="F14:F17" si="1">IF(ISBLANK(D14),"",MIN(D14/$C$7,1))</f>
        <v/>
      </c>
      <c r="G14" s="48" t="str">
        <f t="shared" ref="G14:G17" si="2">IF(ISBLANK(E14),"",MIN(E14/$C$7,1))</f>
        <v/>
      </c>
      <c r="H14" s="44"/>
      <c r="I14" s="51"/>
      <c r="J14" s="27"/>
      <c r="K14" s="23"/>
      <c r="L14" s="49"/>
      <c r="M14" s="53"/>
      <c r="N14" s="52"/>
    </row>
    <row r="15" spans="1:14" s="14" customFormat="1" x14ac:dyDescent="0.35">
      <c r="A15" s="45">
        <f t="shared" si="0"/>
        <v>3</v>
      </c>
      <c r="B15" s="41"/>
      <c r="C15" s="15"/>
      <c r="D15" s="42"/>
      <c r="E15" s="42"/>
      <c r="F15" s="48" t="str">
        <f t="shared" si="1"/>
        <v/>
      </c>
      <c r="G15" s="48" t="str">
        <f t="shared" si="2"/>
        <v/>
      </c>
      <c r="H15" s="42"/>
      <c r="I15" s="49"/>
      <c r="J15" s="49"/>
      <c r="K15" s="23"/>
      <c r="L15" s="54"/>
      <c r="M15" s="49"/>
      <c r="N15" s="26"/>
    </row>
    <row r="16" spans="1:14" s="14" customFormat="1" x14ac:dyDescent="0.35">
      <c r="A16" s="45">
        <f t="shared" si="0"/>
        <v>4</v>
      </c>
      <c r="B16" s="41"/>
      <c r="C16" s="15"/>
      <c r="D16" s="42"/>
      <c r="E16" s="42"/>
      <c r="F16" s="48" t="str">
        <f t="shared" si="1"/>
        <v/>
      </c>
      <c r="G16" s="48" t="str">
        <f t="shared" si="2"/>
        <v/>
      </c>
      <c r="H16" s="42"/>
      <c r="I16" s="49"/>
      <c r="J16" s="49"/>
      <c r="K16" s="23"/>
      <c r="L16" s="54"/>
      <c r="M16" s="49"/>
      <c r="N16" s="26"/>
    </row>
    <row r="17" spans="1:14" s="14" customFormat="1" x14ac:dyDescent="0.35">
      <c r="A17" s="45">
        <f t="shared" si="0"/>
        <v>5</v>
      </c>
      <c r="B17" s="41"/>
      <c r="C17" s="15"/>
      <c r="D17" s="42"/>
      <c r="E17" s="42"/>
      <c r="F17" s="48" t="str">
        <f t="shared" si="1"/>
        <v/>
      </c>
      <c r="G17" s="48" t="str">
        <f t="shared" si="2"/>
        <v/>
      </c>
      <c r="H17" s="42"/>
      <c r="I17" s="49"/>
      <c r="J17" s="49"/>
      <c r="K17" s="23"/>
      <c r="L17" s="54"/>
      <c r="M17" s="49"/>
      <c r="N17" s="26"/>
    </row>
    <row r="18" spans="1:14" s="16" customFormat="1" ht="30.65" customHeight="1" x14ac:dyDescent="0.35">
      <c r="A18" s="33"/>
      <c r="B18" s="96" t="s">
        <v>38</v>
      </c>
      <c r="C18" s="96"/>
      <c r="D18" s="29">
        <f>SUM(D12:D17)</f>
        <v>-20000</v>
      </c>
      <c r="E18" s="29">
        <f>SUM(E12:E17)</f>
        <v>-120000</v>
      </c>
      <c r="F18" s="30">
        <f>SUM(F12:F17)</f>
        <v>0.16666666666666666</v>
      </c>
      <c r="G18" s="30">
        <f>SUM(G12:G17)</f>
        <v>1</v>
      </c>
      <c r="H18" s="31"/>
      <c r="I18" s="32"/>
      <c r="J18" s="25" t="s">
        <v>38</v>
      </c>
      <c r="K18" s="55"/>
      <c r="L18" s="24"/>
      <c r="M18" s="24"/>
      <c r="N18" s="32"/>
    </row>
    <row r="19" spans="1:14" s="22" customFormat="1" ht="31.5" customHeight="1" x14ac:dyDescent="0.35">
      <c r="A19" s="104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</row>
    <row r="20" spans="1:14" s="22" customFormat="1" ht="21.65" customHeight="1" x14ac:dyDescent="0.35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1"/>
      <c r="N20" s="21"/>
    </row>
    <row r="21" spans="1:14" s="16" customFormat="1" ht="24" customHeight="1" x14ac:dyDescent="0.35">
      <c r="A21" s="97" t="s">
        <v>8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9"/>
    </row>
    <row r="22" spans="1:14" ht="57.65" customHeight="1" x14ac:dyDescent="0.35">
      <c r="A22" s="89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1"/>
    </row>
    <row r="24" spans="1:14" x14ac:dyDescent="0.35">
      <c r="A24" s="92" t="s">
        <v>40</v>
      </c>
      <c r="B24" s="92"/>
      <c r="C24" s="17" t="s">
        <v>33</v>
      </c>
    </row>
    <row r="25" spans="1:14" x14ac:dyDescent="0.35">
      <c r="A25" s="92" t="s">
        <v>41</v>
      </c>
      <c r="B25" s="92"/>
      <c r="C25" s="17" t="s">
        <v>33</v>
      </c>
    </row>
    <row r="26" spans="1:14" x14ac:dyDescent="0.35">
      <c r="A26" s="92" t="s">
        <v>43</v>
      </c>
      <c r="B26" s="92"/>
      <c r="C26" s="17" t="s">
        <v>33</v>
      </c>
    </row>
    <row r="27" spans="1:14" x14ac:dyDescent="0.35">
      <c r="A27" s="92" t="s">
        <v>3</v>
      </c>
      <c r="B27" s="92"/>
      <c r="C27" s="17" t="s">
        <v>33</v>
      </c>
    </row>
  </sheetData>
  <mergeCells count="34">
    <mergeCell ref="A1:N1"/>
    <mergeCell ref="A3:B3"/>
    <mergeCell ref="C3:H3"/>
    <mergeCell ref="K3:N3"/>
    <mergeCell ref="A4:B4"/>
    <mergeCell ref="C4:H4"/>
    <mergeCell ref="K4:N4"/>
    <mergeCell ref="A5:B5"/>
    <mergeCell ref="C5:H5"/>
    <mergeCell ref="A6:B6"/>
    <mergeCell ref="C6:H6"/>
    <mergeCell ref="A7:B7"/>
    <mergeCell ref="C7:H7"/>
    <mergeCell ref="I8:N8"/>
    <mergeCell ref="A9:A11"/>
    <mergeCell ref="B9:B11"/>
    <mergeCell ref="C9:C11"/>
    <mergeCell ref="D9:E9"/>
    <mergeCell ref="F9:G9"/>
    <mergeCell ref="H9:H11"/>
    <mergeCell ref="I9:M9"/>
    <mergeCell ref="I10:I11"/>
    <mergeCell ref="J10:J11"/>
    <mergeCell ref="N9:N11"/>
    <mergeCell ref="B18:C18"/>
    <mergeCell ref="K10:L10"/>
    <mergeCell ref="M10:M11"/>
    <mergeCell ref="A27:B27"/>
    <mergeCell ref="A19:N19"/>
    <mergeCell ref="A21:N21"/>
    <mergeCell ref="A22:N22"/>
    <mergeCell ref="A24:B24"/>
    <mergeCell ref="A25:B25"/>
    <mergeCell ref="A26:B26"/>
  </mergeCells>
  <pageMargins left="0.25" right="0.25" top="0.75" bottom="0.75" header="0.3" footer="0.3"/>
  <pageSetup paperSize="5" scale="38" fitToHeight="10" orientation="landscape" r:id="rId1"/>
  <headerFooter>
    <oddFooter>&amp;CPage &amp;P de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4E7F2-0AF5-4800-A94E-8FA7923B8D49}">
  <sheetPr>
    <pageSetUpPr fitToPage="1"/>
  </sheetPr>
  <dimension ref="A1:I15"/>
  <sheetViews>
    <sheetView tabSelected="1" workbookViewId="0">
      <selection activeCell="A19" sqref="A19"/>
    </sheetView>
  </sheetViews>
  <sheetFormatPr baseColWidth="10" defaultColWidth="11.453125" defaultRowHeight="15.5" x14ac:dyDescent="0.35"/>
  <cols>
    <col min="1" max="1" width="51.54296875" style="2" customWidth="1"/>
    <col min="2" max="2" width="29.1796875" style="1" customWidth="1"/>
    <col min="3" max="8" width="29.1796875" style="2" customWidth="1"/>
    <col min="9" max="16384" width="11.453125" style="2"/>
  </cols>
  <sheetData>
    <row r="1" spans="1:9" ht="22.5" customHeight="1" thickBot="1" x14ac:dyDescent="0.4">
      <c r="A1" s="117" t="s">
        <v>31</v>
      </c>
      <c r="B1" s="117"/>
      <c r="C1" s="117"/>
      <c r="D1" s="117"/>
      <c r="E1" s="117"/>
      <c r="F1" s="117"/>
      <c r="G1" s="117"/>
      <c r="H1" s="117"/>
    </row>
    <row r="2" spans="1:9" ht="10.5" customHeight="1" x14ac:dyDescent="0.35">
      <c r="B2" s="3"/>
    </row>
    <row r="3" spans="1:9" ht="43" customHeight="1" x14ac:dyDescent="0.35">
      <c r="A3" s="13" t="s">
        <v>1</v>
      </c>
      <c r="B3" s="118" t="s">
        <v>21</v>
      </c>
      <c r="C3" s="118"/>
      <c r="D3" s="119"/>
    </row>
    <row r="4" spans="1:9" ht="43" customHeight="1" x14ac:dyDescent="0.35">
      <c r="A4" s="13" t="s">
        <v>2</v>
      </c>
      <c r="B4" s="120" t="s">
        <v>22</v>
      </c>
      <c r="C4" s="120"/>
      <c r="D4" s="121"/>
    </row>
    <row r="5" spans="1:9" ht="43" customHeight="1" x14ac:dyDescent="0.35">
      <c r="A5" s="13" t="s">
        <v>10</v>
      </c>
      <c r="B5" s="120" t="s">
        <v>23</v>
      </c>
      <c r="C5" s="120"/>
      <c r="D5" s="121"/>
    </row>
    <row r="6" spans="1:9" ht="43" customHeight="1" x14ac:dyDescent="0.35">
      <c r="A6" s="13" t="s">
        <v>26</v>
      </c>
      <c r="B6" s="120" t="s">
        <v>24</v>
      </c>
      <c r="C6" s="120"/>
      <c r="D6" s="121"/>
    </row>
    <row r="7" spans="1:9" ht="43" customHeight="1" x14ac:dyDescent="0.35">
      <c r="A7" s="56" t="s">
        <v>27</v>
      </c>
      <c r="B7" s="122" t="s">
        <v>25</v>
      </c>
      <c r="C7" s="120"/>
      <c r="D7" s="121"/>
    </row>
    <row r="8" spans="1:9" ht="43" customHeight="1" x14ac:dyDescent="0.35">
      <c r="A8" s="38" t="s">
        <v>58</v>
      </c>
      <c r="B8" s="123">
        <v>-80000</v>
      </c>
      <c r="C8" s="123"/>
      <c r="D8" s="124"/>
    </row>
    <row r="9" spans="1:9" ht="43" customHeight="1" x14ac:dyDescent="0.35">
      <c r="A9" s="57" t="s">
        <v>59</v>
      </c>
      <c r="B9" s="115">
        <v>-120000</v>
      </c>
      <c r="C9" s="115"/>
      <c r="D9" s="116"/>
    </row>
    <row r="11" spans="1:9" ht="22.5" customHeight="1" thickBot="1" x14ac:dyDescent="0.4">
      <c r="A11" s="11" t="s">
        <v>11</v>
      </c>
      <c r="B11" s="8" t="s">
        <v>12</v>
      </c>
      <c r="C11" s="8" t="s">
        <v>13</v>
      </c>
      <c r="D11" s="8" t="s">
        <v>15</v>
      </c>
      <c r="E11" s="8" t="s">
        <v>16</v>
      </c>
      <c r="F11" s="8" t="s">
        <v>17</v>
      </c>
      <c r="G11" s="8" t="s">
        <v>18</v>
      </c>
      <c r="H11" s="8" t="s">
        <v>19</v>
      </c>
      <c r="I11" s="12" t="s">
        <v>20</v>
      </c>
    </row>
    <row r="12" spans="1:9" x14ac:dyDescent="0.35">
      <c r="A12" s="6" t="s">
        <v>14</v>
      </c>
      <c r="B12" s="71" t="str">
        <f>'Rapport de diagnostic'!F21</f>
        <v>aaaa-mm-jj</v>
      </c>
      <c r="C12" s="7" t="s">
        <v>0</v>
      </c>
      <c r="D12" s="7" t="s">
        <v>0</v>
      </c>
      <c r="E12" s="7" t="s">
        <v>0</v>
      </c>
      <c r="F12" s="7" t="s">
        <v>0</v>
      </c>
      <c r="G12" s="7" t="s">
        <v>0</v>
      </c>
      <c r="H12" s="7" t="s">
        <v>0</v>
      </c>
      <c r="I12" s="10" t="s">
        <v>28</v>
      </c>
    </row>
    <row r="13" spans="1:9" x14ac:dyDescent="0.35">
      <c r="A13" s="4" t="s">
        <v>29</v>
      </c>
      <c r="B13" s="71" t="str">
        <f>'Rapport de diagnostic'!F22</f>
        <v>aaaa-mm-jj</v>
      </c>
      <c r="C13" s="5" t="s">
        <v>0</v>
      </c>
      <c r="D13" s="5" t="s">
        <v>0</v>
      </c>
      <c r="E13" s="5" t="s">
        <v>0</v>
      </c>
      <c r="F13" s="5" t="s">
        <v>0</v>
      </c>
      <c r="G13" s="5" t="s">
        <v>0</v>
      </c>
      <c r="H13" s="5" t="s">
        <v>0</v>
      </c>
      <c r="I13" s="9" t="s">
        <v>28</v>
      </c>
    </row>
    <row r="14" spans="1:9" x14ac:dyDescent="0.35">
      <c r="A14" s="4" t="s">
        <v>44</v>
      </c>
      <c r="B14" s="71" t="str">
        <f>'Rapport de diagnostic'!F23</f>
        <v>aaaa-mm-jj</v>
      </c>
      <c r="C14" s="5" t="s">
        <v>0</v>
      </c>
      <c r="D14" s="5" t="s">
        <v>0</v>
      </c>
      <c r="E14" s="5" t="s">
        <v>0</v>
      </c>
      <c r="F14" s="5" t="s">
        <v>0</v>
      </c>
      <c r="G14" s="5" t="s">
        <v>0</v>
      </c>
      <c r="H14" s="5" t="s">
        <v>0</v>
      </c>
      <c r="I14" s="9" t="s">
        <v>28</v>
      </c>
    </row>
    <row r="15" spans="1:9" x14ac:dyDescent="0.35">
      <c r="A15" s="4" t="s">
        <v>3</v>
      </c>
      <c r="B15" s="71" t="str">
        <f>'Rapport de diagnostic'!F24</f>
        <v>aaaa-mm-jj</v>
      </c>
      <c r="C15" s="5" t="s">
        <v>0</v>
      </c>
      <c r="D15" s="5" t="s">
        <v>0</v>
      </c>
      <c r="E15" s="5" t="s">
        <v>0</v>
      </c>
      <c r="F15" s="5" t="s">
        <v>0</v>
      </c>
      <c r="G15" s="5" t="s">
        <v>0</v>
      </c>
      <c r="H15" s="5" t="s">
        <v>0</v>
      </c>
      <c r="I15" s="9" t="s">
        <v>28</v>
      </c>
    </row>
  </sheetData>
  <mergeCells count="8">
    <mergeCell ref="B9:D9"/>
    <mergeCell ref="A1:H1"/>
    <mergeCell ref="B3:D3"/>
    <mergeCell ref="B4:D4"/>
    <mergeCell ref="B5:D5"/>
    <mergeCell ref="B6:D6"/>
    <mergeCell ref="B7:D7"/>
    <mergeCell ref="B8:D8"/>
  </mergeCells>
  <phoneticPr fontId="2" type="noConversion"/>
  <pageMargins left="0.70866141732283472" right="0.70866141732283472" top="0.74803149606299213" bottom="0.74803149606299213" header="0.11811023622047245" footer="0.11811023622047245"/>
  <pageSetup paperSize="5" scale="48" fitToHeight="10" orientation="landscape" r:id="rId1"/>
  <headerFooter>
    <oddFooter>&amp;CPage &amp;P de &amp;N&amp;R&amp;D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70DA2A23FA3E4C9DDB1D87638F3AA7" ma:contentTypeVersion="14" ma:contentTypeDescription="Crée un document." ma:contentTypeScope="" ma:versionID="e45aeb8faddacfe44a60ea67738231c3">
  <xsd:schema xmlns:xsd="http://www.w3.org/2001/XMLSchema" xmlns:xs="http://www.w3.org/2001/XMLSchema" xmlns:p="http://schemas.microsoft.com/office/2006/metadata/properties" xmlns:ns2="1f83afe3-b19b-4cd3-b90e-30f614a3c9e9" xmlns:ns3="29f72d6d-a17e-4565-aa51-1fa010e61e19" targetNamespace="http://schemas.microsoft.com/office/2006/metadata/properties" ma:root="true" ma:fieldsID="0146a77816b205cc8a6a6c91ea27e029" ns2:_="" ns3:_="">
    <xsd:import namespace="1f83afe3-b19b-4cd3-b90e-30f614a3c9e9"/>
    <xsd:import namespace="29f72d6d-a17e-4565-aa51-1fa010e61e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83afe3-b19b-4cd3-b90e-30f614a3c9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5f36f5b6-25c8-44c5-8248-31c62e9a4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f72d6d-a17e-4565-aa51-1fa010e61e1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73953e0-e188-4d56-87d7-138ecb4f36fa}" ma:internalName="TaxCatchAll" ma:showField="CatchAllData" ma:web="29f72d6d-a17e-4565-aa51-1fa010e61e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9f72d6d-a17e-4565-aa51-1fa010e61e19">
      <UserInfo>
        <DisplayName/>
        <AccountId xsi:nil="true"/>
        <AccountType/>
      </UserInfo>
    </SharedWithUsers>
    <TaxCatchAll xmlns="29f72d6d-a17e-4565-aa51-1fa010e61e19" xsi:nil="true"/>
    <lcf76f155ced4ddcb4097134ff3c332f xmlns="1f83afe3-b19b-4cd3-b90e-30f614a3c9e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F06C2D-4F0C-4E44-89AF-5C15C8D31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83afe3-b19b-4cd3-b90e-30f614a3c9e9"/>
    <ds:schemaRef ds:uri="29f72d6d-a17e-4565-aa51-1fa010e61e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1C90CC-B50E-4327-BC7B-012C5588B8C0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1f83afe3-b19b-4cd3-b90e-30f614a3c9e9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29f72d6d-a17e-4565-aa51-1fa010e61e1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C2AD5D1-C69D-41B2-9095-39693B9E25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Rapport de diagnostic</vt:lpstr>
      <vt:lpstr>Plan redress. approuvé non-comp</vt:lpstr>
      <vt:lpstr>Sommaire</vt:lpstr>
      <vt:lpstr>'Plan redress. approuvé non-comp'!_Toc162681823</vt:lpstr>
      <vt:lpstr>'Rapport de diagnostic'!_Toc162681823</vt:lpstr>
      <vt:lpstr>Sommaire!_Toc162681823</vt:lpstr>
      <vt:lpstr>'Plan redress. approuvé non-comp'!Impression_des_titres</vt:lpstr>
      <vt:lpstr>'Rapport de diagnostic'!Impression_des_titres</vt:lpstr>
      <vt:lpstr>Sommaire!OLE_LINK1</vt:lpstr>
      <vt:lpstr>'Plan redress. approuvé non-comp'!Zone_d_impression</vt:lpstr>
      <vt:lpstr>'Rapport de diagnostic'!Zone_d_impression</vt:lpstr>
      <vt:lpstr>Sommaire!Zone_d_impression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Bélanger, Josée</dc:creator>
  <cp:keywords/>
  <dc:description/>
  <cp:lastModifiedBy>Giguère, Marie-Claude</cp:lastModifiedBy>
  <cp:revision/>
  <cp:lastPrinted>2024-09-11T19:01:49Z</cp:lastPrinted>
  <dcterms:created xsi:type="dcterms:W3CDTF">2023-05-24T19:23:49Z</dcterms:created>
  <dcterms:modified xsi:type="dcterms:W3CDTF">2024-11-05T18:20:07Z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0x0101008C70DA2A23FA3E4C9DDB1D87638F3AA7</vt:lpwstr>
  </property>
  <property fmtid="{D5CDD505-2E9C-101B-9397-08002B2CF9AE}" pid="3" name="MediaServiceImageTags">
    <vt:lpwstr/>
  </property>
  <property fmtid="{D5CDD505-2E9C-101B-9397-08002B2CF9AE}" pid="4" name="Order">
    <vt:r8>49500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