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ouvqc-my.sharepoint.com/personal/sarra_homri_mfa_gouv_qc_ca/Documents/Bureau/MANDATS/Paiement comptant/RA/Version Finale/"/>
    </mc:Choice>
  </mc:AlternateContent>
  <xr:revisionPtr revIDLastSave="0" documentId="8_{C81711CF-4E53-48AE-8274-B42794E5E5C3}" xr6:coauthVersionLast="47" xr6:coauthVersionMax="47" xr10:uidLastSave="{00000000-0000-0000-0000-000000000000}"/>
  <bookViews>
    <workbookView xWindow="28680" yWindow="-120" windowWidth="29040" windowHeight="15720" xr2:uid="{58C97721-68BC-43B1-9CED-C3B78868D29B}"/>
  </bookViews>
  <sheets>
    <sheet name="Annexe 11_Autres dépenses" sheetId="1" r:id="rId1"/>
  </sheets>
  <externalReferences>
    <externalReference r:id="rId2"/>
    <externalReference r:id="rId3"/>
  </externalReferences>
  <definedNames>
    <definedName name="AF" localSheetId="0">'Annexe 11_Autres dépenses'!$J$1</definedName>
    <definedName name="AF">'[2]V#1'!#REF!</definedName>
    <definedName name="Année">[1]Notes!$A$21:$A$32</definedName>
    <definedName name="Direction">[1]Notes!$A$35:$A$42</definedName>
    <definedName name="Projet">[1]Notes!$A$45:$A$57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I34" i="1"/>
  <c r="H34" i="1"/>
  <c r="K34" i="1" s="1"/>
  <c r="I33" i="1"/>
  <c r="K33" i="1" s="1"/>
  <c r="H33" i="1"/>
  <c r="K32" i="1"/>
  <c r="J32" i="1"/>
  <c r="I32" i="1"/>
  <c r="H32" i="1"/>
  <c r="I31" i="1"/>
  <c r="K31" i="1" s="1"/>
  <c r="H31" i="1"/>
  <c r="K30" i="1"/>
  <c r="J30" i="1"/>
  <c r="I30" i="1"/>
  <c r="H30" i="1"/>
  <c r="I29" i="1"/>
  <c r="K29" i="1" s="1"/>
  <c r="H29" i="1"/>
  <c r="K28" i="1"/>
  <c r="J28" i="1"/>
  <c r="I28" i="1"/>
  <c r="H28" i="1"/>
  <c r="I27" i="1"/>
  <c r="J27" i="1" s="1"/>
  <c r="H27" i="1"/>
  <c r="K26" i="1"/>
  <c r="J26" i="1"/>
  <c r="I26" i="1"/>
  <c r="H26" i="1"/>
  <c r="I25" i="1"/>
  <c r="K25" i="1" s="1"/>
  <c r="H25" i="1"/>
  <c r="K24" i="1"/>
  <c r="J24" i="1"/>
  <c r="I24" i="1"/>
  <c r="H24" i="1"/>
  <c r="I23" i="1"/>
  <c r="K23" i="1" s="1"/>
  <c r="H23" i="1"/>
  <c r="K22" i="1"/>
  <c r="J22" i="1"/>
  <c r="I22" i="1"/>
  <c r="H22" i="1"/>
  <c r="I21" i="1"/>
  <c r="K21" i="1" s="1"/>
  <c r="H21" i="1"/>
  <c r="K20" i="1"/>
  <c r="J20" i="1"/>
  <c r="I20" i="1"/>
  <c r="H20" i="1"/>
  <c r="I19" i="1"/>
  <c r="K19" i="1" s="1"/>
  <c r="H19" i="1"/>
  <c r="K18" i="1"/>
  <c r="J18" i="1"/>
  <c r="I18" i="1"/>
  <c r="H18" i="1"/>
  <c r="I17" i="1"/>
  <c r="J17" i="1" s="1"/>
  <c r="H17" i="1"/>
  <c r="K16" i="1"/>
  <c r="J16" i="1"/>
  <c r="I16" i="1"/>
  <c r="H16" i="1"/>
  <c r="I15" i="1"/>
  <c r="K15" i="1" s="1"/>
  <c r="H15" i="1"/>
  <c r="K14" i="1"/>
  <c r="J14" i="1"/>
  <c r="I14" i="1"/>
  <c r="H14" i="1"/>
  <c r="I13" i="1"/>
  <c r="I35" i="1" s="1"/>
  <c r="H13" i="1"/>
  <c r="L8" i="1"/>
  <c r="H8" i="1"/>
  <c r="G8" i="1"/>
  <c r="C8" i="1"/>
  <c r="L6" i="1"/>
  <c r="G6" i="1"/>
  <c r="C6" i="1"/>
  <c r="K17" i="1" l="1"/>
  <c r="K27" i="1"/>
  <c r="J34" i="1"/>
  <c r="K13" i="1"/>
  <c r="K35" i="1" s="1"/>
  <c r="J13" i="1"/>
  <c r="J15" i="1"/>
  <c r="J19" i="1"/>
  <c r="J21" i="1"/>
  <c r="J23" i="1"/>
  <c r="J25" i="1"/>
  <c r="J29" i="1"/>
  <c r="J31" i="1"/>
  <c r="J33" i="1"/>
  <c r="J35" i="1" l="1"/>
</calcChain>
</file>

<file path=xl/sharedStrings.xml><?xml version="1.0" encoding="utf-8"?>
<sst xmlns="http://schemas.openxmlformats.org/spreadsheetml/2006/main" count="81" uniqueCount="36">
  <si>
    <t xml:space="preserve"> Annexe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</si>
  <si>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Relevé des dépenses non reliées à des travaux de construction      </t>
  </si>
  <si>
    <t>Programme de financement des infrastructures</t>
  </si>
  <si>
    <t>Nom du CPE</t>
  </si>
  <si>
    <t>Numéro de division</t>
  </si>
  <si>
    <t>Règles budgétaires (RB)</t>
  </si>
  <si>
    <t>Direction régionale (DR)</t>
  </si>
  <si>
    <t>Type de projet</t>
  </si>
  <si>
    <t>Numéro d'installation</t>
  </si>
  <si>
    <t>Contact CPE</t>
  </si>
  <si>
    <t>Réservé Ministère (DR)</t>
  </si>
  <si>
    <t>Enveloppe</t>
  </si>
  <si>
    <t>Catégorie de dépenses</t>
  </si>
  <si>
    <t>Fournisseur</t>
  </si>
  <si>
    <t>Date</t>
  </si>
  <si>
    <t>Référence facture</t>
  </si>
  <si>
    <t>Montant avant taxes</t>
  </si>
  <si>
    <t>TPS
5%</t>
  </si>
  <si>
    <t>TVQ
9,975%</t>
  </si>
  <si>
    <t>Total avec   100% des taxes</t>
  </si>
  <si>
    <t>Total  avec  50% des taxes</t>
  </si>
  <si>
    <t>Vérification facture</t>
  </si>
  <si>
    <t>Commentaires</t>
  </si>
  <si>
    <t>Sélectionner</t>
  </si>
  <si>
    <t xml:space="preserve">Sélectionner </t>
  </si>
  <si>
    <t>Totaux</t>
  </si>
  <si>
    <t>Approbation CPE</t>
  </si>
  <si>
    <t>Nom et fonction de la personne autorisée</t>
  </si>
  <si>
    <t>Signature</t>
  </si>
  <si>
    <t>Date (Année-Mois-Jour)</t>
  </si>
  <si>
    <t>Approbation MFA</t>
  </si>
  <si>
    <t>Nom et fonction de la personne autorisée (DR)</t>
  </si>
  <si>
    <r>
      <t>Date (</t>
    </r>
    <r>
      <rPr>
        <sz val="9"/>
        <rFont val="Calibri"/>
        <family val="2"/>
      </rPr>
      <t>Année-Mois-Jour</t>
    </r>
    <r>
      <rPr>
        <sz val="11"/>
        <rFont val="Calibri"/>
        <family val="2"/>
        <scheme val="minor"/>
      </rPr>
      <t>)</t>
    </r>
  </si>
  <si>
    <t>Nom et fonction de la personne autorisée (DFR)</t>
  </si>
  <si>
    <t>DFR (04-2024)</t>
  </si>
  <si>
    <t>Note: Faire parvenir l’original de ce formulaire à la DFR après l’approbation du CPE et de la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</si>
</sst>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#,##0.00\ &quot;$&quot;_);\(#,##0.00\ &quot;$&quot;\)"/>
    <numFmt numFmtId="164" formatCode="#,##0.00\ &quot;$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9"/>
      <color theme="3"/>
      <name val="Calibri Light"/>
      <family val="2"/>
      <scheme val="major"/>
    </font>
    <font>
      <b/>
      <sz val="14"/>
      <color theme="0"/>
      <name val="Arial Narrow"/>
      <family val="2"/>
    </font>
    <font>
      <sz val="11"/>
      <color theme="3"/>
      <name val="Calibri"/>
      <family val="2"/>
      <scheme val="minor"/>
    </font>
    <font>
      <b/>
      <sz val="11"/>
      <color theme="0"/>
      <name val="Arial Narrow"/>
      <family val="2"/>
    </font>
    <font>
      <b/>
      <sz val="36"/>
      <color theme="3"/>
      <name val="Calibri Light"/>
      <family val="2"/>
      <scheme val="major"/>
    </font>
    <font>
      <b/>
      <sz val="19"/>
      <color theme="4"/>
      <name val="Calibri Light"/>
      <family val="2"/>
      <scheme val="major"/>
    </font>
    <font>
      <b/>
      <sz val="14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22"/>
      <name val="Calibri"/>
      <family val="2"/>
      <scheme val="minor"/>
    </font>
    <font>
      <sz val="18"/>
      <name val="Calibri"/>
      <family val="2"/>
    </font>
    <font>
      <sz val="2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3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</font>
    <font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6" fillId="0" borderId="0"/>
    <xf numFmtId="0" fontId="8" fillId="0" borderId="0" applyNumberFormat="0" applyBorder="0" applyAlignment="0" applyProtection="0"/>
    <xf numFmtId="0" fontId="9" fillId="0" borderId="0" applyNumberFormat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5" fillId="3" borderId="0" xfId="1" applyFont="1" applyFill="1" applyAlignment="1" applyProtection="1">
      <protection locked="0"/>
    </xf>
    <xf numFmtId="0" fontId="5" fillId="3" borderId="0" xfId="1" applyFont="1" applyFill="1" applyAlignment="1" applyProtection="1">
      <protection locked="0"/>
    </xf>
    <xf numFmtId="0" fontId="5" fillId="3" borderId="0" xfId="1" applyFont="1" applyFill="1" applyAlignment="1" applyProtection="1">
      <alignment horizontal="right"/>
      <protection locked="0"/>
    </xf>
    <xf numFmtId="0" fontId="6" fillId="0" borderId="0" xfId="2" applyProtection="1">
      <protection locked="0"/>
    </xf>
    <xf numFmtId="0" fontId="5" fillId="3" borderId="0" xfId="1" applyFont="1" applyFill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right"/>
      <protection locked="0"/>
    </xf>
    <xf numFmtId="0" fontId="8" fillId="0" borderId="0" xfId="3" applyAlignment="1" applyProtection="1">
      <protection locked="0"/>
    </xf>
    <xf numFmtId="0" fontId="9" fillId="0" borderId="0" xfId="4" applyAlignment="1" applyProtection="1">
      <alignment horizontal="left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1" fillId="0" borderId="2" xfId="2" applyFont="1" applyBorder="1" applyAlignment="1" applyProtection="1">
      <alignment horizontal="left" vertical="center"/>
      <protection hidden="1"/>
    </xf>
    <xf numFmtId="0" fontId="12" fillId="0" borderId="3" xfId="2" applyFont="1" applyBorder="1" applyAlignment="1" applyProtection="1">
      <alignment horizontal="left" vertical="center"/>
      <protection hidden="1"/>
    </xf>
    <xf numFmtId="0" fontId="12" fillId="0" borderId="4" xfId="2" applyFont="1" applyBorder="1" applyAlignment="1" applyProtection="1">
      <alignment horizontal="left" vertical="center"/>
      <protection locked="0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2" xfId="2" applyFont="1" applyBorder="1" applyProtection="1"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11" fillId="0" borderId="8" xfId="2" applyFont="1" applyBorder="1" applyAlignment="1" applyProtection="1">
      <alignment horizontal="left" vertical="center"/>
      <protection hidden="1"/>
    </xf>
    <xf numFmtId="0" fontId="12" fillId="0" borderId="9" xfId="2" applyFont="1" applyBorder="1" applyAlignment="1" applyProtection="1">
      <alignment horizontal="left" vertical="center"/>
      <protection hidden="1"/>
    </xf>
    <xf numFmtId="0" fontId="12" fillId="0" borderId="10" xfId="2" applyFont="1" applyBorder="1" applyAlignment="1" applyProtection="1">
      <alignment horizontal="left" vertical="center"/>
      <protection locked="0"/>
    </xf>
    <xf numFmtId="0" fontId="12" fillId="0" borderId="11" xfId="2" applyFont="1" applyBorder="1" applyAlignment="1" applyProtection="1">
      <alignment horizontal="left" vertical="center"/>
      <protection locked="0"/>
    </xf>
    <xf numFmtId="0" fontId="12" fillId="0" borderId="8" xfId="2" applyFont="1" applyBorder="1" applyProtection="1"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3" fillId="0" borderId="12" xfId="2" applyFont="1" applyBorder="1" applyAlignment="1" applyProtection="1">
      <alignment horizontal="center" vertical="center"/>
      <protection locked="0"/>
    </xf>
    <xf numFmtId="0" fontId="14" fillId="0" borderId="8" xfId="2" applyFont="1" applyBorder="1" applyProtection="1">
      <protection hidden="1"/>
    </xf>
    <xf numFmtId="0" fontId="12" fillId="0" borderId="13" xfId="2" applyFont="1" applyBorder="1" applyAlignment="1" applyProtection="1">
      <alignment horizontal="center" vertical="center"/>
      <protection locked="0"/>
    </xf>
    <xf numFmtId="0" fontId="12" fillId="0" borderId="13" xfId="2" applyFont="1" applyBorder="1" applyAlignment="1" applyProtection="1">
      <alignment horizontal="left" vertical="center"/>
      <protection locked="0"/>
    </xf>
    <xf numFmtId="0" fontId="12" fillId="0" borderId="14" xfId="2" applyFont="1" applyBorder="1" applyAlignment="1" applyProtection="1">
      <alignment horizontal="left" vertical="center"/>
      <protection hidden="1"/>
    </xf>
    <xf numFmtId="0" fontId="12" fillId="0" borderId="15" xfId="2" applyFont="1" applyBorder="1" applyAlignment="1" applyProtection="1">
      <alignment horizontal="left" vertical="center"/>
      <protection hidden="1"/>
    </xf>
    <xf numFmtId="0" fontId="15" fillId="0" borderId="8" xfId="2" applyFont="1" applyBorder="1" applyAlignment="1" applyProtection="1">
      <alignment horizontal="center" vertical="center"/>
      <protection locked="0"/>
    </xf>
    <xf numFmtId="0" fontId="15" fillId="0" borderId="12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left" vertical="center"/>
      <protection locked="0"/>
    </xf>
    <xf numFmtId="0" fontId="14" fillId="0" borderId="17" xfId="2" applyFont="1" applyBorder="1" applyProtection="1">
      <protection hidden="1"/>
    </xf>
    <xf numFmtId="0" fontId="12" fillId="0" borderId="18" xfId="2" applyFont="1" applyBorder="1" applyAlignment="1" applyProtection="1">
      <alignment horizontal="center" vertical="center"/>
      <protection locked="0"/>
    </xf>
    <xf numFmtId="0" fontId="12" fillId="0" borderId="18" xfId="2" applyFont="1" applyBorder="1" applyAlignment="1" applyProtection="1">
      <alignment horizontal="left" vertical="center"/>
      <protection locked="0"/>
    </xf>
    <xf numFmtId="0" fontId="12" fillId="0" borderId="19" xfId="2" applyFont="1" applyBorder="1" applyAlignment="1" applyProtection="1">
      <alignment horizontal="left" vertical="center"/>
      <protection hidden="1"/>
    </xf>
    <xf numFmtId="0" fontId="12" fillId="0" borderId="20" xfId="2" applyFont="1" applyBorder="1" applyAlignment="1" applyProtection="1">
      <alignment horizontal="left" vertical="center"/>
      <protection hidden="1"/>
    </xf>
    <xf numFmtId="0" fontId="12" fillId="0" borderId="17" xfId="2" applyFont="1" applyBorder="1" applyProtection="1">
      <protection locked="0"/>
    </xf>
    <xf numFmtId="0" fontId="15" fillId="0" borderId="17" xfId="2" applyFont="1" applyBorder="1" applyAlignment="1" applyProtection="1">
      <alignment horizontal="center" vertical="center"/>
      <protection locked="0"/>
    </xf>
    <xf numFmtId="0" fontId="15" fillId="0" borderId="21" xfId="2" applyFont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protection locked="0"/>
    </xf>
    <xf numFmtId="0" fontId="16" fillId="0" borderId="0" xfId="1" applyFont="1" applyFill="1" applyBorder="1" applyAlignment="1" applyProtection="1">
      <alignment horizontal="left"/>
      <protection locked="0"/>
    </xf>
    <xf numFmtId="0" fontId="10" fillId="0" borderId="0" xfId="1" applyFont="1" applyFill="1" applyBorder="1" applyAlignment="1" applyProtection="1">
      <protection locked="0"/>
    </xf>
    <xf numFmtId="0" fontId="17" fillId="0" borderId="0" xfId="1" applyFont="1" applyFill="1" applyBorder="1" applyAlignment="1" applyProtection="1">
      <alignment wrapText="1"/>
      <protection locked="0"/>
    </xf>
    <xf numFmtId="0" fontId="6" fillId="0" borderId="0" xfId="2" applyAlignment="1" applyProtection="1">
      <alignment horizontal="left" vertical="top" wrapText="1"/>
      <protection locked="0"/>
    </xf>
    <xf numFmtId="0" fontId="18" fillId="0" borderId="0" xfId="3" applyFont="1" applyAlignment="1" applyProtection="1">
      <alignment vertical="center"/>
      <protection locked="0"/>
    </xf>
    <xf numFmtId="0" fontId="6" fillId="0" borderId="0" xfId="2" applyAlignment="1" applyProtection="1">
      <alignment vertical="center"/>
      <protection locked="0"/>
    </xf>
    <xf numFmtId="0" fontId="9" fillId="0" borderId="0" xfId="4" applyAlignment="1" applyProtection="1">
      <alignment horizontal="left" vertical="center"/>
      <protection locked="0"/>
    </xf>
    <xf numFmtId="0" fontId="19" fillId="4" borderId="22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0" fillId="5" borderId="8" xfId="2" applyFont="1" applyFill="1" applyBorder="1" applyAlignment="1" applyProtection="1">
      <alignment horizontal="center" vertical="center"/>
      <protection locked="0"/>
    </xf>
    <xf numFmtId="0" fontId="20" fillId="5" borderId="8" xfId="2" applyFont="1" applyFill="1" applyBorder="1" applyAlignment="1" applyProtection="1">
      <alignment horizontal="center" vertical="center" wrapText="1"/>
      <protection locked="0"/>
    </xf>
    <xf numFmtId="0" fontId="20" fillId="4" borderId="8" xfId="2" applyFont="1" applyFill="1" applyBorder="1" applyAlignment="1" applyProtection="1">
      <alignment horizontal="center" vertical="center" wrapText="1"/>
      <protection locked="0"/>
    </xf>
    <xf numFmtId="0" fontId="19" fillId="5" borderId="8" xfId="2" applyFont="1" applyFill="1" applyBorder="1" applyAlignment="1" applyProtection="1">
      <alignment horizontal="center" vertical="center" wrapText="1"/>
      <protection locked="0"/>
    </xf>
    <xf numFmtId="164" fontId="6" fillId="0" borderId="0" xfId="2" applyNumberFormat="1" applyAlignment="1" applyProtection="1">
      <alignment horizontal="center" vertical="top" wrapText="1"/>
      <protection locked="0"/>
    </xf>
    <xf numFmtId="0" fontId="20" fillId="0" borderId="8" xfId="2" applyFont="1" applyBorder="1" applyAlignment="1" applyProtection="1">
      <alignment horizontal="left" vertical="center" indent="1"/>
      <protection locked="0"/>
    </xf>
    <xf numFmtId="0" fontId="21" fillId="0" borderId="8" xfId="2" applyFont="1" applyBorder="1" applyAlignment="1" applyProtection="1">
      <alignment vertical="center"/>
      <protection locked="0"/>
    </xf>
    <xf numFmtId="14" fontId="21" fillId="6" borderId="8" xfId="2" applyNumberFormat="1" applyFont="1" applyFill="1" applyBorder="1" applyAlignment="1" applyProtection="1">
      <alignment vertical="center"/>
      <protection locked="0"/>
    </xf>
    <xf numFmtId="0" fontId="21" fillId="6" borderId="8" xfId="2" applyFont="1" applyFill="1" applyBorder="1" applyAlignment="1" applyProtection="1">
      <alignment vertical="center"/>
      <protection locked="0"/>
    </xf>
    <xf numFmtId="164" fontId="21" fillId="0" borderId="8" xfId="2" applyNumberFormat="1" applyFont="1" applyBorder="1" applyAlignment="1" applyProtection="1">
      <alignment horizontal="center" vertical="center" wrapText="1"/>
      <protection locked="0"/>
    </xf>
    <xf numFmtId="164" fontId="21" fillId="0" borderId="8" xfId="2" applyNumberFormat="1" applyFont="1" applyBorder="1" applyAlignment="1" applyProtection="1">
      <alignment horizontal="center" vertical="center" wrapText="1"/>
      <protection hidden="1"/>
    </xf>
    <xf numFmtId="7" fontId="21" fillId="0" borderId="8" xfId="2" applyNumberFormat="1" applyFont="1" applyBorder="1" applyAlignment="1" applyProtection="1">
      <alignment horizontal="center" vertical="center" wrapText="1"/>
      <protection hidden="1"/>
    </xf>
    <xf numFmtId="164" fontId="21" fillId="0" borderId="23" xfId="2" quotePrefix="1" applyNumberFormat="1" applyFont="1" applyBorder="1" applyAlignment="1" applyProtection="1">
      <alignment horizontal="center" vertical="center" wrapText="1"/>
      <protection hidden="1"/>
    </xf>
    <xf numFmtId="0" fontId="20" fillId="0" borderId="8" xfId="2" applyFont="1" applyBorder="1" applyAlignment="1" applyProtection="1">
      <alignment vertical="center"/>
      <protection locked="0"/>
    </xf>
    <xf numFmtId="0" fontId="6" fillId="0" borderId="8" xfId="2" applyBorder="1" applyAlignment="1" applyProtection="1">
      <alignment horizontal="left"/>
      <protection locked="0"/>
    </xf>
    <xf numFmtId="164" fontId="6" fillId="0" borderId="0" xfId="2" applyNumberFormat="1" applyAlignment="1" applyProtection="1">
      <alignment horizontal="center"/>
      <protection locked="0"/>
    </xf>
    <xf numFmtId="0" fontId="6" fillId="0" borderId="8" xfId="2" applyBorder="1" applyAlignment="1" applyProtection="1">
      <alignment horizontal="left" wrapText="1"/>
      <protection locked="0"/>
    </xf>
    <xf numFmtId="0" fontId="6" fillId="0" borderId="8" xfId="2" applyBorder="1" applyAlignment="1" applyProtection="1">
      <alignment horizontal="left" vertical="center" wrapText="1"/>
      <protection locked="0"/>
    </xf>
    <xf numFmtId="0" fontId="6" fillId="0" borderId="0" xfId="2" applyAlignment="1" applyProtection="1">
      <alignment vertical="center" wrapText="1"/>
      <protection locked="0"/>
    </xf>
    <xf numFmtId="0" fontId="6" fillId="0" borderId="8" xfId="2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14" fontId="20" fillId="6" borderId="8" xfId="2" applyNumberFormat="1" applyFont="1" applyFill="1" applyBorder="1" applyAlignment="1" applyProtection="1">
      <alignment horizontal="center" vertical="center"/>
      <protection locked="0"/>
    </xf>
    <xf numFmtId="0" fontId="20" fillId="6" borderId="8" xfId="2" applyFont="1" applyFill="1" applyBorder="1" applyAlignment="1" applyProtection="1">
      <alignment horizontal="center" vertical="center"/>
      <protection locked="0"/>
    </xf>
    <xf numFmtId="164" fontId="21" fillId="0" borderId="8" xfId="5" applyNumberFormat="1" applyFont="1" applyFill="1" applyBorder="1" applyAlignment="1" applyProtection="1">
      <alignment horizontal="center" vertical="center" wrapText="1"/>
      <protection hidden="1"/>
    </xf>
    <xf numFmtId="14" fontId="20" fillId="6" borderId="8" xfId="2" applyNumberFormat="1" applyFont="1" applyFill="1" applyBorder="1" applyAlignment="1" applyProtection="1">
      <alignment vertical="center"/>
      <protection locked="0"/>
    </xf>
    <xf numFmtId="0" fontId="20" fillId="6" borderId="8" xfId="2" applyFont="1" applyFill="1" applyBorder="1" applyAlignment="1" applyProtection="1">
      <alignment vertical="center"/>
      <protection locked="0"/>
    </xf>
    <xf numFmtId="0" fontId="20" fillId="0" borderId="13" xfId="2" applyFont="1" applyBorder="1" applyAlignment="1" applyProtection="1">
      <alignment vertical="center"/>
      <protection locked="0"/>
    </xf>
    <xf numFmtId="14" fontId="21" fillId="6" borderId="13" xfId="2" applyNumberFormat="1" applyFont="1" applyFill="1" applyBorder="1" applyAlignment="1" applyProtection="1">
      <alignment vertical="center"/>
      <protection locked="0"/>
    </xf>
    <xf numFmtId="0" fontId="21" fillId="6" borderId="13" xfId="2" applyFont="1" applyFill="1" applyBorder="1" applyAlignment="1" applyProtection="1">
      <alignment vertical="center"/>
      <protection locked="0"/>
    </xf>
    <xf numFmtId="164" fontId="21" fillId="0" borderId="13" xfId="2" applyNumberFormat="1" applyFont="1" applyBorder="1" applyAlignment="1" applyProtection="1">
      <alignment horizontal="center" vertical="center" wrapText="1"/>
      <protection hidden="1"/>
    </xf>
    <xf numFmtId="7" fontId="21" fillId="0" borderId="13" xfId="2" applyNumberFormat="1" applyFont="1" applyBorder="1" applyAlignment="1" applyProtection="1">
      <alignment horizontal="center" vertical="center" wrapText="1"/>
      <protection hidden="1"/>
    </xf>
    <xf numFmtId="164" fontId="21" fillId="0" borderId="14" xfId="5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2" applyBorder="1" applyAlignment="1" applyProtection="1">
      <alignment horizontal="left"/>
      <protection locked="0"/>
    </xf>
    <xf numFmtId="0" fontId="6" fillId="0" borderId="24" xfId="2" applyBorder="1" applyAlignment="1" applyProtection="1">
      <alignment horizontal="left"/>
      <protection locked="0"/>
    </xf>
    <xf numFmtId="0" fontId="6" fillId="0" borderId="25" xfId="2" applyBorder="1" applyAlignment="1" applyProtection="1">
      <alignment horizontal="left"/>
      <protection locked="0"/>
    </xf>
    <xf numFmtId="0" fontId="22" fillId="4" borderId="8" xfId="2" applyFont="1" applyFill="1" applyBorder="1" applyAlignment="1" applyProtection="1">
      <alignment horizontal="left" vertical="center" indent="1"/>
      <protection locked="0"/>
    </xf>
    <xf numFmtId="164" fontId="21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8" xfId="2" applyFont="1" applyFill="1" applyBorder="1" applyAlignment="1" applyProtection="1">
      <alignment horizontal="center" vertical="center" wrapText="1"/>
      <protection locked="0"/>
    </xf>
    <xf numFmtId="164" fontId="22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22" fillId="0" borderId="8" xfId="2" applyNumberFormat="1" applyFont="1" applyBorder="1" applyAlignment="1" applyProtection="1">
      <alignment horizontal="center" vertical="center" wrapText="1"/>
      <protection hidden="1"/>
    </xf>
    <xf numFmtId="0" fontId="6" fillId="0" borderId="14" xfId="2" applyBorder="1" applyAlignment="1" applyProtection="1">
      <alignment horizontal="left"/>
      <protection locked="0"/>
    </xf>
    <xf numFmtId="0" fontId="6" fillId="0" borderId="0" xfId="2" applyAlignment="1" applyProtection="1">
      <alignment horizontal="left"/>
      <protection locked="0"/>
    </xf>
    <xf numFmtId="0" fontId="23" fillId="0" borderId="26" xfId="2" applyFont="1" applyBorder="1" applyAlignment="1" applyProtection="1">
      <alignment horizontal="left"/>
      <protection locked="0"/>
    </xf>
    <xf numFmtId="0" fontId="23" fillId="0" borderId="27" xfId="2" applyFont="1" applyBorder="1" applyAlignment="1" applyProtection="1">
      <alignment horizontal="left"/>
      <protection locked="0"/>
    </xf>
    <xf numFmtId="0" fontId="23" fillId="0" borderId="28" xfId="2" applyFont="1" applyBorder="1" applyAlignment="1" applyProtection="1">
      <alignment horizontal="left"/>
      <protection locked="0"/>
    </xf>
    <xf numFmtId="0" fontId="1" fillId="0" borderId="29" xfId="2" applyFont="1" applyBorder="1" applyAlignment="1" applyProtection="1">
      <alignment horizontal="left" vertical="center"/>
      <protection locked="0"/>
    </xf>
    <xf numFmtId="0" fontId="1" fillId="0" borderId="0" xfId="2" applyFont="1" applyAlignment="1" applyProtection="1">
      <alignment horizontal="left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" fillId="0" borderId="0" xfId="2" applyFont="1" applyAlignment="1" applyProtection="1">
      <alignment horizontal="left" vertical="center"/>
      <protection locked="0"/>
    </xf>
    <xf numFmtId="0" fontId="24" fillId="0" borderId="30" xfId="2" applyFont="1" applyBorder="1" applyAlignment="1" applyProtection="1">
      <alignment horizontal="left" vertical="center"/>
      <protection locked="0"/>
    </xf>
    <xf numFmtId="0" fontId="20" fillId="0" borderId="31" xfId="2" applyFont="1" applyBorder="1" applyProtection="1">
      <protection locked="0"/>
    </xf>
    <xf numFmtId="0" fontId="20" fillId="0" borderId="32" xfId="2" applyFont="1" applyBorder="1" applyProtection="1">
      <protection locked="0"/>
    </xf>
    <xf numFmtId="0" fontId="20" fillId="0" borderId="33" xfId="2" applyFont="1" applyBorder="1" applyProtection="1">
      <protection locked="0"/>
    </xf>
    <xf numFmtId="0" fontId="20" fillId="0" borderId="0" xfId="2" applyFont="1" applyProtection="1">
      <protection locked="0"/>
    </xf>
    <xf numFmtId="0" fontId="6" fillId="0" borderId="30" xfId="2" applyBorder="1" applyProtection="1">
      <protection locked="0"/>
    </xf>
    <xf numFmtId="0" fontId="20" fillId="0" borderId="34" xfId="2" applyFont="1" applyBorder="1" applyProtection="1">
      <protection locked="0"/>
    </xf>
    <xf numFmtId="0" fontId="20" fillId="0" borderId="35" xfId="2" applyFont="1" applyBorder="1" applyProtection="1">
      <protection locked="0"/>
    </xf>
    <xf numFmtId="0" fontId="20" fillId="0" borderId="36" xfId="2" applyFont="1" applyBorder="1" applyProtection="1">
      <protection locked="0"/>
    </xf>
    <xf numFmtId="0" fontId="6" fillId="0" borderId="37" xfId="2" applyBorder="1" applyProtection="1">
      <protection locked="0"/>
    </xf>
    <xf numFmtId="0" fontId="20" fillId="0" borderId="37" xfId="2" applyFont="1" applyBorder="1" applyProtection="1">
      <protection locked="0"/>
    </xf>
    <xf numFmtId="0" fontId="20" fillId="0" borderId="38" xfId="2" applyFont="1" applyBorder="1" applyProtection="1">
      <protection locked="0"/>
    </xf>
    <xf numFmtId="0" fontId="20" fillId="0" borderId="39" xfId="2" applyFont="1" applyBorder="1" applyProtection="1">
      <protection locked="0"/>
    </xf>
    <xf numFmtId="0" fontId="6" fillId="0" borderId="39" xfId="2" applyBorder="1" applyProtection="1">
      <protection locked="0"/>
    </xf>
    <xf numFmtId="0" fontId="6" fillId="0" borderId="40" xfId="2" applyBorder="1" applyProtection="1">
      <protection locked="0"/>
    </xf>
    <xf numFmtId="0" fontId="6" fillId="0" borderId="27" xfId="2" applyBorder="1" applyProtection="1">
      <protection locked="0"/>
    </xf>
    <xf numFmtId="0" fontId="23" fillId="3" borderId="26" xfId="2" applyFont="1" applyFill="1" applyBorder="1" applyProtection="1">
      <protection locked="0"/>
    </xf>
    <xf numFmtId="0" fontId="23" fillId="3" borderId="27" xfId="2" applyFont="1" applyFill="1" applyBorder="1" applyProtection="1">
      <protection locked="0"/>
    </xf>
    <xf numFmtId="0" fontId="23" fillId="3" borderId="28" xfId="2" applyFont="1" applyFill="1" applyBorder="1" applyProtection="1">
      <protection locked="0"/>
    </xf>
    <xf numFmtId="0" fontId="1" fillId="0" borderId="30" xfId="2" applyFont="1" applyBorder="1" applyAlignment="1" applyProtection="1">
      <alignment horizontal="left" vertical="center"/>
      <protection locked="0"/>
    </xf>
    <xf numFmtId="0" fontId="20" fillId="4" borderId="31" xfId="2" applyFont="1" applyFill="1" applyBorder="1" applyProtection="1">
      <protection locked="0"/>
    </xf>
    <xf numFmtId="0" fontId="20" fillId="4" borderId="32" xfId="2" applyFont="1" applyFill="1" applyBorder="1" applyProtection="1">
      <protection locked="0"/>
    </xf>
    <xf numFmtId="0" fontId="20" fillId="4" borderId="33" xfId="2" applyFont="1" applyFill="1" applyBorder="1" applyProtection="1">
      <protection locked="0"/>
    </xf>
    <xf numFmtId="0" fontId="6" fillId="0" borderId="0" xfId="2" applyProtection="1">
      <protection locked="0"/>
    </xf>
    <xf numFmtId="0" fontId="6" fillId="0" borderId="30" xfId="2" applyBorder="1" applyProtection="1">
      <protection locked="0"/>
    </xf>
    <xf numFmtId="0" fontId="20" fillId="4" borderId="34" xfId="2" applyFont="1" applyFill="1" applyBorder="1" applyProtection="1">
      <protection locked="0"/>
    </xf>
    <xf numFmtId="0" fontId="20" fillId="4" borderId="35" xfId="2" applyFont="1" applyFill="1" applyBorder="1" applyProtection="1">
      <protection locked="0"/>
    </xf>
    <xf numFmtId="0" fontId="20" fillId="4" borderId="36" xfId="2" applyFont="1" applyFill="1" applyBorder="1" applyProtection="1">
      <protection locked="0"/>
    </xf>
    <xf numFmtId="0" fontId="20" fillId="0" borderId="29" xfId="2" applyFont="1" applyBorder="1" applyProtection="1">
      <protection locked="0"/>
    </xf>
    <xf numFmtId="0" fontId="20" fillId="4" borderId="41" xfId="2" applyFont="1" applyFill="1" applyBorder="1" applyProtection="1">
      <protection locked="0"/>
    </xf>
    <xf numFmtId="0" fontId="20" fillId="4" borderId="42" xfId="2" applyFont="1" applyFill="1" applyBorder="1" applyProtection="1">
      <protection locked="0"/>
    </xf>
    <xf numFmtId="0" fontId="20" fillId="4" borderId="43" xfId="2" applyFont="1" applyFill="1" applyBorder="1" applyProtection="1">
      <protection locked="0"/>
    </xf>
    <xf numFmtId="0" fontId="26" fillId="0" borderId="0" xfId="2" applyFont="1" applyProtection="1">
      <protection locked="0"/>
    </xf>
    <xf numFmtId="0" fontId="20" fillId="0" borderId="44" xfId="2" applyFont="1" applyBorder="1" applyProtection="1">
      <protection locked="0"/>
    </xf>
    <xf numFmtId="0" fontId="6" fillId="0" borderId="39" xfId="2" applyBorder="1" applyProtection="1">
      <protection locked="0"/>
    </xf>
    <xf numFmtId="0" fontId="6" fillId="0" borderId="40" xfId="2" applyBorder="1" applyProtection="1">
      <protection locked="0"/>
    </xf>
    <xf numFmtId="0" fontId="20" fillId="3" borderId="0" xfId="2" applyFont="1" applyFill="1" applyProtection="1">
      <protection locked="0"/>
    </xf>
    <xf numFmtId="0" fontId="6" fillId="3" borderId="0" xfId="2" applyFill="1" applyProtection="1">
      <protection locked="0"/>
    </xf>
    <xf numFmtId="0" fontId="6" fillId="3" borderId="0" xfId="2" applyFill="1" applyAlignment="1" applyProtection="1">
      <alignment horizontal="center"/>
      <protection locked="0"/>
    </xf>
    <xf numFmtId="0" fontId="20" fillId="0" borderId="0" xfId="2" applyFont="1" applyAlignment="1" applyProtection="1">
      <alignment horizontal="left" vertical="center"/>
      <protection locked="0"/>
    </xf>
  </cellXfs>
  <cellStyles count="6">
    <cellStyle name="Normal" xfId="0" builtinId="0"/>
    <cellStyle name="Normal 2" xfId="2" xr:uid="{51581C17-7DE8-4E61-93D4-E0C1BB882A4E}"/>
    <cellStyle name="Pourcentage 3 2 2" xfId="5" xr:uid="{7CC49F73-F29A-43EC-9766-3C5F2A6E766A}"/>
    <cellStyle name="Titre 2" xfId="3" xr:uid="{50D1945A-BF21-4E51-9DAA-4EB55DB2D673}"/>
    <cellStyle name="Titre 2 2" xfId="1" xr:uid="{0CFED42C-4DD9-4210-8A01-A8E8EA95B415}"/>
    <cellStyle name="Titre 3 2" xfId="4" xr:uid="{9BF4FE7B-EB01-45F6-A796-9F7840225925}"/>
  </cellStyles>
  <dxfs count="24"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#,##0.00\ &quot;$&quot;_);\(#,##0.00\ &quot;$&quot;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#,##0.00\ &quot;$&quot;"/>
      <border>
        <right style="thin">
          <color auto="1"/>
        </right>
      </border>
      <protection locked="1" hidden="1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#,##0.00\ &quot;$&quot;"/>
      <protection locked="1" hidden="1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/>
        <shadow/>
        <u val="none"/>
        <vertAlign val="baseline"/>
        <sz val="11"/>
        <color theme="3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yyyy/mm/dd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/>
        <shadow/>
        <u val="none"/>
        <vertAlign val="baseline"/>
        <sz val="11"/>
        <color theme="3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0" formatCode="General"/>
      <border outline="0">
        <left style="thin">
          <color auto="1"/>
        </left>
        <right style="thin">
          <color auto="1"/>
        </right>
      </border>
      <protection locked="0" hidden="0"/>
    </dxf>
    <dxf>
      <font>
        <b/>
        <i val="0"/>
        <strike val="0"/>
        <condense val="0"/>
        <extend val="0"/>
        <outline/>
        <shadow/>
        <u val="none"/>
        <vertAlign val="baseline"/>
        <sz val="11"/>
        <color theme="3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/>
        <shadow/>
        <u val="none"/>
        <vertAlign val="baseline"/>
        <sz val="11"/>
        <color theme="3"/>
        <name val="Calibri"/>
        <family val="2"/>
        <scheme val="minor"/>
      </font>
      <numFmt numFmtId="164" formatCode="#,##0.00\ &quot;$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5"/>
      </font>
    </dxf>
    <dxf>
      <font>
        <b/>
        <i val="0"/>
        <color theme="3"/>
      </font>
    </dxf>
    <dxf>
      <font>
        <b/>
        <i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b/>
        <i val="0"/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TableStyleMedium2" defaultPivotStyle="PivotStyleLight16">
    <tableStyle name="Non-Profit Budget" pivot="0" count="4" xr9:uid="{106382EA-CA5B-49F5-A422-EC0F829C57E2}">
      <tableStyleElement type="wholeTable" dxfId="23"/>
      <tableStyleElement type="headerRow" dxfId="22"/>
      <tableStyleElement type="totalRow" dxfId="21"/>
      <tableStyleElement type="firstColumn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'[5]Annexe 10_Autres dépenses'!#REF!</c:f>
          <c:strCache>
            <c:ptCount val="1"/>
            <c:pt idx="0">
              <c:v>#REF!</c:v>
            </c:pt>
          </c:strCache>
        </c:strRef>
      </c:tx>
      <c:layout>
        <c:manualLayout>
          <c:xMode val="edge"/>
          <c:yMode val="edge"/>
          <c:x val="2.0478452918729805E-2"/>
          <c:y val="4.432159138002486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cap="all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8170039443319767E-2"/>
          <c:y val="0.47319353501864903"/>
          <c:w val="0.92740343627259358"/>
          <c:h val="0.22721887227259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'Annexe 11_Autres dépenses'!$C$12</c:f>
              <c:strCache>
                <c:ptCount val="1"/>
                <c:pt idx="0">
                  <c:v>Catégorie de dépenses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'[2]Montage financier'!#REF!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D-4B6F-A6B4-7FDF3D013896}"/>
            </c:ext>
          </c:extLst>
        </c:ser>
        <c:ser>
          <c:idx val="1"/>
          <c:order val="1"/>
          <c:tx>
            <c:strRef>
              <c:f>'Annexe 11_Autres dépenses'!#REF!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3B5C2"/>
            </a:solidFill>
            <a:ln w="25400">
              <a:noFill/>
            </a:ln>
          </c:spPr>
          <c:invertIfNegative val="0"/>
          <c:cat>
            <c:strLit>
              <c:ptCount val="1"/>
            </c:strLit>
          </c:cat>
          <c:val>
            <c:numRef>
              <c:f>'[2]Montage financier'!#REF!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D-4B6F-A6B4-7FDF3D013896}"/>
            </c:ext>
          </c:extLst>
        </c:ser>
        <c:ser>
          <c:idx val="2"/>
          <c:order val="2"/>
          <c:tx>
            <c:strRef>
              <c:f>'Annexe 11_Autres dépenses'!$G$12</c:f>
              <c:strCache>
                <c:ptCount val="1"/>
                <c:pt idx="0">
                  <c:v>Montant avant taxes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'[2]Montage financier'!#REF!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4D-4B6F-A6B4-7FDF3D013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407465904"/>
        <c:axId val="1"/>
      </c:barChart>
      <c:catAx>
        <c:axId val="40746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46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1150461181652E-2"/>
                <c:y val="0.8552512778008013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cap="none" spc="3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000" b="0" i="0" cap="none" spc="30" baseline="0">
                      <a:solidFill>
                        <a:schemeClr val="tx2"/>
                      </a:solidFill>
                    </a:rPr>
                    <a:t>En milliers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2.4794772993801302E-4"/>
          <c:y val="0.26485709283570924"/>
          <c:w val="0.52519012103051554"/>
          <c:h val="0.143884514435695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0</xdr:rowOff>
    </xdr:from>
    <xdr:to>
      <xdr:col>11</xdr:col>
      <xdr:colOff>95250</xdr:colOff>
      <xdr:row>11</xdr:row>
      <xdr:rowOff>0</xdr:rowOff>
    </xdr:to>
    <xdr:graphicFrame macro="">
      <xdr:nvGraphicFramePr>
        <xdr:cNvPr id="2" name="Revenue" descr="Bar chart comparing Prior, Proposed and Actual revenue for the fiscal year.">
          <a:extLst>
            <a:ext uri="{FF2B5EF4-FFF2-40B4-BE49-F238E27FC236}">
              <a16:creationId xmlns:a16="http://schemas.microsoft.com/office/drawing/2014/main" id="{05E29B3B-BA58-4FD5-9AAD-693368404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gouvqc-my.sharepoint.com/personal/sarra_homri_mfa_gouv_qc_ca/Documents/Bureau/MANDATS/Paiement%20comptant/RA/Version%20Finale/Annexes-Regles-administratives-et%20versements-PFI.xlsx" TargetMode="External"/><Relationship Id="rId1" Type="http://schemas.openxmlformats.org/officeDocument/2006/relationships/externalLinkPath" Target="Annexes-Regles-administratives-et%20versements-PF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es.reseau.intra\Prive\R06C005A\MFA-DGSGEE-DFISG\PUBLIC\100-Planification-organisation\117-Risques-Optimisation-Processus\Processus%20Proc&#233;dures\INFRA%20%20PFI%20SPII\PFI%20-%20SPII\Processus%20-%20Versements%20-PFI\PFI_Annexes_%209%20-11-14%20_Versements.xlsx?B3590C4C" TargetMode="External"/><Relationship Id="rId1" Type="http://schemas.openxmlformats.org/officeDocument/2006/relationships/externalLinkPath" Target="file:///\\B3590C4C\PFI_Annexes_%209%20-11-14%20_Vers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ire-Versements"/>
      <sheetName val="Annexe-2 DV1"/>
      <sheetName val="Annexe-2 DV2 "/>
      <sheetName val="Annexe-2 DVP"/>
      <sheetName val="Annexe-2 RD2-DV3"/>
      <sheetName val="Annexe-2 RD3-DV4 "/>
      <sheetName val="Annexe-2 RD4-DV5 "/>
      <sheetName val="Annexe-2 Ajustement"/>
      <sheetName val="Annexe-2 RD5"/>
      <sheetName val="Notes"/>
      <sheetName val="Annexe-2 RD6-DV6 "/>
      <sheetName val="Suivi du budget"/>
      <sheetName val="Annexe 3"/>
      <sheetName val="Annexe 4"/>
      <sheetName val="Annexe 5"/>
      <sheetName val="Annexe 6"/>
      <sheetName val="Annexe 7_modalités"/>
      <sheetName val="Annexe 7_calcul"/>
      <sheetName val="Annexe 8"/>
      <sheetName val="Annexe 9"/>
      <sheetName val="Annexe 10"/>
      <sheetName val="Annexe 11_Autres dépenses"/>
      <sheetName val="Annexe 12.1_Budget préliminaire"/>
      <sheetName val="Annexe 12.2_Financement Projet"/>
      <sheetName val="Annexe 13"/>
      <sheetName val="Annexe 14"/>
      <sheetName val="Annexe 15"/>
      <sheetName val="Annexe 16"/>
      <sheetName val="Annexe 17_Budget final"/>
      <sheetName val="Annexe 18_Travaux urgents "/>
    </sheetNames>
    <sheetDataSet>
      <sheetData sheetId="0">
        <row r="3">
          <cell r="C3" t="str">
            <v>Sélectionner</v>
          </cell>
          <cell r="F3" t="str">
            <v xml:space="preserve">Sélectionner </v>
          </cell>
        </row>
        <row r="4">
          <cell r="D4" t="str">
            <v xml:space="preserve">Sélectionner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A21" t="str">
            <v xml:space="preserve">Sélectionner </v>
          </cell>
        </row>
        <row r="22">
          <cell r="A22" t="str">
            <v>2018-2019</v>
          </cell>
        </row>
        <row r="23">
          <cell r="A23" t="str">
            <v>2019-2020</v>
          </cell>
        </row>
        <row r="24">
          <cell r="A24" t="str">
            <v>2020-2021</v>
          </cell>
        </row>
        <row r="25">
          <cell r="A25" t="str">
            <v>2021-2022</v>
          </cell>
        </row>
        <row r="26">
          <cell r="A26" t="str">
            <v>2022-2023</v>
          </cell>
        </row>
        <row r="27">
          <cell r="A27" t="str">
            <v>2023-2024</v>
          </cell>
        </row>
        <row r="28">
          <cell r="A28" t="str">
            <v>2024-2025</v>
          </cell>
        </row>
        <row r="29">
          <cell r="A29" t="str">
            <v>2025-2026</v>
          </cell>
        </row>
        <row r="30">
          <cell r="A30" t="str">
            <v>2026-2027</v>
          </cell>
        </row>
        <row r="31">
          <cell r="A31" t="str">
            <v>2027-2028</v>
          </cell>
        </row>
        <row r="32">
          <cell r="A32" t="str">
            <v>2028-2029</v>
          </cell>
        </row>
        <row r="35">
          <cell r="A35" t="str">
            <v xml:space="preserve">Sélectionner </v>
          </cell>
        </row>
        <row r="36">
          <cell r="A36" t="str">
            <v>DRMtrl</v>
          </cell>
        </row>
        <row r="37">
          <cell r="A37" t="str">
            <v>DRMtrg</v>
          </cell>
        </row>
        <row r="38">
          <cell r="A38" t="str">
            <v>DREMCQ</v>
          </cell>
        </row>
        <row r="39">
          <cell r="A39" t="str">
            <v>DRCCBG</v>
          </cell>
        </row>
        <row r="40">
          <cell r="A40" t="str">
            <v>DRSLCNA</v>
          </cell>
        </row>
        <row r="41">
          <cell r="A41" t="str">
            <v>DRLLLO</v>
          </cell>
        </row>
        <row r="42">
          <cell r="A42" t="str">
            <v>DIR</v>
          </cell>
        </row>
        <row r="45">
          <cell r="A45" t="str">
            <v>Sélectionner</v>
          </cell>
        </row>
        <row r="46">
          <cell r="A46" t="str">
            <v>Construction d'une nouvelle installation</v>
          </cell>
        </row>
        <row r="47">
          <cell r="A47" t="str">
            <v>Acquisition d'une propriété</v>
          </cell>
        </row>
        <row r="48">
          <cell r="A48" t="str">
            <v>Améliorations locatives</v>
          </cell>
        </row>
        <row r="49">
          <cell r="A49" t="str">
            <v>Agrandissement-Propriétaire</v>
          </cell>
        </row>
        <row r="50">
          <cell r="A50" t="str">
            <v>Agrandissement et réaménagement-Propriétaire</v>
          </cell>
        </row>
        <row r="51">
          <cell r="A51" t="str">
            <v>Agrandissement-Locataire</v>
          </cell>
        </row>
        <row r="52">
          <cell r="A52" t="str">
            <v>Agrandissement et réaménagement-Locataire</v>
          </cell>
        </row>
        <row r="53">
          <cell r="A53" t="str">
            <v>Réaménagement-Propriétaire</v>
          </cell>
        </row>
        <row r="54">
          <cell r="A54" t="str">
            <v>Réaménagement-Locataire</v>
          </cell>
        </row>
        <row r="55">
          <cell r="A55" t="str">
            <v>Rénovations-Propriétaire</v>
          </cell>
        </row>
        <row r="56">
          <cell r="A56" t="str">
            <v>Rénovations-Locataire</v>
          </cell>
        </row>
        <row r="57">
          <cell r="A57" t="str">
            <v>Acquisition installation louée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C12" t="str">
            <v>Catégorie de dépenses</v>
          </cell>
          <cell r="G12" t="str">
            <v>Montant avant taxes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ommaire"/>
      <sheetName val="DV#T ou DV#P"/>
      <sheetName val="V#1"/>
      <sheetName val="RD#1DV#2 "/>
      <sheetName val="RD#2-DV#3 "/>
      <sheetName val="RD#3-DV#4 "/>
      <sheetName val="RD#4-DV#5 "/>
      <sheetName val="RD#5"/>
      <sheetName val="RD#6 - DV#6"/>
      <sheetName val="Suivi du budget"/>
      <sheetName val="Annexe 11_Autres dépenses"/>
      <sheetName val="Annexe 14_Coûts détaillés"/>
      <sheetName val="Adm_déc_PFI"/>
      <sheetName val="Annexe 10.1_Budget préliminaire"/>
      <sheetName val="Annexe 10.2_Financement Projet"/>
      <sheetName val="Annexe 14_Budget Final"/>
      <sheetName val="Feuil2"/>
      <sheetName val="Montage financier"/>
      <sheetName val="Annexe 10_Autres dépenses"/>
      <sheetName val="DV#1"/>
    </sheetNames>
    <sheetDataSet>
      <sheetData sheetId="0"/>
      <sheetData sheetId="1">
        <row r="3">
          <cell r="C3" t="str">
            <v>Sélectionner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I14">
            <v>0</v>
          </cell>
        </row>
      </sheetData>
      <sheetData sheetId="10">
        <row r="19">
          <cell r="G19">
            <v>0</v>
          </cell>
        </row>
      </sheetData>
      <sheetData sheetId="11"/>
      <sheetData sheetId="12"/>
      <sheetData sheetId="13" refreshError="1"/>
      <sheetData sheetId="14">
        <row r="8">
          <cell r="B8" t="str">
            <v>Description</v>
          </cell>
        </row>
      </sheetData>
      <sheetData sheetId="15">
        <row r="8">
          <cell r="B8" t="str">
            <v>Sources de financement</v>
          </cell>
        </row>
      </sheetData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F0704-E7E6-4978-938B-A23DE0249534}" name="TableauChiffreAffaires9101111" displayName="TableauChiffreAffaires9101111" ref="B12:L34" totalsRowShown="0" headerRowDxfId="18" dataDxfId="17" totalsRowDxfId="16">
  <tableColumns count="11">
    <tableColumn id="1" xr3:uid="{D66871B4-464B-4705-8694-7E34E42F8A88}" name="Enveloppe" dataDxfId="15"/>
    <tableColumn id="2" xr3:uid="{592184F7-E040-461E-A673-0719FE9CBCDB}" name="Catégorie de dépenses" dataDxfId="13" totalsRowDxfId="14"/>
    <tableColumn id="8" xr3:uid="{E475D515-FE9D-46E7-BB4A-82D1761D326D}" name="Fournisseur" dataDxfId="11" totalsRowDxfId="12"/>
    <tableColumn id="11" xr3:uid="{564D9D2B-F65B-4A14-9598-51407689F5BC}" name="Date" dataDxfId="9" totalsRowDxfId="10" dataCellStyle="Normal 2"/>
    <tableColumn id="12" xr3:uid="{2AE6442D-86B1-4356-BF9B-2E23BFCBD795}" name="Référence facture" dataDxfId="7" totalsRowDxfId="8" dataCellStyle="Normal 2"/>
    <tableColumn id="4" xr3:uid="{9EA2089E-047B-4F2D-AA66-2AFA467BF41E}" name="Montant avant taxes" dataDxfId="6"/>
    <tableColumn id="9" xr3:uid="{D69D836A-7B95-4EA4-8D69-160AAA2060A6}" name="TPS_x000a_5%" dataDxfId="5">
      <calculatedColumnFormula>TableauChiffreAffaires9101111[[#This Row],[Montant avant taxes]]*5%</calculatedColumnFormula>
    </tableColumn>
    <tableColumn id="10" xr3:uid="{1385B3F4-FC00-4711-817F-297B111205E0}" name="TVQ_x000a_9,975%" dataDxfId="4">
      <calculatedColumnFormula>TableauChiffreAffaires9101111[[#This Row],[Montant avant taxes]]*9.975%</calculatedColumnFormula>
    </tableColumn>
    <tableColumn id="5" xr3:uid="{F08A1B59-F738-4158-BC56-5E1328E3B1A4}" name="Total avec   100% des taxes" dataDxfId="3">
      <calculatedColumnFormula>TableauChiffreAffaires9101111[[#This Row],[Montant avant taxes]]+TableauChiffreAffaires9101111[[#This Row],[TPS
5%]]+TableauChiffreAffaires9101111[[#This Row],[TVQ
9,975%]]</calculatedColumnFormula>
    </tableColumn>
    <tableColumn id="6" xr3:uid="{13FF29CC-407F-4C7B-A7C6-8C33EA89CDAD}" name="Total  avec  50% des taxes" dataDxfId="2">
      <calculatedColumnFormula>TableauChiffreAffaires9101111[[#This Row],[Montant avant taxes]]+(TableauChiffreAffaires9101111[[#This Row],[TPS
5%]]/2)+(TableauChiffreAffaires9101111[[#This Row],[TVQ
9,975%]]/2)</calculatedColumnFormula>
    </tableColumn>
    <tableColumn id="7" xr3:uid="{BBB03E92-BA89-4418-B8A6-A5A8A1C0D2BE}" name="Vérification facture" dataDxfId="0" totalsRowDxfId="1"/>
  </tableColumns>
  <tableStyleInfo name="Non-Profit Budget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40A6-2919-4486-834F-68CAF1BEA775}">
  <sheetPr>
    <tabColor theme="4"/>
    <pageSetUpPr autoPageBreaks="0" fitToPage="1"/>
  </sheetPr>
  <dimension ref="A1:P56"/>
  <sheetViews>
    <sheetView showGridLines="0" showZeros="0" tabSelected="1" view="pageLayout" topLeftCell="A2" zoomScale="70" zoomScaleNormal="100" zoomScalePageLayoutView="70" workbookViewId="0">
      <selection activeCell="H20" sqref="H20"/>
    </sheetView>
  </sheetViews>
  <sheetFormatPr baseColWidth="10" defaultColWidth="9.140625" defaultRowHeight="24" customHeight="1" x14ac:dyDescent="0.25"/>
  <cols>
    <col min="1" max="1" width="2.85546875" style="4" customWidth="1"/>
    <col min="2" max="2" width="39.140625" style="4" customWidth="1"/>
    <col min="3" max="3" width="32.7109375" style="4" customWidth="1"/>
    <col min="4" max="4" width="24" style="4" customWidth="1"/>
    <col min="5" max="5" width="20" style="4" bestFit="1" customWidth="1"/>
    <col min="6" max="6" width="20" style="4" customWidth="1"/>
    <col min="7" max="8" width="14.28515625" style="4" customWidth="1"/>
    <col min="9" max="9" width="15.5703125" style="4" customWidth="1"/>
    <col min="10" max="10" width="16.85546875" style="4" customWidth="1"/>
    <col min="11" max="11" width="24.28515625" style="4" customWidth="1"/>
    <col min="12" max="12" width="19.42578125" style="4" customWidth="1"/>
    <col min="13" max="13" width="9.140625" style="4"/>
    <col min="14" max="14" width="14.140625" style="4" customWidth="1"/>
    <col min="15" max="15" width="15" style="4" customWidth="1"/>
    <col min="16" max="16384" width="9.140625" style="4"/>
  </cols>
  <sheetData>
    <row r="1" spans="2:16" ht="24.75" customHeight="1" x14ac:dyDescent="0.25">
      <c r="B1" s="1" t="s">
        <v>0</v>
      </c>
      <c r="C1" s="1"/>
      <c r="D1" s="1"/>
      <c r="E1" s="1"/>
      <c r="F1" s="2"/>
      <c r="G1" s="3" t="s">
        <v>1</v>
      </c>
      <c r="H1" s="3"/>
      <c r="I1" s="3"/>
      <c r="J1" s="3"/>
      <c r="K1" s="3"/>
      <c r="L1" s="3"/>
      <c r="M1" s="3"/>
      <c r="N1" s="3"/>
      <c r="O1" s="3"/>
    </row>
    <row r="2" spans="2:16" ht="14.25" customHeight="1" x14ac:dyDescent="0.3">
      <c r="B2" s="5"/>
      <c r="C2" s="5"/>
      <c r="D2" s="5"/>
      <c r="E2" s="5"/>
      <c r="F2" s="5"/>
      <c r="G2" s="6" t="s">
        <v>2</v>
      </c>
      <c r="H2" s="6"/>
      <c r="I2" s="6"/>
      <c r="J2" s="6"/>
      <c r="K2" s="6"/>
      <c r="L2" s="6"/>
      <c r="M2" s="6"/>
      <c r="N2" s="6"/>
      <c r="O2" s="6"/>
    </row>
    <row r="3" spans="2:16" ht="16.5" hidden="1" customHeight="1" x14ac:dyDescent="0.7">
      <c r="B3" s="7"/>
      <c r="C3" s="7"/>
      <c r="D3" s="7"/>
      <c r="J3" s="8"/>
    </row>
    <row r="4" spans="2:16" ht="6" customHeight="1" x14ac:dyDescent="0.7">
      <c r="B4" s="7"/>
      <c r="C4" s="7"/>
      <c r="D4" s="7"/>
      <c r="J4" s="8"/>
    </row>
    <row r="5" spans="2:16" ht="6" customHeight="1" thickBot="1" x14ac:dyDescent="0.75">
      <c r="B5" s="7"/>
      <c r="C5" s="7"/>
      <c r="D5" s="7"/>
      <c r="J5" s="8"/>
    </row>
    <row r="6" spans="2:16" ht="16.5" customHeight="1" x14ac:dyDescent="0.25">
      <c r="B6" s="9" t="s">
        <v>3</v>
      </c>
      <c r="C6" s="10">
        <f>'[1]Sommaire-Versements'!C4</f>
        <v>0</v>
      </c>
      <c r="D6" s="10"/>
      <c r="E6" s="10"/>
      <c r="F6" s="11" t="s">
        <v>4</v>
      </c>
      <c r="G6" s="11">
        <f>'[1]Sommaire-Versements'!C5</f>
        <v>0</v>
      </c>
      <c r="H6" s="12" t="s">
        <v>5</v>
      </c>
      <c r="I6" s="13"/>
      <c r="J6" s="14" t="s">
        <v>6</v>
      </c>
      <c r="K6" s="14"/>
      <c r="L6" s="15" t="str">
        <f>'[1]Sommaire-Versements'!F3</f>
        <v xml:space="preserve">Sélectionner </v>
      </c>
      <c r="M6" s="15"/>
      <c r="N6" s="15"/>
      <c r="O6" s="16"/>
    </row>
    <row r="7" spans="2:16" ht="16.5" customHeight="1" x14ac:dyDescent="0.25">
      <c r="B7" s="17"/>
      <c r="C7" s="18"/>
      <c r="D7" s="18"/>
      <c r="E7" s="18"/>
      <c r="F7" s="19"/>
      <c r="G7" s="19"/>
      <c r="H7" s="20"/>
      <c r="I7" s="21"/>
      <c r="J7" s="22"/>
      <c r="K7" s="22"/>
      <c r="L7" s="23"/>
      <c r="M7" s="23"/>
      <c r="N7" s="23"/>
      <c r="O7" s="24"/>
    </row>
    <row r="8" spans="2:16" ht="16.5" customHeight="1" x14ac:dyDescent="0.25">
      <c r="B8" s="17" t="s">
        <v>7</v>
      </c>
      <c r="C8" s="25" t="str">
        <f>'[1]Sommaire-Versements'!C3</f>
        <v>Sélectionner</v>
      </c>
      <c r="D8" s="25"/>
      <c r="E8" s="25"/>
      <c r="F8" s="26" t="s">
        <v>8</v>
      </c>
      <c r="G8" s="27">
        <f>'[1]Sommaire-Versements'!C6</f>
        <v>0</v>
      </c>
      <c r="H8" s="28" t="str">
        <f>'[1]Sommaire-Versements'!D4</f>
        <v xml:space="preserve">Sélectionner </v>
      </c>
      <c r="I8" s="29"/>
      <c r="J8" s="22" t="s">
        <v>9</v>
      </c>
      <c r="K8" s="22"/>
      <c r="L8" s="30">
        <f>'[1]Sommaire-Versements'!F4</f>
        <v>0</v>
      </c>
      <c r="M8" s="30"/>
      <c r="N8" s="30"/>
      <c r="O8" s="31"/>
    </row>
    <row r="9" spans="2:16" ht="16.5" customHeight="1" thickBot="1" x14ac:dyDescent="0.3">
      <c r="B9" s="32"/>
      <c r="C9" s="33"/>
      <c r="D9" s="33"/>
      <c r="E9" s="33"/>
      <c r="F9" s="34"/>
      <c r="G9" s="35"/>
      <c r="H9" s="36"/>
      <c r="I9" s="37"/>
      <c r="J9" s="38"/>
      <c r="K9" s="38"/>
      <c r="L9" s="39"/>
      <c r="M9" s="39"/>
      <c r="N9" s="39"/>
      <c r="O9" s="40"/>
    </row>
    <row r="10" spans="2:16" ht="15.75" customHeight="1" x14ac:dyDescent="0.3">
      <c r="B10" s="41"/>
      <c r="C10" s="42"/>
      <c r="D10" s="43"/>
      <c r="E10" s="44"/>
      <c r="F10" s="44"/>
      <c r="G10" s="45"/>
      <c r="H10" s="45"/>
      <c r="I10" s="45"/>
      <c r="J10" s="45"/>
    </row>
    <row r="11" spans="2:16" s="47" customFormat="1" ht="12" customHeight="1" x14ac:dyDescent="0.25">
      <c r="B11" s="46"/>
      <c r="C11" s="46"/>
      <c r="D11" s="46"/>
      <c r="J11" s="48"/>
      <c r="K11" s="49" t="s">
        <v>10</v>
      </c>
      <c r="L11" s="50"/>
      <c r="M11" s="50"/>
      <c r="N11" s="50"/>
      <c r="O11" s="50"/>
    </row>
    <row r="12" spans="2:16" ht="43.5" customHeight="1" x14ac:dyDescent="0.25">
      <c r="B12" s="51" t="s">
        <v>11</v>
      </c>
      <c r="C12" s="52" t="s">
        <v>12</v>
      </c>
      <c r="D12" s="52" t="s">
        <v>13</v>
      </c>
      <c r="E12" s="53" t="s">
        <v>14</v>
      </c>
      <c r="F12" s="53" t="s">
        <v>15</v>
      </c>
      <c r="G12" s="52" t="s">
        <v>16</v>
      </c>
      <c r="H12" s="52" t="s">
        <v>17</v>
      </c>
      <c r="I12" s="52" t="s">
        <v>18</v>
      </c>
      <c r="J12" s="52" t="s">
        <v>19</v>
      </c>
      <c r="K12" s="52" t="s">
        <v>20</v>
      </c>
      <c r="L12" s="51" t="s">
        <v>21</v>
      </c>
      <c r="M12" s="54" t="s">
        <v>22</v>
      </c>
      <c r="N12" s="54"/>
      <c r="O12" s="54"/>
      <c r="P12" s="55"/>
    </row>
    <row r="13" spans="2:16" ht="24" customHeight="1" x14ac:dyDescent="0.25">
      <c r="B13" s="56" t="s">
        <v>23</v>
      </c>
      <c r="C13" s="57"/>
      <c r="D13" s="57"/>
      <c r="E13" s="58"/>
      <c r="F13" s="59"/>
      <c r="G13" s="60"/>
      <c r="H13" s="61">
        <f>TableauChiffreAffaires9101111[[#This Row],[Montant avant taxes]]*5%</f>
        <v>0</v>
      </c>
      <c r="I13" s="61">
        <f>TableauChiffreAffaires9101111[[#This Row],[Montant avant taxes]]*9.975%</f>
        <v>0</v>
      </c>
      <c r="J13" s="62">
        <f>TableauChiffreAffaires9101111[[#This Row],[Montant avant taxes]]+TableauChiffreAffaires9101111[[#This Row],[TPS
5%]]+TableauChiffreAffaires9101111[[#This Row],[TVQ
9,975%]]</f>
        <v>0</v>
      </c>
      <c r="K13" s="63">
        <f>TableauChiffreAffaires9101111[[#This Row],[Montant avant taxes]]+(TableauChiffreAffaires9101111[[#This Row],[TPS
5%]]/2)+(TableauChiffreAffaires9101111[[#This Row],[TVQ
9,975%]]/2)</f>
        <v>0</v>
      </c>
      <c r="L13" s="64" t="s">
        <v>24</v>
      </c>
      <c r="M13" s="65"/>
      <c r="N13" s="65"/>
      <c r="O13" s="65"/>
      <c r="P13" s="66"/>
    </row>
    <row r="14" spans="2:16" ht="27" customHeight="1" x14ac:dyDescent="0.25">
      <c r="B14" s="56" t="s">
        <v>23</v>
      </c>
      <c r="C14" s="57"/>
      <c r="D14" s="57"/>
      <c r="E14" s="58"/>
      <c r="F14" s="59"/>
      <c r="G14" s="60"/>
      <c r="H14" s="61">
        <f>TableauChiffreAffaires9101111[[#This Row],[Montant avant taxes]]*5%</f>
        <v>0</v>
      </c>
      <c r="I14" s="61">
        <f>TableauChiffreAffaires9101111[[#This Row],[Montant avant taxes]]*9.975%</f>
        <v>0</v>
      </c>
      <c r="J14" s="62">
        <f>TableauChiffreAffaires9101111[[#This Row],[Montant avant taxes]]+TableauChiffreAffaires9101111[[#This Row],[TPS
5%]]+TableauChiffreAffaires9101111[[#This Row],[TVQ
9,975%]]</f>
        <v>0</v>
      </c>
      <c r="K14" s="63">
        <f>TableauChiffreAffaires9101111[[#This Row],[Montant avant taxes]]+(TableauChiffreAffaires9101111[[#This Row],[TPS
5%]]/2)+(TableauChiffreAffaires9101111[[#This Row],[TVQ
9,975%]]/2)</f>
        <v>0</v>
      </c>
      <c r="L14" s="64" t="s">
        <v>23</v>
      </c>
      <c r="M14" s="67"/>
      <c r="N14" s="67"/>
      <c r="O14" s="67"/>
      <c r="P14" s="66"/>
    </row>
    <row r="15" spans="2:16" ht="24" customHeight="1" x14ac:dyDescent="0.25">
      <c r="B15" s="56" t="s">
        <v>23</v>
      </c>
      <c r="C15" s="57"/>
      <c r="D15" s="57"/>
      <c r="E15" s="58"/>
      <c r="F15" s="59"/>
      <c r="G15" s="60"/>
      <c r="H15" s="61">
        <f>TableauChiffreAffaires9101111[[#This Row],[Montant avant taxes]]*5%</f>
        <v>0</v>
      </c>
      <c r="I15" s="61">
        <f>TableauChiffreAffaires9101111[[#This Row],[Montant avant taxes]]*9.975%</f>
        <v>0</v>
      </c>
      <c r="J15" s="62">
        <f>TableauChiffreAffaires9101111[[#This Row],[Montant avant taxes]]+TableauChiffreAffaires9101111[[#This Row],[TPS
5%]]+TableauChiffreAffaires9101111[[#This Row],[TVQ
9,975%]]</f>
        <v>0</v>
      </c>
      <c r="K15" s="63">
        <f>TableauChiffreAffaires9101111[[#This Row],[Montant avant taxes]]+(TableauChiffreAffaires9101111[[#This Row],[TPS
5%]]/2)+(TableauChiffreAffaires9101111[[#This Row],[TVQ
9,975%]]/2)</f>
        <v>0</v>
      </c>
      <c r="L15" s="64" t="s">
        <v>23</v>
      </c>
      <c r="M15" s="65"/>
      <c r="N15" s="65"/>
      <c r="O15" s="65"/>
      <c r="P15" s="66"/>
    </row>
    <row r="16" spans="2:16" ht="24" customHeight="1" x14ac:dyDescent="0.25">
      <c r="B16" s="56" t="s">
        <v>23</v>
      </c>
      <c r="C16" s="57"/>
      <c r="D16" s="57"/>
      <c r="E16" s="58"/>
      <c r="F16" s="59"/>
      <c r="G16" s="60"/>
      <c r="H16" s="61">
        <f>TableauChiffreAffaires9101111[[#This Row],[Montant avant taxes]]*5%</f>
        <v>0</v>
      </c>
      <c r="I16" s="61">
        <f>TableauChiffreAffaires9101111[[#This Row],[Montant avant taxes]]*9.975%</f>
        <v>0</v>
      </c>
      <c r="J16" s="62">
        <f>TableauChiffreAffaires9101111[[#This Row],[Montant avant taxes]]+TableauChiffreAffaires9101111[[#This Row],[TPS
5%]]+TableauChiffreAffaires9101111[[#This Row],[TVQ
9,975%]]</f>
        <v>0</v>
      </c>
      <c r="K16" s="63">
        <f>TableauChiffreAffaires9101111[[#This Row],[Montant avant taxes]]+(TableauChiffreAffaires9101111[[#This Row],[TPS
5%]]/2)+(TableauChiffreAffaires9101111[[#This Row],[TVQ
9,975%]]/2)</f>
        <v>0</v>
      </c>
      <c r="L16" s="64" t="s">
        <v>24</v>
      </c>
      <c r="M16" s="68"/>
      <c r="N16" s="68"/>
      <c r="O16" s="68"/>
      <c r="P16" s="69"/>
    </row>
    <row r="17" spans="2:16" ht="24" customHeight="1" x14ac:dyDescent="0.25">
      <c r="B17" s="56" t="s">
        <v>23</v>
      </c>
      <c r="C17" s="57"/>
      <c r="D17" s="57"/>
      <c r="E17" s="58"/>
      <c r="F17" s="59"/>
      <c r="G17" s="60"/>
      <c r="H17" s="61">
        <f>TableauChiffreAffaires9101111[[#This Row],[Montant avant taxes]]*5%</f>
        <v>0</v>
      </c>
      <c r="I17" s="61">
        <f>TableauChiffreAffaires9101111[[#This Row],[Montant avant taxes]]*9.975%</f>
        <v>0</v>
      </c>
      <c r="J17" s="62">
        <f>TableauChiffreAffaires9101111[[#This Row],[Montant avant taxes]]+TableauChiffreAffaires9101111[[#This Row],[TPS
5%]]+TableauChiffreAffaires9101111[[#This Row],[TVQ
9,975%]]</f>
        <v>0</v>
      </c>
      <c r="K17" s="63">
        <f>TableauChiffreAffaires9101111[[#This Row],[Montant avant taxes]]+(TableauChiffreAffaires9101111[[#This Row],[TPS
5%]]/2)+(TableauChiffreAffaires9101111[[#This Row],[TVQ
9,975%]]/2)</f>
        <v>0</v>
      </c>
      <c r="L17" s="64" t="s">
        <v>23</v>
      </c>
      <c r="M17" s="68"/>
      <c r="N17" s="68"/>
      <c r="O17" s="68"/>
      <c r="P17" s="69"/>
    </row>
    <row r="18" spans="2:16" ht="24" customHeight="1" x14ac:dyDescent="0.25">
      <c r="B18" s="56" t="s">
        <v>23</v>
      </c>
      <c r="C18" s="57"/>
      <c r="D18" s="57"/>
      <c r="E18" s="58"/>
      <c r="F18" s="59"/>
      <c r="G18" s="60"/>
      <c r="H18" s="61">
        <f>TableauChiffreAffaires9101111[[#This Row],[Montant avant taxes]]*5%</f>
        <v>0</v>
      </c>
      <c r="I18" s="61">
        <f>TableauChiffreAffaires9101111[[#This Row],[Montant avant taxes]]*9.975%</f>
        <v>0</v>
      </c>
      <c r="J18" s="62">
        <f>TableauChiffreAffaires9101111[[#This Row],[Montant avant taxes]]+TableauChiffreAffaires9101111[[#This Row],[TPS
5%]]+TableauChiffreAffaires9101111[[#This Row],[TVQ
9,975%]]</f>
        <v>0</v>
      </c>
      <c r="K18" s="63">
        <f>TableauChiffreAffaires9101111[[#This Row],[Montant avant taxes]]+(TableauChiffreAffaires9101111[[#This Row],[TPS
5%]]/2)+(TableauChiffreAffaires9101111[[#This Row],[TVQ
9,975%]]/2)</f>
        <v>0</v>
      </c>
      <c r="L18" s="64" t="s">
        <v>23</v>
      </c>
      <c r="M18" s="68"/>
      <c r="N18" s="68"/>
      <c r="O18" s="68"/>
      <c r="P18" s="69"/>
    </row>
    <row r="19" spans="2:16" ht="24" customHeight="1" x14ac:dyDescent="0.25">
      <c r="B19" s="56" t="s">
        <v>23</v>
      </c>
      <c r="C19" s="57"/>
      <c r="D19" s="57"/>
      <c r="E19" s="58"/>
      <c r="F19" s="59"/>
      <c r="G19" s="60"/>
      <c r="H19" s="61">
        <f>TableauChiffreAffaires9101111[[#This Row],[Montant avant taxes]]*5%</f>
        <v>0</v>
      </c>
      <c r="I19" s="61">
        <f>TableauChiffreAffaires9101111[[#This Row],[Montant avant taxes]]*9.975%</f>
        <v>0</v>
      </c>
      <c r="J19" s="62">
        <f>TableauChiffreAffaires9101111[[#This Row],[Montant avant taxes]]+TableauChiffreAffaires9101111[[#This Row],[TPS
5%]]+TableauChiffreAffaires9101111[[#This Row],[TVQ
9,975%]]</f>
        <v>0</v>
      </c>
      <c r="K19" s="63">
        <f>TableauChiffreAffaires9101111[[#This Row],[Montant avant taxes]]+(TableauChiffreAffaires9101111[[#This Row],[TPS
5%]]/2)+(TableauChiffreAffaires9101111[[#This Row],[TVQ
9,975%]]/2)</f>
        <v>0</v>
      </c>
      <c r="L19" s="64" t="s">
        <v>23</v>
      </c>
      <c r="M19" s="68"/>
      <c r="N19" s="68"/>
      <c r="O19" s="68"/>
      <c r="P19" s="69"/>
    </row>
    <row r="20" spans="2:16" ht="24" customHeight="1" x14ac:dyDescent="0.25">
      <c r="B20" s="56" t="s">
        <v>23</v>
      </c>
      <c r="C20" s="57"/>
      <c r="D20" s="57"/>
      <c r="E20" s="58"/>
      <c r="F20" s="59"/>
      <c r="G20" s="60"/>
      <c r="H20" s="61">
        <f>TableauChiffreAffaires9101111[[#This Row],[Montant avant taxes]]*5%</f>
        <v>0</v>
      </c>
      <c r="I20" s="61">
        <f>TableauChiffreAffaires9101111[[#This Row],[Montant avant taxes]]*9.975%</f>
        <v>0</v>
      </c>
      <c r="J20" s="62">
        <f>TableauChiffreAffaires9101111[[#This Row],[Montant avant taxes]]+TableauChiffreAffaires9101111[[#This Row],[TPS
5%]]+TableauChiffreAffaires9101111[[#This Row],[TVQ
9,975%]]</f>
        <v>0</v>
      </c>
      <c r="K20" s="63">
        <f>TableauChiffreAffaires9101111[[#This Row],[Montant avant taxes]]+(TableauChiffreAffaires9101111[[#This Row],[TPS
5%]]/2)+(TableauChiffreAffaires9101111[[#This Row],[TVQ
9,975%]]/2)</f>
        <v>0</v>
      </c>
      <c r="L20" s="64" t="s">
        <v>23</v>
      </c>
      <c r="M20" s="70"/>
      <c r="N20" s="70"/>
      <c r="O20" s="70"/>
      <c r="P20" s="69"/>
    </row>
    <row r="21" spans="2:16" ht="24" customHeight="1" x14ac:dyDescent="0.25">
      <c r="B21" s="56" t="s">
        <v>23</v>
      </c>
      <c r="C21" s="57"/>
      <c r="D21" s="57"/>
      <c r="E21" s="58"/>
      <c r="F21" s="59"/>
      <c r="G21" s="60"/>
      <c r="H21" s="61">
        <f>TableauChiffreAffaires9101111[[#This Row],[Montant avant taxes]]*5%</f>
        <v>0</v>
      </c>
      <c r="I21" s="61">
        <f>TableauChiffreAffaires9101111[[#This Row],[Montant avant taxes]]*9.975%</f>
        <v>0</v>
      </c>
      <c r="J21" s="62">
        <f>TableauChiffreAffaires9101111[[#This Row],[Montant avant taxes]]+TableauChiffreAffaires9101111[[#This Row],[TPS
5%]]+TableauChiffreAffaires9101111[[#This Row],[TVQ
9,975%]]</f>
        <v>0</v>
      </c>
      <c r="K21" s="63">
        <f>TableauChiffreAffaires9101111[[#This Row],[Montant avant taxes]]+(TableauChiffreAffaires9101111[[#This Row],[TPS
5%]]/2)+(TableauChiffreAffaires9101111[[#This Row],[TVQ
9,975%]]/2)</f>
        <v>0</v>
      </c>
      <c r="L21" s="64" t="s">
        <v>23</v>
      </c>
      <c r="M21" s="68"/>
      <c r="N21" s="68"/>
      <c r="O21" s="68"/>
      <c r="P21" s="69"/>
    </row>
    <row r="22" spans="2:16" ht="24" customHeight="1" x14ac:dyDescent="0.25">
      <c r="B22" s="56" t="s">
        <v>23</v>
      </c>
      <c r="C22" s="57"/>
      <c r="D22" s="57"/>
      <c r="E22" s="58"/>
      <c r="F22" s="59"/>
      <c r="G22" s="60"/>
      <c r="H22" s="61">
        <f>TableauChiffreAffaires9101111[[#This Row],[Montant avant taxes]]*5%</f>
        <v>0</v>
      </c>
      <c r="I22" s="61">
        <f>TableauChiffreAffaires9101111[[#This Row],[Montant avant taxes]]*9.975%</f>
        <v>0</v>
      </c>
      <c r="J22" s="62">
        <f>TableauChiffreAffaires9101111[[#This Row],[Montant avant taxes]]+TableauChiffreAffaires9101111[[#This Row],[TPS
5%]]+TableauChiffreAffaires9101111[[#This Row],[TVQ
9,975%]]</f>
        <v>0</v>
      </c>
      <c r="K22" s="63">
        <f>TableauChiffreAffaires9101111[[#This Row],[Montant avant taxes]]+(TableauChiffreAffaires9101111[[#This Row],[TPS
5%]]/2)+(TableauChiffreAffaires9101111[[#This Row],[TVQ
9,975%]]/2)</f>
        <v>0</v>
      </c>
      <c r="L22" s="64" t="s">
        <v>23</v>
      </c>
      <c r="M22" s="68"/>
      <c r="N22" s="68"/>
      <c r="O22" s="68"/>
      <c r="P22" s="69"/>
    </row>
    <row r="23" spans="2:16" ht="24" customHeight="1" x14ac:dyDescent="0.25">
      <c r="B23" s="56" t="s">
        <v>23</v>
      </c>
      <c r="C23" s="71"/>
      <c r="D23" s="71"/>
      <c r="E23" s="72"/>
      <c r="F23" s="73"/>
      <c r="G23" s="60"/>
      <c r="H23" s="61">
        <f>TableauChiffreAffaires9101111[[#This Row],[Montant avant taxes]]*5%</f>
        <v>0</v>
      </c>
      <c r="I23" s="61">
        <f>TableauChiffreAffaires9101111[[#This Row],[Montant avant taxes]]*9.975%</f>
        <v>0</v>
      </c>
      <c r="J23" s="62">
        <f>TableauChiffreAffaires9101111[[#This Row],[Montant avant taxes]]+TableauChiffreAffaires9101111[[#This Row],[TPS
5%]]+TableauChiffreAffaires9101111[[#This Row],[TVQ
9,975%]]</f>
        <v>0</v>
      </c>
      <c r="K23" s="74">
        <f>TableauChiffreAffaires9101111[[#This Row],[Montant avant taxes]]+(TableauChiffreAffaires9101111[[#This Row],[TPS
5%]]/2)+(TableauChiffreAffaires9101111[[#This Row],[TVQ
9,975%]]/2)</f>
        <v>0</v>
      </c>
      <c r="L23" s="64" t="s">
        <v>23</v>
      </c>
      <c r="M23" s="65"/>
      <c r="N23" s="65"/>
      <c r="O23" s="65"/>
    </row>
    <row r="24" spans="2:16" ht="24" customHeight="1" x14ac:dyDescent="0.25">
      <c r="B24" s="56" t="s">
        <v>23</v>
      </c>
      <c r="C24" s="64"/>
      <c r="D24" s="64"/>
      <c r="E24" s="75"/>
      <c r="F24" s="76"/>
      <c r="G24" s="60"/>
      <c r="H24" s="61">
        <f>TableauChiffreAffaires9101111[[#This Row],[Montant avant taxes]]*5%</f>
        <v>0</v>
      </c>
      <c r="I24" s="61">
        <f>TableauChiffreAffaires9101111[[#This Row],[Montant avant taxes]]*9.975%</f>
        <v>0</v>
      </c>
      <c r="J24" s="62">
        <f>TableauChiffreAffaires9101111[[#This Row],[Montant avant taxes]]+TableauChiffreAffaires9101111[[#This Row],[TPS
5%]]+TableauChiffreAffaires9101111[[#This Row],[TVQ
9,975%]]</f>
        <v>0</v>
      </c>
      <c r="K24" s="74">
        <f>TableauChiffreAffaires9101111[[#This Row],[Montant avant taxes]]+(TableauChiffreAffaires9101111[[#This Row],[TPS
5%]]/2)+(TableauChiffreAffaires9101111[[#This Row],[TVQ
9,975%]]/2)</f>
        <v>0</v>
      </c>
      <c r="L24" s="64" t="s">
        <v>23</v>
      </c>
      <c r="M24" s="65"/>
      <c r="N24" s="65"/>
      <c r="O24" s="65"/>
    </row>
    <row r="25" spans="2:16" ht="24" customHeight="1" x14ac:dyDescent="0.25">
      <c r="B25" s="56" t="s">
        <v>23</v>
      </c>
      <c r="C25" s="77"/>
      <c r="D25" s="77"/>
      <c r="E25" s="78"/>
      <c r="F25" s="79"/>
      <c r="G25" s="60"/>
      <c r="H25" s="80">
        <f>TableauChiffreAffaires9101111[[#This Row],[Montant avant taxes]]*5%</f>
        <v>0</v>
      </c>
      <c r="I25" s="80">
        <f>TableauChiffreAffaires9101111[[#This Row],[Montant avant taxes]]*9.975%</f>
        <v>0</v>
      </c>
      <c r="J25" s="81">
        <f>TableauChiffreAffaires9101111[[#This Row],[Montant avant taxes]]+TableauChiffreAffaires9101111[[#This Row],[TPS
5%]]+TableauChiffreAffaires9101111[[#This Row],[TVQ
9,975%]]</f>
        <v>0</v>
      </c>
      <c r="K25" s="82">
        <f>TableauChiffreAffaires9101111[[#This Row],[Montant avant taxes]]+(TableauChiffreAffaires9101111[[#This Row],[TPS
5%]]/2)+(TableauChiffreAffaires9101111[[#This Row],[TVQ
9,975%]]/2)</f>
        <v>0</v>
      </c>
      <c r="L25" s="77" t="s">
        <v>24</v>
      </c>
      <c r="M25" s="83"/>
      <c r="N25" s="84"/>
      <c r="O25" s="85"/>
    </row>
    <row r="26" spans="2:16" ht="24" customHeight="1" x14ac:dyDescent="0.25">
      <c r="B26" s="56" t="s">
        <v>23</v>
      </c>
      <c r="C26" s="77"/>
      <c r="D26" s="77"/>
      <c r="E26" s="78"/>
      <c r="F26" s="79"/>
      <c r="G26" s="60"/>
      <c r="H26" s="80">
        <f>TableauChiffreAffaires9101111[[#This Row],[Montant avant taxes]]*5%</f>
        <v>0</v>
      </c>
      <c r="I26" s="80">
        <f>TableauChiffreAffaires9101111[[#This Row],[Montant avant taxes]]*9.975%</f>
        <v>0</v>
      </c>
      <c r="J26" s="81">
        <f>TableauChiffreAffaires9101111[[#This Row],[Montant avant taxes]]+TableauChiffreAffaires9101111[[#This Row],[TPS
5%]]+TableauChiffreAffaires9101111[[#This Row],[TVQ
9,975%]]</f>
        <v>0</v>
      </c>
      <c r="K26" s="82">
        <f>TableauChiffreAffaires9101111[[#This Row],[Montant avant taxes]]+(TableauChiffreAffaires9101111[[#This Row],[TPS
5%]]/2)+(TableauChiffreAffaires9101111[[#This Row],[TVQ
9,975%]]/2)</f>
        <v>0</v>
      </c>
      <c r="L26" s="77" t="s">
        <v>24</v>
      </c>
      <c r="M26" s="83"/>
      <c r="N26" s="84"/>
      <c r="O26" s="85"/>
    </row>
    <row r="27" spans="2:16" ht="24" customHeight="1" x14ac:dyDescent="0.25">
      <c r="B27" s="56" t="s">
        <v>23</v>
      </c>
      <c r="C27" s="77"/>
      <c r="D27" s="77"/>
      <c r="E27" s="78"/>
      <c r="F27" s="79"/>
      <c r="G27" s="60"/>
      <c r="H27" s="80">
        <f>TableauChiffreAffaires9101111[[#This Row],[Montant avant taxes]]*5%</f>
        <v>0</v>
      </c>
      <c r="I27" s="80">
        <f>TableauChiffreAffaires9101111[[#This Row],[Montant avant taxes]]*9.975%</f>
        <v>0</v>
      </c>
      <c r="J27" s="81">
        <f>TableauChiffreAffaires9101111[[#This Row],[Montant avant taxes]]+TableauChiffreAffaires9101111[[#This Row],[TPS
5%]]+TableauChiffreAffaires9101111[[#This Row],[TVQ
9,975%]]</f>
        <v>0</v>
      </c>
      <c r="K27" s="82">
        <f>TableauChiffreAffaires9101111[[#This Row],[Montant avant taxes]]+(TableauChiffreAffaires9101111[[#This Row],[TPS
5%]]/2)+(TableauChiffreAffaires9101111[[#This Row],[TVQ
9,975%]]/2)</f>
        <v>0</v>
      </c>
      <c r="L27" s="77" t="s">
        <v>24</v>
      </c>
      <c r="M27" s="83"/>
      <c r="N27" s="84"/>
      <c r="O27" s="85"/>
    </row>
    <row r="28" spans="2:16" ht="24" customHeight="1" x14ac:dyDescent="0.25">
      <c r="B28" s="56" t="s">
        <v>23</v>
      </c>
      <c r="C28" s="77"/>
      <c r="D28" s="77"/>
      <c r="E28" s="78"/>
      <c r="F28" s="79"/>
      <c r="G28" s="60"/>
      <c r="H28" s="80">
        <f>TableauChiffreAffaires9101111[[#This Row],[Montant avant taxes]]*5%</f>
        <v>0</v>
      </c>
      <c r="I28" s="80">
        <f>TableauChiffreAffaires9101111[[#This Row],[Montant avant taxes]]*9.975%</f>
        <v>0</v>
      </c>
      <c r="J28" s="81">
        <f>TableauChiffreAffaires9101111[[#This Row],[Montant avant taxes]]+TableauChiffreAffaires9101111[[#This Row],[TPS
5%]]+TableauChiffreAffaires9101111[[#This Row],[TVQ
9,975%]]</f>
        <v>0</v>
      </c>
      <c r="K28" s="82">
        <f>TableauChiffreAffaires9101111[[#This Row],[Montant avant taxes]]+(TableauChiffreAffaires9101111[[#This Row],[TPS
5%]]/2)+(TableauChiffreAffaires9101111[[#This Row],[TVQ
9,975%]]/2)</f>
        <v>0</v>
      </c>
      <c r="L28" s="77" t="s">
        <v>24</v>
      </c>
      <c r="M28" s="83"/>
      <c r="N28" s="84"/>
      <c r="O28" s="85"/>
    </row>
    <row r="29" spans="2:16" ht="24" customHeight="1" x14ac:dyDescent="0.25">
      <c r="B29" s="56" t="s">
        <v>23</v>
      </c>
      <c r="C29" s="77"/>
      <c r="D29" s="77"/>
      <c r="E29" s="78"/>
      <c r="F29" s="79"/>
      <c r="G29" s="60"/>
      <c r="H29" s="80">
        <f>TableauChiffreAffaires9101111[[#This Row],[Montant avant taxes]]*5%</f>
        <v>0</v>
      </c>
      <c r="I29" s="80">
        <f>TableauChiffreAffaires9101111[[#This Row],[Montant avant taxes]]*9.975%</f>
        <v>0</v>
      </c>
      <c r="J29" s="81">
        <f>TableauChiffreAffaires9101111[[#This Row],[Montant avant taxes]]+TableauChiffreAffaires9101111[[#This Row],[TPS
5%]]+TableauChiffreAffaires9101111[[#This Row],[TVQ
9,975%]]</f>
        <v>0</v>
      </c>
      <c r="K29" s="82">
        <f>TableauChiffreAffaires9101111[[#This Row],[Montant avant taxes]]+(TableauChiffreAffaires9101111[[#This Row],[TPS
5%]]/2)+(TableauChiffreAffaires9101111[[#This Row],[TVQ
9,975%]]/2)</f>
        <v>0</v>
      </c>
      <c r="L29" s="77" t="s">
        <v>24</v>
      </c>
      <c r="M29" s="83"/>
      <c r="N29" s="84"/>
      <c r="O29" s="85"/>
    </row>
    <row r="30" spans="2:16" ht="24" customHeight="1" x14ac:dyDescent="0.25">
      <c r="B30" s="56" t="s">
        <v>23</v>
      </c>
      <c r="C30" s="77"/>
      <c r="D30" s="77"/>
      <c r="E30" s="78"/>
      <c r="F30" s="79"/>
      <c r="G30" s="60"/>
      <c r="H30" s="80">
        <f>TableauChiffreAffaires9101111[[#This Row],[Montant avant taxes]]*5%</f>
        <v>0</v>
      </c>
      <c r="I30" s="80">
        <f>TableauChiffreAffaires9101111[[#This Row],[Montant avant taxes]]*9.975%</f>
        <v>0</v>
      </c>
      <c r="J30" s="81">
        <f>TableauChiffreAffaires9101111[[#This Row],[Montant avant taxes]]+TableauChiffreAffaires9101111[[#This Row],[TPS
5%]]+TableauChiffreAffaires9101111[[#This Row],[TVQ
9,975%]]</f>
        <v>0</v>
      </c>
      <c r="K30" s="82">
        <f>TableauChiffreAffaires9101111[[#This Row],[Montant avant taxes]]+(TableauChiffreAffaires9101111[[#This Row],[TPS
5%]]/2)+(TableauChiffreAffaires9101111[[#This Row],[TVQ
9,975%]]/2)</f>
        <v>0</v>
      </c>
      <c r="L30" s="77" t="s">
        <v>24</v>
      </c>
      <c r="M30" s="83"/>
      <c r="N30" s="84"/>
      <c r="O30" s="85"/>
    </row>
    <row r="31" spans="2:16" ht="24" customHeight="1" x14ac:dyDescent="0.25">
      <c r="B31" s="56" t="s">
        <v>23</v>
      </c>
      <c r="C31" s="77"/>
      <c r="D31" s="77"/>
      <c r="E31" s="78"/>
      <c r="F31" s="79"/>
      <c r="G31" s="60"/>
      <c r="H31" s="80">
        <f>TableauChiffreAffaires9101111[[#This Row],[Montant avant taxes]]*5%</f>
        <v>0</v>
      </c>
      <c r="I31" s="80">
        <f>TableauChiffreAffaires9101111[[#This Row],[Montant avant taxes]]*9.975%</f>
        <v>0</v>
      </c>
      <c r="J31" s="81">
        <f>TableauChiffreAffaires9101111[[#This Row],[Montant avant taxes]]+TableauChiffreAffaires9101111[[#This Row],[TPS
5%]]+TableauChiffreAffaires9101111[[#This Row],[TVQ
9,975%]]</f>
        <v>0</v>
      </c>
      <c r="K31" s="82">
        <f>TableauChiffreAffaires9101111[[#This Row],[Montant avant taxes]]+(TableauChiffreAffaires9101111[[#This Row],[TPS
5%]]/2)+(TableauChiffreAffaires9101111[[#This Row],[TVQ
9,975%]]/2)</f>
        <v>0</v>
      </c>
      <c r="L31" s="77" t="s">
        <v>24</v>
      </c>
      <c r="M31" s="83"/>
      <c r="N31" s="84"/>
      <c r="O31" s="85"/>
    </row>
    <row r="32" spans="2:16" ht="24" customHeight="1" x14ac:dyDescent="0.25">
      <c r="B32" s="56" t="s">
        <v>23</v>
      </c>
      <c r="C32" s="77"/>
      <c r="D32" s="77"/>
      <c r="E32" s="78"/>
      <c r="F32" s="79"/>
      <c r="G32" s="60"/>
      <c r="H32" s="80">
        <f>TableauChiffreAffaires9101111[[#This Row],[Montant avant taxes]]*5%</f>
        <v>0</v>
      </c>
      <c r="I32" s="80">
        <f>TableauChiffreAffaires9101111[[#This Row],[Montant avant taxes]]*9.975%</f>
        <v>0</v>
      </c>
      <c r="J32" s="81">
        <f>TableauChiffreAffaires9101111[[#This Row],[Montant avant taxes]]+TableauChiffreAffaires9101111[[#This Row],[TPS
5%]]+TableauChiffreAffaires9101111[[#This Row],[TVQ
9,975%]]</f>
        <v>0</v>
      </c>
      <c r="K32" s="82">
        <f>TableauChiffreAffaires9101111[[#This Row],[Montant avant taxes]]+(TableauChiffreAffaires9101111[[#This Row],[TPS
5%]]/2)+(TableauChiffreAffaires9101111[[#This Row],[TVQ
9,975%]]/2)</f>
        <v>0</v>
      </c>
      <c r="L32" s="77" t="s">
        <v>24</v>
      </c>
      <c r="M32" s="83"/>
      <c r="N32" s="84"/>
      <c r="O32" s="85"/>
    </row>
    <row r="33" spans="2:15" ht="24" customHeight="1" x14ac:dyDescent="0.25">
      <c r="B33" s="56" t="s">
        <v>23</v>
      </c>
      <c r="C33" s="77"/>
      <c r="D33" s="77"/>
      <c r="E33" s="78"/>
      <c r="F33" s="79"/>
      <c r="G33" s="60"/>
      <c r="H33" s="80">
        <f>TableauChiffreAffaires9101111[[#This Row],[Montant avant taxes]]*5%</f>
        <v>0</v>
      </c>
      <c r="I33" s="80">
        <f>TableauChiffreAffaires9101111[[#This Row],[Montant avant taxes]]*9.975%</f>
        <v>0</v>
      </c>
      <c r="J33" s="81">
        <f>TableauChiffreAffaires9101111[[#This Row],[Montant avant taxes]]+TableauChiffreAffaires9101111[[#This Row],[TPS
5%]]+TableauChiffreAffaires9101111[[#This Row],[TVQ
9,975%]]</f>
        <v>0</v>
      </c>
      <c r="K33" s="82">
        <f>TableauChiffreAffaires9101111[[#This Row],[Montant avant taxes]]+(TableauChiffreAffaires9101111[[#This Row],[TPS
5%]]/2)+(TableauChiffreAffaires9101111[[#This Row],[TVQ
9,975%]]/2)</f>
        <v>0</v>
      </c>
      <c r="L33" s="77" t="s">
        <v>24</v>
      </c>
      <c r="M33" s="83"/>
      <c r="N33" s="84"/>
      <c r="O33" s="85"/>
    </row>
    <row r="34" spans="2:15" ht="24" customHeight="1" x14ac:dyDescent="0.25">
      <c r="B34" s="56" t="s">
        <v>23</v>
      </c>
      <c r="C34" s="77"/>
      <c r="D34" s="77"/>
      <c r="E34" s="78"/>
      <c r="F34" s="79"/>
      <c r="G34" s="60"/>
      <c r="H34" s="80">
        <f>TableauChiffreAffaires9101111[[#This Row],[Montant avant taxes]]*5%</f>
        <v>0</v>
      </c>
      <c r="I34" s="80">
        <f>TableauChiffreAffaires9101111[[#This Row],[Montant avant taxes]]*9.975%</f>
        <v>0</v>
      </c>
      <c r="J34" s="81">
        <f>TableauChiffreAffaires9101111[[#This Row],[Montant avant taxes]]+TableauChiffreAffaires9101111[[#This Row],[TPS
5%]]+TableauChiffreAffaires9101111[[#This Row],[TVQ
9,975%]]</f>
        <v>0</v>
      </c>
      <c r="K34" s="82">
        <f>TableauChiffreAffaires9101111[[#This Row],[Montant avant taxes]]+(TableauChiffreAffaires9101111[[#This Row],[TPS
5%]]/2)+(TableauChiffreAffaires9101111[[#This Row],[TVQ
9,975%]]/2)</f>
        <v>0</v>
      </c>
      <c r="L34" s="77" t="s">
        <v>24</v>
      </c>
      <c r="M34" s="83"/>
      <c r="N34" s="84"/>
      <c r="O34" s="85"/>
    </row>
    <row r="35" spans="2:15" ht="24" customHeight="1" x14ac:dyDescent="0.25">
      <c r="B35" s="86" t="s">
        <v>25</v>
      </c>
      <c r="C35" s="87"/>
      <c r="D35" s="87"/>
      <c r="E35" s="87"/>
      <c r="F35" s="88"/>
      <c r="G35" s="89">
        <f>SUM(TableauChiffreAffaires9101111[Montant avant taxes])</f>
        <v>0</v>
      </c>
      <c r="H35" s="89">
        <f>SUM(TableauChiffreAffaires9101111[TPS
5%])</f>
        <v>0</v>
      </c>
      <c r="I35" s="89">
        <f>SUM(TableauChiffreAffaires9101111[TVQ
9,975%])</f>
        <v>0</v>
      </c>
      <c r="J35" s="90">
        <f>SUM(J13:J34)</f>
        <v>0</v>
      </c>
      <c r="K35" s="91">
        <f>SUM(TableauChiffreAffaires9101111[Total  avec  50% des taxes])</f>
        <v>0</v>
      </c>
      <c r="L35" s="92"/>
      <c r="M35" s="93"/>
      <c r="N35" s="93"/>
    </row>
    <row r="36" spans="2:15" ht="24" customHeight="1" thickBot="1" x14ac:dyDescent="0.3"/>
    <row r="37" spans="2:15" ht="24" customHeight="1" x14ac:dyDescent="0.35">
      <c r="B37" s="94" t="s">
        <v>26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6"/>
    </row>
    <row r="38" spans="2:15" ht="24" customHeight="1" x14ac:dyDescent="0.25">
      <c r="B38" s="97" t="s">
        <v>27</v>
      </c>
      <c r="C38" s="98"/>
      <c r="D38" s="99"/>
      <c r="E38" s="99"/>
      <c r="F38" s="100" t="s">
        <v>28</v>
      </c>
      <c r="G38" s="99"/>
      <c r="H38" s="99"/>
      <c r="I38" s="99"/>
      <c r="J38" s="99"/>
      <c r="K38" s="100" t="s">
        <v>29</v>
      </c>
      <c r="L38" s="99"/>
      <c r="M38" s="99"/>
      <c r="N38" s="99"/>
      <c r="O38" s="101"/>
    </row>
    <row r="39" spans="2:15" ht="7.5" customHeight="1" x14ac:dyDescent="0.25">
      <c r="B39" s="102"/>
      <c r="C39" s="103"/>
      <c r="D39" s="104"/>
      <c r="E39" s="105"/>
      <c r="F39" s="105"/>
      <c r="G39" s="105"/>
      <c r="H39" s="105"/>
      <c r="I39" s="105"/>
      <c r="J39" s="105"/>
      <c r="K39" s="105"/>
      <c r="L39" s="105"/>
      <c r="O39" s="106"/>
    </row>
    <row r="40" spans="2:15" ht="20.100000000000001" customHeight="1" x14ac:dyDescent="0.25">
      <c r="B40" s="107"/>
      <c r="C40" s="108"/>
      <c r="D40" s="109"/>
      <c r="E40" s="105"/>
      <c r="F40" s="110"/>
      <c r="G40" s="111"/>
      <c r="H40" s="111"/>
      <c r="I40" s="111"/>
      <c r="J40" s="105"/>
      <c r="K40" s="111"/>
      <c r="L40" s="111"/>
      <c r="O40" s="106"/>
    </row>
    <row r="41" spans="2:15" ht="20.100000000000001" customHeight="1" thickBot="1" x14ac:dyDescent="0.3">
      <c r="B41" s="112"/>
      <c r="C41" s="113"/>
      <c r="D41" s="113"/>
      <c r="E41" s="113"/>
      <c r="F41" s="114"/>
      <c r="G41" s="113"/>
      <c r="H41" s="113"/>
      <c r="I41" s="113"/>
      <c r="J41" s="113"/>
      <c r="K41" s="113"/>
      <c r="L41" s="113"/>
      <c r="M41" s="114"/>
      <c r="N41" s="114"/>
      <c r="O41" s="115"/>
    </row>
    <row r="42" spans="2:15" ht="15.75" customHeight="1" thickBot="1" x14ac:dyDescent="0.3"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</row>
    <row r="43" spans="2:15" ht="18.75" customHeight="1" x14ac:dyDescent="0.35">
      <c r="B43" s="117" t="s">
        <v>30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9"/>
    </row>
    <row r="44" spans="2:15" ht="11.45" customHeight="1" x14ac:dyDescent="0.25">
      <c r="B44" s="97" t="s">
        <v>31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120"/>
    </row>
    <row r="45" spans="2:15" ht="3.75" customHeight="1" x14ac:dyDescent="0.25"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120"/>
    </row>
    <row r="46" spans="2:15" ht="16.5" customHeight="1" x14ac:dyDescent="0.25">
      <c r="B46" s="121"/>
      <c r="C46" s="122"/>
      <c r="D46" s="123"/>
      <c r="E46" s="105"/>
      <c r="F46" s="105" t="s">
        <v>28</v>
      </c>
      <c r="G46" s="105"/>
      <c r="H46" s="105"/>
      <c r="I46" s="105"/>
      <c r="J46" s="105"/>
      <c r="K46" s="105" t="s">
        <v>32</v>
      </c>
      <c r="L46" s="105"/>
      <c r="M46" s="105"/>
      <c r="N46" s="124"/>
      <c r="O46" s="125"/>
    </row>
    <row r="47" spans="2:15" ht="2.25" customHeight="1" x14ac:dyDescent="0.25">
      <c r="B47" s="126"/>
      <c r="C47" s="127"/>
      <c r="D47" s="128"/>
      <c r="E47" s="105"/>
      <c r="F47" s="111"/>
      <c r="G47" s="111"/>
      <c r="H47" s="111"/>
      <c r="I47" s="111"/>
      <c r="J47" s="105"/>
      <c r="K47" s="111"/>
      <c r="L47" s="111"/>
      <c r="M47" s="105"/>
      <c r="N47" s="124"/>
      <c r="O47" s="125"/>
    </row>
    <row r="48" spans="2:15" ht="24" customHeight="1" x14ac:dyDescent="0.25">
      <c r="B48" s="129" t="s">
        <v>33</v>
      </c>
      <c r="C48" s="105"/>
      <c r="D48" s="105"/>
      <c r="E48" s="105"/>
      <c r="F48" s="105" t="s">
        <v>28</v>
      </c>
      <c r="G48" s="105"/>
      <c r="H48" s="105"/>
      <c r="I48" s="105"/>
      <c r="J48" s="105"/>
      <c r="K48" s="105" t="s">
        <v>32</v>
      </c>
      <c r="L48" s="105"/>
      <c r="M48" s="105"/>
      <c r="N48" s="124"/>
      <c r="O48" s="125"/>
    </row>
    <row r="49" spans="1:15" ht="24" customHeight="1" x14ac:dyDescent="0.25">
      <c r="B49" s="130"/>
      <c r="C49" s="131"/>
      <c r="D49" s="132"/>
      <c r="E49" s="105"/>
      <c r="F49" s="111"/>
      <c r="G49" s="111"/>
      <c r="H49" s="111"/>
      <c r="I49" s="111"/>
      <c r="J49" s="105"/>
      <c r="K49" s="111"/>
      <c r="L49" s="111"/>
      <c r="M49" s="105"/>
      <c r="N49" s="124"/>
      <c r="O49" s="125"/>
    </row>
    <row r="50" spans="1:15" ht="25.5" customHeight="1" thickBot="1" x14ac:dyDescent="0.3">
      <c r="A50" s="133"/>
      <c r="B50" s="112"/>
      <c r="C50" s="113"/>
      <c r="D50" s="113"/>
      <c r="E50" s="113"/>
      <c r="F50" s="113"/>
      <c r="G50" s="113"/>
      <c r="H50" s="113"/>
      <c r="I50" s="113"/>
      <c r="J50" s="113"/>
      <c r="K50" s="134"/>
      <c r="L50" s="113"/>
      <c r="M50" s="113"/>
      <c r="N50" s="135"/>
      <c r="O50" s="136"/>
    </row>
    <row r="51" spans="1:15" ht="24" customHeight="1" x14ac:dyDescent="0.25"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</row>
    <row r="52" spans="1:15" ht="7.5" customHeight="1" x14ac:dyDescent="0.25">
      <c r="B52" s="137"/>
      <c r="C52" s="137"/>
      <c r="D52" s="137"/>
      <c r="E52" s="137"/>
      <c r="F52" s="137"/>
      <c r="G52" s="138"/>
      <c r="H52" s="138"/>
      <c r="I52" s="139"/>
      <c r="J52" s="139"/>
      <c r="K52" s="139"/>
      <c r="L52" s="139"/>
      <c r="M52" s="139"/>
      <c r="N52" s="139"/>
      <c r="O52" s="139"/>
    </row>
    <row r="53" spans="1:15" ht="7.5" customHeight="1" x14ac:dyDescent="0.25">
      <c r="B53" s="140" t="s">
        <v>34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</row>
    <row r="54" spans="1:15" ht="7.5" customHeight="1" x14ac:dyDescent="0.25">
      <c r="B54" s="140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</row>
    <row r="55" spans="1:15" ht="14.45" customHeight="1" x14ac:dyDescent="0.25">
      <c r="B55" s="105" t="s">
        <v>35</v>
      </c>
    </row>
    <row r="56" spans="1:15" ht="18.75" customHeight="1" x14ac:dyDescent="0.25"/>
  </sheetData>
  <sheetProtection selectLockedCells="1"/>
  <mergeCells count="54">
    <mergeCell ref="B46:B47"/>
    <mergeCell ref="C46:D47"/>
    <mergeCell ref="N46:O50"/>
    <mergeCell ref="C49:D49"/>
    <mergeCell ref="I52:O52"/>
    <mergeCell ref="B53:B54"/>
    <mergeCell ref="B37:O37"/>
    <mergeCell ref="B38:C38"/>
    <mergeCell ref="B39:B40"/>
    <mergeCell ref="C39:D40"/>
    <mergeCell ref="B43:O43"/>
    <mergeCell ref="B44:O45"/>
    <mergeCell ref="M30:O30"/>
    <mergeCell ref="M31:O31"/>
    <mergeCell ref="M32:O32"/>
    <mergeCell ref="M33:O33"/>
    <mergeCell ref="M34:O34"/>
    <mergeCell ref="L35:N35"/>
    <mergeCell ref="M24:O24"/>
    <mergeCell ref="M25:O25"/>
    <mergeCell ref="M26:O26"/>
    <mergeCell ref="M27:O27"/>
    <mergeCell ref="M28:O28"/>
    <mergeCell ref="M29:O29"/>
    <mergeCell ref="M18:O18"/>
    <mergeCell ref="M19:O19"/>
    <mergeCell ref="M20:O20"/>
    <mergeCell ref="M21:O21"/>
    <mergeCell ref="M22:O22"/>
    <mergeCell ref="M23:O23"/>
    <mergeCell ref="M12:O12"/>
    <mergeCell ref="M13:O13"/>
    <mergeCell ref="M14:O14"/>
    <mergeCell ref="M15:O15"/>
    <mergeCell ref="M16:O16"/>
    <mergeCell ref="M17:O17"/>
    <mergeCell ref="L6:O7"/>
    <mergeCell ref="B8:B9"/>
    <mergeCell ref="C8:E9"/>
    <mergeCell ref="F8:F9"/>
    <mergeCell ref="G8:G9"/>
    <mergeCell ref="H8:I9"/>
    <mergeCell ref="J8:K9"/>
    <mergeCell ref="L8:O9"/>
    <mergeCell ref="B1:E1"/>
    <mergeCell ref="G1:O1"/>
    <mergeCell ref="B2:F2"/>
    <mergeCell ref="G2:O2"/>
    <mergeCell ref="B6:B7"/>
    <mergeCell ref="C6:E7"/>
    <mergeCell ref="F6:F7"/>
    <mergeCell ref="G6:G7"/>
    <mergeCell ref="H6:I7"/>
    <mergeCell ref="J6:K7"/>
  </mergeCells>
  <conditionalFormatting sqref="C35:J35 C23:F34 H23:K34">
    <cfRule type="expression" dxfId="19" priority="1" stopIfTrue="1">
      <formula>C23&lt;0</formula>
    </cfRule>
  </conditionalFormatting>
  <dataValidations count="1">
    <dataValidation type="list" allowBlank="1" showInputMessage="1" showErrorMessage="1" sqref="B13:B34" xr:uid="{3D818000-4E6F-44F3-8977-F5E3CF38A2C8}">
      <formula1>"Sélectionner, Achat-construction, Mobilier et équipement, Jeux extérieurs, Aménagement extérieur, Honoraires professionnels, Terrain, Intégration des arts en architecture"</formula1>
    </dataValidation>
  </dataValidations>
  <pageMargins left="0.70866141732283472" right="0.70866141732283472" top="0.74803149606299213" bottom="0.74803149606299213" header="0.31496062992125984" footer="0.31496062992125984"/>
  <pageSetup scale="43" orientation="landscape" r:id="rId1"/>
  <headerFooter>
    <oddFooter>&amp;L&amp;"-,Gras"Programme de financement des infrastructures (PFI)
Ministère de la Famille&amp;R&amp;G</oddFooter>
  </headerFooter>
  <drawing r:id="rId2"/>
  <legacyDrawingHF r:id="rId3"/>
  <picture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11_Autres dépenses</vt:lpstr>
      <vt:lpstr>'Annexe 11_Autres dépenses'!AF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Homri, Sarra</dc:creator>
  <cp:lastModifiedBy>Homri, Sarra</cp:lastModifiedBy>
  <dcterms:created xsi:type="dcterms:W3CDTF">2024-10-18T15:28:16Z</dcterms:created>
  <dcterms:modified xsi:type="dcterms:W3CDTF">2024-10-18T15:29:16Z</dcterms:modified>
</cp:coreProperties>
</file>