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spgouvqc-my.sharepoint.com/personal/yndhou_diop_mfa_gouv_qc_ca/Documents/Bureau/AA-mes-travaux/AA-Préparer formation/A-MAJ-Documents-Formation/Annexes PFI-Formation/Annexes PFI SPII MAJ/"/>
    </mc:Choice>
  </mc:AlternateContent>
  <xr:revisionPtr revIDLastSave="1" documentId="8_{15864AB3-3F2A-4BF3-9C12-98175E9E04AD}" xr6:coauthVersionLast="47" xr6:coauthVersionMax="47" xr10:uidLastSave="{232083C6-4654-4FDE-A0A5-B38564B4F7D7}"/>
  <bookViews>
    <workbookView xWindow="57480" yWindow="-120" windowWidth="29040" windowHeight="15720" xr2:uid="{56EE72B3-B32B-4FD7-A665-31F19E039655}"/>
  </bookViews>
  <sheets>
    <sheet name="Annexe 2 - Demande de versement" sheetId="1" r:id="rId1"/>
    <sheet name="Annexe 11 - Relevé des dépenses" sheetId="4" r:id="rId2"/>
    <sheet name="Annexe 17 - Coûts réels-SPII" sheetId="3" r:id="rId3"/>
    <sheet name="Notes" sheetId="5" state="hidden" r:id="rId4"/>
  </sheets>
  <externalReferences>
    <externalReference r:id="rId5"/>
    <externalReference r:id="rId6"/>
    <externalReference r:id="rId7"/>
  </externalReferences>
  <definedNames>
    <definedName name="AF" localSheetId="1">'Annexe 11 - Relevé des dépenses'!$K$2</definedName>
    <definedName name="AF" localSheetId="2">'Annexe 17 - Coûts réels-SPII'!$F$3</definedName>
    <definedName name="AF" localSheetId="0">'Annexe 2 - Demande de versement'!#REF!</definedName>
    <definedName name="AF">'[1]V#1'!#REF!</definedName>
    <definedName name="Print_Area" localSheetId="2">'Annexe 17 - Coûts réels-SPII'!$B$3:$F$83</definedName>
    <definedName name="Projet">Notes!$A$2:$A$11</definedName>
    <definedName name="RB">Notes!$A$14:$A$27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G23" i="4" l="1"/>
  <c r="I22" i="4"/>
  <c r="H22" i="4"/>
  <c r="I21" i="4"/>
  <c r="H21" i="4"/>
  <c r="I20" i="4"/>
  <c r="H20" i="4"/>
  <c r="I19" i="4"/>
  <c r="H19" i="4"/>
  <c r="I18" i="4"/>
  <c r="H18" i="4"/>
  <c r="I17" i="4"/>
  <c r="H17" i="4"/>
  <c r="I16" i="4"/>
  <c r="H16" i="4"/>
  <c r="I15" i="4"/>
  <c r="H15" i="4"/>
  <c r="I14" i="4"/>
  <c r="H14" i="4"/>
  <c r="I13" i="4"/>
  <c r="H13" i="4"/>
  <c r="I12" i="4"/>
  <c r="H12" i="4"/>
  <c r="I11" i="4"/>
  <c r="H11" i="4"/>
  <c r="K12" i="4" l="1"/>
  <c r="J16" i="4"/>
  <c r="K18" i="4"/>
  <c r="K21" i="4"/>
  <c r="J18" i="4"/>
  <c r="K20" i="4"/>
  <c r="J20" i="4"/>
  <c r="K14" i="4"/>
  <c r="H23" i="4"/>
  <c r="K16" i="4"/>
  <c r="J14" i="4"/>
  <c r="J17" i="4"/>
  <c r="K11" i="4"/>
  <c r="K19" i="4"/>
  <c r="J12" i="4"/>
  <c r="J15" i="4"/>
  <c r="K13" i="4"/>
  <c r="K22" i="4"/>
  <c r="J13" i="4"/>
  <c r="J21" i="4"/>
  <c r="K15" i="4"/>
  <c r="J22" i="4"/>
  <c r="J11" i="4"/>
  <c r="J19" i="4"/>
  <c r="K17" i="4"/>
  <c r="I23" i="4"/>
  <c r="K23" i="4" l="1"/>
  <c r="J23" i="4"/>
  <c r="F75" i="3"/>
  <c r="E75" i="3"/>
  <c r="D75" i="3"/>
  <c r="C75" i="3"/>
  <c r="F63" i="3"/>
  <c r="E63" i="3"/>
  <c r="D63" i="3"/>
  <c r="C63" i="3"/>
  <c r="F58" i="3"/>
  <c r="E58" i="3"/>
  <c r="D58" i="3"/>
  <c r="C58" i="3"/>
  <c r="F47" i="3"/>
  <c r="E47" i="3"/>
  <c r="D47" i="3"/>
  <c r="C47" i="3"/>
  <c r="F39" i="3"/>
  <c r="E39" i="3"/>
  <c r="D39" i="3"/>
  <c r="C39" i="3"/>
  <c r="F34" i="3"/>
  <c r="E34" i="3"/>
  <c r="D34" i="3"/>
  <c r="C34" i="3"/>
  <c r="F24" i="3"/>
  <c r="E24" i="3"/>
  <c r="D24" i="3"/>
  <c r="C24" i="3"/>
  <c r="F14" i="3"/>
  <c r="D14" i="3"/>
  <c r="C14" i="3"/>
  <c r="E14" i="3"/>
  <c r="C77" i="3" l="1"/>
  <c r="D77" i="3"/>
  <c r="E77" i="3"/>
  <c r="F77" i="3"/>
</calcChain>
</file>

<file path=xl/sharedStrings.xml><?xml version="1.0" encoding="utf-8"?>
<sst xmlns="http://schemas.openxmlformats.org/spreadsheetml/2006/main" count="225" uniqueCount="163">
  <si>
    <t>Type de projet</t>
  </si>
  <si>
    <t>Sélectionner</t>
  </si>
  <si>
    <t>Règles budgétaires (RB)</t>
  </si>
  <si>
    <t>Nom du CPE</t>
  </si>
  <si>
    <t>Numéro de division</t>
  </si>
  <si>
    <t>Numéro d'installation</t>
  </si>
  <si>
    <t xml:space="preserve">Montant                                                     </t>
  </si>
  <si>
    <t>Vérification facture</t>
  </si>
  <si>
    <t>Insérer une ligne supplémentaire</t>
  </si>
  <si>
    <t>Total</t>
  </si>
  <si>
    <t>Demande de versement (CPE)</t>
  </si>
  <si>
    <t>Détails explicatifs</t>
  </si>
  <si>
    <t>Versement demandé par le CPE</t>
  </si>
  <si>
    <t>Retraits (-)</t>
  </si>
  <si>
    <t>Déclaration du CPE</t>
  </si>
  <si>
    <t xml:space="preserve">J’ai transmis tous les documents requis: </t>
  </si>
  <si>
    <t>Si non, détails explicatifs</t>
  </si>
  <si>
    <t>Nom et fonction de la personne autorisée:</t>
  </si>
  <si>
    <t xml:space="preserve">Date </t>
  </si>
  <si>
    <t>Signature</t>
  </si>
  <si>
    <t>Date:</t>
  </si>
  <si>
    <t>Signature:</t>
  </si>
  <si>
    <t xml:space="preserve">Description des dépenses </t>
  </si>
  <si>
    <t>Ajouts (+)</t>
  </si>
  <si>
    <t>Autres ajustements (+ ou -)</t>
  </si>
  <si>
    <t>Enveloppe</t>
  </si>
  <si>
    <t>Catégorie de dépenses</t>
  </si>
  <si>
    <t>Fournisseur</t>
  </si>
  <si>
    <t>Référence facture</t>
  </si>
  <si>
    <t>Montant avant taxes</t>
  </si>
  <si>
    <t>Commentaires</t>
  </si>
  <si>
    <t>Totaux</t>
  </si>
  <si>
    <t xml:space="preserve">Dimension de l'installation (en m²) </t>
  </si>
  <si>
    <t xml:space="preserve">Dimension de la salle multi (en m²) </t>
  </si>
  <si>
    <t>Description</t>
  </si>
  <si>
    <t xml:space="preserve">Taxes 100%                                                     </t>
  </si>
  <si>
    <t>Achat-construction</t>
  </si>
  <si>
    <t xml:space="preserve">  Coût de construction ou d’agrandissement</t>
  </si>
  <si>
    <t xml:space="preserve">   Branchement temporaire aux services publics</t>
  </si>
  <si>
    <t xml:space="preserve">  Aménagement de voies de circulation temporaire</t>
  </si>
  <si>
    <t xml:space="preserve">  Permis</t>
  </si>
  <si>
    <t xml:space="preserve">  Assurances exigées pour les travaux</t>
  </si>
  <si>
    <t xml:space="preserve">  Achat d’un bâtiment</t>
  </si>
  <si>
    <t xml:space="preserve">  Amélioration locative</t>
  </si>
  <si>
    <t xml:space="preserve">  Rénovation ou réaménagement</t>
  </si>
  <si>
    <t xml:space="preserve">  Autres * (préciser) :</t>
  </si>
  <si>
    <t>Total - Achat construction</t>
  </si>
  <si>
    <t>Mobilier et équipement</t>
  </si>
  <si>
    <t>Équipements meubles</t>
  </si>
  <si>
    <t>Équipement de cuisine ou de buanderie</t>
  </si>
  <si>
    <t>Matériel et mobilier de bureau</t>
  </si>
  <si>
    <t>Matériel informatique</t>
  </si>
  <si>
    <t>Matériel éducatif</t>
  </si>
  <si>
    <t>Jouets destinés aux aires de jeux</t>
  </si>
  <si>
    <t>Autres * (préciser) :</t>
  </si>
  <si>
    <t>Total - Mobilier et équipement</t>
  </si>
  <si>
    <t>Jeux extérieurs</t>
  </si>
  <si>
    <t>Total - Jeux extérieurs</t>
  </si>
  <si>
    <t>Aménagement extérieur</t>
  </si>
  <si>
    <t>Stationnement</t>
  </si>
  <si>
    <t>Aménagement paysager</t>
  </si>
  <si>
    <t>Gazonnement</t>
  </si>
  <si>
    <t>Clôture</t>
  </si>
  <si>
    <t>Autres (préciser) :</t>
  </si>
  <si>
    <t>Total - Aménagement extérieur</t>
  </si>
  <si>
    <t>Honoraires professionnels</t>
  </si>
  <si>
    <t>Chargé de projet</t>
  </si>
  <si>
    <t>Architecte</t>
  </si>
  <si>
    <t>Ingénieur</t>
  </si>
  <si>
    <t>Arpenteur</t>
  </si>
  <si>
    <t>Architecte paysagiste</t>
  </si>
  <si>
    <t>Comptable</t>
  </si>
  <si>
    <t>Notaire, avocat</t>
  </si>
  <si>
    <t>Total - Honoraires professionnels</t>
  </si>
  <si>
    <t>Intégration des arts à l’architecture</t>
  </si>
  <si>
    <t>Intégration des arts</t>
  </si>
  <si>
    <t>Total - Intégration des arts à l’architecture</t>
  </si>
  <si>
    <t>Terrain</t>
  </si>
  <si>
    <t>Coût d’achat du terrain (1)</t>
  </si>
  <si>
    <t>Études de sol</t>
  </si>
  <si>
    <t>Certificat de localisation</t>
  </si>
  <si>
    <t>Nivellement du terrain</t>
  </si>
  <si>
    <t>Déboisement</t>
  </si>
  <si>
    <t>Démolition sur le terrain</t>
  </si>
  <si>
    <t>Infrastructures (2)</t>
  </si>
  <si>
    <t>Décontamination du terrain</t>
  </si>
  <si>
    <t>Total - Terrain</t>
  </si>
  <si>
    <t>TOTAL DES COÛTS DU PROJET</t>
  </si>
  <si>
    <r>
      <rPr>
        <b/>
        <sz val="11"/>
        <rFont val="Calibri"/>
        <family val="2"/>
        <scheme val="minor"/>
      </rPr>
      <t>(1)</t>
    </r>
    <r>
      <rPr>
        <b/>
        <sz val="14"/>
        <rFont val="Calibri"/>
        <family val="2"/>
        <scheme val="minor"/>
      </rPr>
      <t xml:space="preserve"> </t>
    </r>
    <r>
      <rPr>
        <sz val="11"/>
        <rFont val="Calibri"/>
        <family val="2"/>
        <scheme val="minor"/>
      </rPr>
      <t xml:space="preserve">Comprend aussi le pourcentage du terrain si on achète un bâtiment                                                                                                                                                                                                                 </t>
    </r>
  </si>
  <si>
    <r>
      <rPr>
        <b/>
        <sz val="11"/>
        <rFont val="Calibri"/>
        <family val="2"/>
        <scheme val="minor"/>
      </rPr>
      <t>(2)</t>
    </r>
    <r>
      <rPr>
        <sz val="11"/>
        <rFont val="Calibri"/>
        <family val="2"/>
        <scheme val="minor"/>
      </rPr>
      <t xml:space="preserve">  Infrastructures (branchement aux services publics, fosse septique, puits artésien)</t>
    </r>
  </si>
  <si>
    <t>J'atteste que les renseignements fournis sur le présent formulaire sont exacts, complets et reflètent fidèlement la situation au moment où il est produit.</t>
  </si>
  <si>
    <r>
      <rPr>
        <b/>
        <sz val="11"/>
        <rFont val="Arial"/>
        <family val="2"/>
      </rPr>
      <t>Note:</t>
    </r>
    <r>
      <rPr>
        <sz val="11"/>
        <rFont val="Arial"/>
        <family val="2"/>
      </rPr>
      <t xml:space="preserve"> Faire parvenir l’original de ce formulaire à la DFR </t>
    </r>
  </si>
  <si>
    <t xml:space="preserve">Date de la facture </t>
  </si>
  <si>
    <t xml:space="preserve"> </t>
  </si>
  <si>
    <r>
      <rPr>
        <b/>
        <sz val="11"/>
        <rFont val="Arial"/>
        <family val="2"/>
      </rPr>
      <t>Note:</t>
    </r>
    <r>
      <rPr>
        <sz val="11"/>
        <rFont val="Arial"/>
        <family val="2"/>
      </rPr>
      <t xml:space="preserve"> Faire parvenir l’original de ce formulaire à la DFR après l’approbation du CPE et de la DFPSF</t>
    </r>
  </si>
  <si>
    <t>Espace réservé au Ministère</t>
  </si>
  <si>
    <t>Conseiller / Conseillère (DFPSF)</t>
  </si>
  <si>
    <t>Directeur / Directrice (DFPSF)</t>
  </si>
  <si>
    <t>Nom et fonction de la personne autorisée (DFPSF):</t>
  </si>
  <si>
    <t>Réservé Ministère (DFPSF)</t>
  </si>
  <si>
    <t>Améliorations des infrastructures</t>
  </si>
  <si>
    <t>Création de places</t>
  </si>
  <si>
    <t>Rénovations - Loi ou Règlement</t>
  </si>
  <si>
    <t>Réaménagements - Enfants handicapés</t>
  </si>
  <si>
    <t>Aires de jeux extérieurs</t>
  </si>
  <si>
    <t>Conformité - Norme sur le plomb</t>
  </si>
  <si>
    <t>Verdissement</t>
  </si>
  <si>
    <t>Installations temporaires</t>
  </si>
  <si>
    <t>Rénovations urgentes</t>
  </si>
  <si>
    <t xml:space="preserve">Sélectionner </t>
  </si>
  <si>
    <t>2018-2019</t>
  </si>
  <si>
    <t>2019-2020</t>
  </si>
  <si>
    <t>2020-2021</t>
  </si>
  <si>
    <t>2021-2022</t>
  </si>
  <si>
    <t>2022-2023</t>
  </si>
  <si>
    <t>2023-2024</t>
  </si>
  <si>
    <t>2024-2025</t>
  </si>
  <si>
    <t>2025-2026</t>
  </si>
  <si>
    <t>2026-2027</t>
  </si>
  <si>
    <t>2027-2028</t>
  </si>
  <si>
    <t>2028-2029</t>
  </si>
  <si>
    <t>2016-2017</t>
  </si>
  <si>
    <t>2017-2018</t>
  </si>
  <si>
    <t xml:space="preserve">Espace réservé au Ministère (DFPSF)                                                        </t>
  </si>
  <si>
    <t>Montant autorisé par la DFPSF</t>
  </si>
  <si>
    <t>DFR (10-2025)</t>
  </si>
  <si>
    <t xml:space="preserve">Demande de versement
Subvention pour les projets d'investisement en infrastructure (SPII)                 </t>
  </si>
  <si>
    <t>ANNEXE   2</t>
  </si>
  <si>
    <t>Direction du financement des projets et du soutien financier (DFPSF)</t>
  </si>
  <si>
    <t>Nom et fonction de la personne autorisée (DFR):</t>
  </si>
  <si>
    <t>Montant autorisé par la DFR</t>
  </si>
  <si>
    <t xml:space="preserve">Signature: </t>
  </si>
  <si>
    <t>Approbation du Ministère de la Famille (MFA)</t>
  </si>
  <si>
    <t>Nom et fonction de la personne autorisée :</t>
  </si>
  <si>
    <t xml:space="preserve">     Numéro de division</t>
  </si>
  <si>
    <t xml:space="preserve">     Numéro d'installation</t>
  </si>
  <si>
    <t xml:space="preserve">     Règles budgétaires (RB)</t>
  </si>
  <si>
    <t xml:space="preserve">  Type de projet</t>
  </si>
  <si>
    <t xml:space="preserve">  Nom du CPE</t>
  </si>
  <si>
    <t xml:space="preserve">     Contact</t>
  </si>
  <si>
    <t>Vérification
de la facture</t>
  </si>
  <si>
    <t>Montant autorisé de la SPII</t>
  </si>
  <si>
    <t>Direction du financement du réseau (DFR)</t>
  </si>
  <si>
    <t xml:space="preserve">J'atteste que les renseignements fournis sur le présent relevé sont exacts, complets et reflètent fidèlement la situation au moment où il est produit. 
Je demande au MFA de procéder au versement demandé.  J’ai transmis tous les documents requis.                                                                                                                                         </t>
  </si>
  <si>
    <t>ANNEXE   11</t>
  </si>
  <si>
    <t xml:space="preserve">Relevé des dépenses
Subvention pour les projets d'investissement en infrastructure                                                                                                                                                                                                                                                                                                                                                                                                                                                               </t>
  </si>
  <si>
    <t>TVQ
9,975%</t>
  </si>
  <si>
    <t>TPS
5%</t>
  </si>
  <si>
    <t xml:space="preserve">  Règles budgétaires (RB)</t>
  </si>
  <si>
    <t xml:space="preserve">        Contact</t>
  </si>
  <si>
    <t>Signature :</t>
  </si>
  <si>
    <t xml:space="preserve">Date (Année-Mois-Jour)  </t>
  </si>
  <si>
    <t xml:space="preserve">Approbation MFA </t>
  </si>
  <si>
    <t>Total à 100%
des taxes</t>
  </si>
  <si>
    <t>Total à 50%
des taxes</t>
  </si>
  <si>
    <t xml:space="preserve">  No d'installation</t>
  </si>
  <si>
    <t xml:space="preserve">  No de division</t>
  </si>
  <si>
    <t>Coûts du projet 
à 50% des taxes</t>
  </si>
  <si>
    <r>
      <rPr>
        <b/>
        <sz val="10"/>
        <rFont val="Calibri"/>
        <family val="2"/>
      </rPr>
      <t>Note:</t>
    </r>
    <r>
      <rPr>
        <sz val="10"/>
        <rFont val="Calibri"/>
        <family val="2"/>
      </rPr>
      <t xml:space="preserve"> Faire parvenir l’original de ce formulaire à la DFR après l’approbation du CPE </t>
    </r>
  </si>
  <si>
    <t xml:space="preserve">Coûts réels du projet - SPII    </t>
  </si>
  <si>
    <t xml:space="preserve">  Places au permis</t>
  </si>
  <si>
    <t xml:space="preserve">  Règles budgétaires</t>
  </si>
  <si>
    <t>ANNEXE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</si>
</sst>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0.00\ &quot;$&quot;_);\(#,##0.00\ &quot;$&quot;\)"/>
    <numFmt numFmtId="164" formatCode="#,##0.00\ &quot;$&quot;"/>
    <numFmt numFmtId="165" formatCode="0.00_);\(0.00\)"/>
    <numFmt numFmtId="166" formatCode="#,##0.00\ _$"/>
  </numFmts>
  <fonts count="52" x14ac:knownFonts="1">
    <font>
      <sz val="11"/>
      <color theme="3"/>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9"/>
      <color theme="3"/>
      <name val="Calibri Light"/>
      <family val="2"/>
      <scheme val="major"/>
    </font>
    <font>
      <b/>
      <sz val="14"/>
      <color theme="0"/>
      <name val="Arial Narrow"/>
      <family val="2"/>
    </font>
    <font>
      <sz val="11"/>
      <color theme="3"/>
      <name val="Calibri"/>
      <family val="2"/>
      <scheme val="minor"/>
    </font>
    <font>
      <b/>
      <sz val="36"/>
      <color theme="3"/>
      <name val="Calibri Light"/>
      <family val="2"/>
      <scheme val="major"/>
    </font>
    <font>
      <b/>
      <sz val="11"/>
      <name val="Calibri"/>
      <family val="2"/>
    </font>
    <font>
      <b/>
      <sz val="14"/>
      <name val="Calibri"/>
      <family val="2"/>
    </font>
    <font>
      <b/>
      <sz val="11"/>
      <name val="Calibri"/>
      <family val="2"/>
      <scheme val="minor"/>
    </font>
    <font>
      <b/>
      <sz val="10"/>
      <name val="Calibri"/>
      <family val="2"/>
    </font>
    <font>
      <b/>
      <sz val="11"/>
      <color theme="3"/>
      <name val="Calibri Light"/>
      <family val="2"/>
      <scheme val="major"/>
    </font>
    <font>
      <b/>
      <sz val="8"/>
      <name val="Calibri"/>
      <family val="2"/>
      <scheme val="minor"/>
    </font>
    <font>
      <b/>
      <sz val="10"/>
      <color theme="3"/>
      <name val="Calibri"/>
      <family val="2"/>
      <scheme val="minor"/>
    </font>
    <font>
      <sz val="12"/>
      <name val="Calibri"/>
      <family val="2"/>
      <scheme val="minor"/>
    </font>
    <font>
      <sz val="11"/>
      <name val="Calibri"/>
      <family val="2"/>
      <scheme val="minor"/>
    </font>
    <font>
      <sz val="12"/>
      <color theme="3"/>
      <name val="Calibri"/>
      <family val="2"/>
      <scheme val="minor"/>
    </font>
    <font>
      <b/>
      <sz val="12"/>
      <name val="Calibri"/>
      <family val="2"/>
      <scheme val="minor"/>
    </font>
    <font>
      <sz val="8"/>
      <color theme="3"/>
      <name val="Calibri"/>
      <family val="2"/>
      <scheme val="minor"/>
    </font>
    <font>
      <sz val="8"/>
      <name val="Calibri"/>
      <family val="2"/>
      <scheme val="minor"/>
    </font>
    <font>
      <b/>
      <sz val="12"/>
      <color theme="3"/>
      <name val="Calibri"/>
      <family val="2"/>
      <scheme val="minor"/>
    </font>
    <font>
      <b/>
      <sz val="16"/>
      <color theme="0"/>
      <name val="Calibri"/>
      <family val="2"/>
      <scheme val="minor"/>
    </font>
    <font>
      <sz val="11"/>
      <name val="Arial"/>
      <family val="2"/>
    </font>
    <font>
      <b/>
      <sz val="11"/>
      <name val="Arial"/>
      <family val="2"/>
    </font>
    <font>
      <sz val="11"/>
      <color theme="0"/>
      <name val="Calibri"/>
      <family val="2"/>
      <scheme val="minor"/>
    </font>
    <font>
      <b/>
      <sz val="11"/>
      <color theme="3" tint="-0.24994659260841701"/>
      <name val="Calibri"/>
      <family val="2"/>
      <scheme val="minor"/>
    </font>
    <font>
      <b/>
      <sz val="19"/>
      <color theme="4"/>
      <name val="Calibri Light"/>
      <family val="2"/>
      <scheme val="major"/>
    </font>
    <font>
      <b/>
      <sz val="14"/>
      <color theme="0"/>
      <name val="Calibri"/>
      <family val="2"/>
    </font>
    <font>
      <b/>
      <sz val="14"/>
      <color theme="0"/>
      <name val="Calibri"/>
      <family val="2"/>
      <scheme val="minor"/>
    </font>
    <font>
      <sz val="11"/>
      <name val="Calibri"/>
      <family val="2"/>
    </font>
    <font>
      <b/>
      <sz val="12"/>
      <color theme="0"/>
      <name val="Calibri"/>
      <family val="2"/>
      <scheme val="minor"/>
    </font>
    <font>
      <b/>
      <sz val="14"/>
      <color theme="3"/>
      <name val="Calibri"/>
      <family val="2"/>
      <scheme val="minor"/>
    </font>
    <font>
      <sz val="14"/>
      <color theme="3"/>
      <name val="Calibri"/>
      <family val="2"/>
      <scheme val="minor"/>
    </font>
    <font>
      <sz val="11"/>
      <color theme="3" tint="-0.24994659260841701"/>
      <name val="Calibri"/>
      <family val="2"/>
      <scheme val="minor"/>
    </font>
    <font>
      <b/>
      <sz val="14"/>
      <name val="Calibri"/>
      <family val="2"/>
      <scheme val="minor"/>
    </font>
    <font>
      <b/>
      <sz val="18"/>
      <name val="Calibri"/>
      <family val="2"/>
    </font>
    <font>
      <b/>
      <sz val="12"/>
      <name val="Calibri"/>
      <family val="2"/>
    </font>
    <font>
      <b/>
      <sz val="18"/>
      <name val="Calibri"/>
      <family val="2"/>
      <scheme val="minor"/>
    </font>
    <font>
      <sz val="18"/>
      <name val="Calibri"/>
      <family val="2"/>
    </font>
    <font>
      <sz val="20"/>
      <name val="Calibri"/>
      <family val="2"/>
      <scheme val="minor"/>
    </font>
    <font>
      <sz val="16"/>
      <name val="Calibri"/>
      <family val="2"/>
      <scheme val="minor"/>
    </font>
    <font>
      <sz val="14"/>
      <name val="Calibri"/>
      <family val="2"/>
      <scheme val="minor"/>
    </font>
    <font>
      <sz val="13"/>
      <name val="Calibri"/>
      <family val="2"/>
      <scheme val="minor"/>
    </font>
    <font>
      <b/>
      <sz val="16"/>
      <name val="Calibri"/>
      <family val="2"/>
      <scheme val="minor"/>
    </font>
    <font>
      <b/>
      <sz val="16"/>
      <color theme="0"/>
      <name val="Calibri"/>
      <family val="2"/>
    </font>
    <font>
      <b/>
      <sz val="18"/>
      <color theme="0"/>
      <name val="Calibri"/>
      <family val="2"/>
    </font>
    <font>
      <sz val="14"/>
      <name val="Calibri"/>
      <family val="2"/>
    </font>
    <font>
      <b/>
      <sz val="20"/>
      <color theme="0"/>
      <name val="Calibri"/>
      <family val="2"/>
    </font>
    <font>
      <b/>
      <sz val="16"/>
      <name val="Calibri"/>
      <family val="2"/>
    </font>
    <font>
      <sz val="10"/>
      <name val="Calibri"/>
      <family val="2"/>
    </font>
  </fonts>
  <fills count="9">
    <fill>
      <patternFill patternType="none"/>
    </fill>
    <fill>
      <patternFill patternType="gray125"/>
    </fill>
    <fill>
      <patternFill patternType="solid">
        <fgColor theme="2"/>
        <bgColor indexed="64"/>
      </patternFill>
    </fill>
    <fill>
      <patternFill patternType="solid">
        <fgColor rgb="FF0070C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BFBFBF"/>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style="hair">
        <color auto="1"/>
      </bottom>
      <diagonal/>
    </border>
    <border>
      <left style="thin">
        <color indexed="64"/>
      </left>
      <right style="thick">
        <color theme="2"/>
      </right>
      <top style="thin">
        <color indexed="64"/>
      </top>
      <bottom style="thin">
        <color indexed="64"/>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rgb="FF0070C0"/>
      </left>
      <right/>
      <top/>
      <bottom/>
      <diagonal/>
    </border>
    <border>
      <left/>
      <right style="thin">
        <color rgb="FF0070C0"/>
      </right>
      <top/>
      <bottom/>
      <diagonal/>
    </border>
    <border>
      <left style="thick">
        <color theme="2"/>
      </left>
      <right style="thick">
        <color theme="2"/>
      </right>
      <top style="thin">
        <color theme="3" tint="0.39994506668294322"/>
      </top>
      <bottom style="thin">
        <color theme="3" tint="0.39994506668294322"/>
      </bottom>
      <diagonal/>
    </border>
    <border>
      <left style="thick">
        <color theme="2"/>
      </left>
      <right style="thin">
        <color auto="1"/>
      </right>
      <top style="thin">
        <color theme="3" tint="0.39994506668294322"/>
      </top>
      <bottom style="thin">
        <color theme="3" tint="0.39994506668294322"/>
      </bottom>
      <diagonal/>
    </border>
    <border>
      <left style="thin">
        <color auto="1"/>
      </left>
      <right style="thin">
        <color auto="1"/>
      </right>
      <top style="thin">
        <color theme="3" tint="0.39994506668294322"/>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auto="1"/>
      </right>
      <top style="thin">
        <color indexed="64"/>
      </top>
      <bottom/>
      <diagonal/>
    </border>
    <border>
      <left style="medium">
        <color indexed="64"/>
      </left>
      <right style="thin">
        <color auto="1"/>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hair">
        <color auto="1"/>
      </right>
      <top/>
      <bottom/>
      <diagonal/>
    </border>
    <border>
      <left style="thin">
        <color indexed="64"/>
      </left>
      <right style="hair">
        <color auto="1"/>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theme="0"/>
      </bottom>
      <diagonal/>
    </border>
    <border>
      <left/>
      <right style="medium">
        <color indexed="64"/>
      </right>
      <top style="thin">
        <color indexed="64"/>
      </top>
      <bottom/>
      <diagonal/>
    </border>
    <border>
      <left/>
      <right style="medium">
        <color indexed="64"/>
      </right>
      <top/>
      <bottom style="medium">
        <color indexed="64"/>
      </bottom>
      <diagonal/>
    </border>
    <border>
      <left/>
      <right/>
      <top style="hair">
        <color indexed="64"/>
      </top>
      <bottom style="hair">
        <color indexed="64"/>
      </bottom>
      <diagonal/>
    </border>
    <border>
      <left/>
      <right/>
      <top style="thin">
        <color theme="0" tint="-4.9989318521683403E-2"/>
      </top>
      <bottom/>
      <diagonal/>
    </border>
    <border>
      <left/>
      <right/>
      <top style="thin">
        <color theme="0"/>
      </top>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int="-4.9989318521683403E-2"/>
      </top>
      <bottom style="thin">
        <color theme="0" tint="-4.9989318521683403E-2"/>
      </bottom>
      <diagonal/>
    </border>
    <border>
      <left style="thin">
        <color rgb="FF0070C0"/>
      </left>
      <right/>
      <top style="thin">
        <color theme="0" tint="-4.9989318521683403E-2"/>
      </top>
      <bottom/>
      <diagonal/>
    </border>
    <border>
      <left/>
      <right style="thin">
        <color rgb="FF0070C0"/>
      </right>
      <top style="thin">
        <color theme="0" tint="-4.9989318521683403E-2"/>
      </top>
      <bottom/>
      <diagonal/>
    </border>
  </borders>
  <cellStyleXfs count="8">
    <xf numFmtId="0" fontId="0" fillId="0" borderId="0"/>
    <xf numFmtId="0" fontId="8" fillId="0" borderId="0" applyNumberFormat="0" applyBorder="0" applyAlignment="0" applyProtection="0"/>
    <xf numFmtId="0" fontId="5" fillId="2" borderId="0" applyNumberFormat="0" applyBorder="0" applyAlignment="0" applyProtection="0"/>
    <xf numFmtId="9" fontId="3" fillId="0" borderId="0" applyFont="0" applyFill="0" applyBorder="0" applyAlignment="0" applyProtection="0"/>
    <xf numFmtId="0" fontId="28" fillId="0" borderId="0" applyNumberFormat="0" applyAlignment="0" applyProtection="0"/>
    <xf numFmtId="9" fontId="2" fillId="0" borderId="0" applyFont="0" applyFill="0" applyBorder="0" applyAlignment="0" applyProtection="0"/>
    <xf numFmtId="9" fontId="1" fillId="0" borderId="0" applyFont="0" applyFill="0" applyBorder="0" applyAlignment="0" applyProtection="0"/>
    <xf numFmtId="0" fontId="7" fillId="0" borderId="0"/>
  </cellStyleXfs>
  <cellXfs count="399">
    <xf numFmtId="0" fontId="0" fillId="0" borderId="0" xfId="0"/>
    <xf numFmtId="0" fontId="8" fillId="0" borderId="0" xfId="1" applyAlignment="1"/>
    <xf numFmtId="0" fontId="9" fillId="0" borderId="1" xfId="0" applyFont="1" applyBorder="1"/>
    <xf numFmtId="0" fontId="9" fillId="0" borderId="1" xfId="0" applyFont="1" applyBorder="1" applyAlignment="1">
      <alignment horizontal="left" vertical="top"/>
    </xf>
    <xf numFmtId="0" fontId="9" fillId="0" borderId="1" xfId="2" applyFont="1" applyFill="1" applyBorder="1" applyAlignment="1"/>
    <xf numFmtId="0" fontId="9" fillId="0" borderId="1" xfId="2" applyFont="1" applyFill="1" applyBorder="1" applyAlignment="1">
      <alignment horizontal="left" vertical="top"/>
    </xf>
    <xf numFmtId="0" fontId="10" fillId="0" borderId="2" xfId="2" applyFont="1" applyFill="1" applyBorder="1" applyAlignment="1"/>
    <xf numFmtId="0" fontId="12" fillId="0" borderId="0" xfId="2" applyFont="1" applyFill="1" applyBorder="1" applyAlignment="1">
      <alignment wrapText="1"/>
    </xf>
    <xf numFmtId="0" fontId="13" fillId="0" borderId="0" xfId="1" applyFont="1" applyAlignment="1"/>
    <xf numFmtId="0" fontId="14" fillId="0" borderId="2" xfId="0" applyFont="1" applyBorder="1" applyAlignment="1">
      <alignment vertical="center" wrapText="1"/>
    </xf>
    <xf numFmtId="0" fontId="15" fillId="0" borderId="0" xfId="0" applyFont="1" applyAlignment="1">
      <alignment vertical="center" wrapText="1"/>
    </xf>
    <xf numFmtId="0" fontId="16" fillId="4" borderId="1" xfId="0" applyFont="1" applyFill="1" applyBorder="1" applyAlignment="1">
      <alignment horizontal="left" vertical="center"/>
    </xf>
    <xf numFmtId="0" fontId="16" fillId="4" borderId="1" xfId="0" applyFont="1" applyFill="1" applyBorder="1" applyAlignment="1">
      <alignment horizontal="center" vertical="center" wrapText="1"/>
    </xf>
    <xf numFmtId="0" fontId="16" fillId="5" borderId="13" xfId="0" applyFont="1" applyFill="1" applyBorder="1" applyAlignment="1">
      <alignment horizontal="center" vertical="center" wrapText="1"/>
    </xf>
    <xf numFmtId="164" fontId="15" fillId="0" borderId="2" xfId="0" applyNumberFormat="1" applyFont="1" applyBorder="1" applyAlignment="1">
      <alignment vertical="center" wrapText="1"/>
    </xf>
    <xf numFmtId="0" fontId="4" fillId="0" borderId="0" xfId="0" applyFont="1" applyAlignment="1">
      <alignment vertical="center"/>
    </xf>
    <xf numFmtId="0" fontId="4" fillId="0" borderId="0" xfId="0" applyFont="1" applyAlignment="1">
      <alignment horizontal="center"/>
    </xf>
    <xf numFmtId="0" fontId="0" fillId="0" borderId="1" xfId="0" applyBorder="1" applyAlignment="1">
      <alignment horizontal="left" vertical="center"/>
    </xf>
    <xf numFmtId="0" fontId="17" fillId="0" borderId="1" xfId="0" applyFont="1" applyBorder="1" applyAlignment="1">
      <alignment vertical="center"/>
    </xf>
    <xf numFmtId="164" fontId="17" fillId="0" borderId="1" xfId="0" applyNumberFormat="1" applyFont="1" applyBorder="1" applyAlignment="1">
      <alignment horizontal="center" vertical="center"/>
    </xf>
    <xf numFmtId="0" fontId="18" fillId="0" borderId="1" xfId="0" applyFont="1" applyBorder="1" applyAlignment="1">
      <alignment horizontal="left" vertical="center"/>
    </xf>
    <xf numFmtId="0" fontId="17" fillId="0" borderId="0" xfId="0" applyFont="1"/>
    <xf numFmtId="0" fontId="19" fillId="4" borderId="13" xfId="0" applyFont="1" applyFill="1" applyBorder="1" applyAlignment="1">
      <alignment horizontal="left" vertical="center" indent="1"/>
    </xf>
    <xf numFmtId="0" fontId="19" fillId="0" borderId="4" xfId="0" applyFont="1" applyBorder="1" applyAlignment="1">
      <alignment horizontal="left" vertical="center" indent="1"/>
    </xf>
    <xf numFmtId="164" fontId="17" fillId="0" borderId="4" xfId="0" applyNumberFormat="1" applyFont="1" applyBorder="1" applyAlignment="1">
      <alignment horizontal="center" vertical="center"/>
    </xf>
    <xf numFmtId="0" fontId="0" fillId="0" borderId="1" xfId="0" applyBorder="1"/>
    <xf numFmtId="164" fontId="17" fillId="5" borderId="1" xfId="0" applyNumberFormat="1" applyFont="1" applyFill="1" applyBorder="1" applyAlignment="1">
      <alignment horizontal="center" vertical="center"/>
    </xf>
    <xf numFmtId="164" fontId="17" fillId="0" borderId="7" xfId="0" applyNumberFormat="1" applyFont="1" applyBorder="1" applyAlignment="1">
      <alignment horizontal="left" vertical="center"/>
    </xf>
    <xf numFmtId="164" fontId="17" fillId="0" borderId="9" xfId="0" applyNumberFormat="1" applyFont="1" applyBorder="1" applyAlignment="1">
      <alignment horizontal="left" vertical="center"/>
    </xf>
    <xf numFmtId="0" fontId="17" fillId="0" borderId="1" xfId="0" applyFont="1" applyBorder="1"/>
    <xf numFmtId="164" fontId="15" fillId="0" borderId="0" xfId="0" applyNumberFormat="1" applyFont="1" applyAlignment="1">
      <alignment vertical="center" wrapText="1"/>
    </xf>
    <xf numFmtId="164" fontId="15" fillId="0" borderId="0" xfId="0" applyNumberFormat="1" applyFont="1" applyAlignment="1">
      <alignment horizontal="center" vertical="center"/>
    </xf>
    <xf numFmtId="164" fontId="7" fillId="0" borderId="0" xfId="3" applyNumberFormat="1" applyFont="1" applyFill="1" applyBorder="1" applyAlignment="1">
      <alignment horizontal="center" vertical="center"/>
    </xf>
    <xf numFmtId="0" fontId="17" fillId="0" borderId="2" xfId="0" applyFont="1" applyBorder="1" applyAlignment="1">
      <alignment vertical="top" wrapText="1"/>
    </xf>
    <xf numFmtId="0" fontId="16" fillId="0" borderId="6" xfId="0" applyFont="1" applyBorder="1" applyAlignment="1">
      <alignment vertical="top" wrapText="1"/>
    </xf>
    <xf numFmtId="0" fontId="17" fillId="0" borderId="2" xfId="0" applyFont="1" applyBorder="1" applyAlignment="1">
      <alignment horizontal="left"/>
    </xf>
    <xf numFmtId="0" fontId="17" fillId="0" borderId="0" xfId="0" applyFont="1" applyAlignment="1">
      <alignment horizont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2" xfId="0" applyBorder="1"/>
    <xf numFmtId="0" fontId="17" fillId="0" borderId="8" xfId="0" applyFont="1" applyBorder="1"/>
    <xf numFmtId="0" fontId="17" fillId="3" borderId="0" xfId="0" applyFont="1" applyFill="1"/>
    <xf numFmtId="0" fontId="0" fillId="3" borderId="0" xfId="0" applyFill="1"/>
    <xf numFmtId="0" fontId="9" fillId="0" borderId="1" xfId="0" applyFont="1" applyBorder="1" applyAlignment="1">
      <alignment vertical="center"/>
    </xf>
    <xf numFmtId="0" fontId="9" fillId="0" borderId="1" xfId="0" applyFont="1" applyBorder="1" applyAlignment="1">
      <alignment horizontal="left" vertical="center" wrapText="1"/>
    </xf>
    <xf numFmtId="0" fontId="17" fillId="0" borderId="0" xfId="0" applyFont="1" applyBorder="1"/>
    <xf numFmtId="0" fontId="28" fillId="0" borderId="0" xfId="4" applyAlignment="1">
      <alignment horizontal="left"/>
    </xf>
    <xf numFmtId="0" fontId="13" fillId="0" borderId="0" xfId="1" applyFont="1" applyAlignment="1">
      <alignment vertical="center"/>
    </xf>
    <xf numFmtId="0" fontId="7" fillId="0" borderId="0" xfId="0" applyFont="1" applyAlignment="1">
      <alignment vertical="center"/>
    </xf>
    <xf numFmtId="0" fontId="0" fillId="0" borderId="0" xfId="0" applyAlignment="1">
      <alignment vertical="center"/>
    </xf>
    <xf numFmtId="0" fontId="28" fillId="0" borderId="0" xfId="4" applyAlignment="1">
      <alignment horizontal="left" vertical="center"/>
    </xf>
    <xf numFmtId="164" fontId="0" fillId="0" borderId="0" xfId="0" applyNumberFormat="1" applyAlignment="1">
      <alignment horizontal="center" vertical="top" wrapText="1"/>
    </xf>
    <xf numFmtId="0" fontId="17" fillId="0" borderId="1" xfId="0" applyFont="1" applyBorder="1" applyAlignment="1">
      <alignment horizontal="left" vertical="center" indent="1"/>
    </xf>
    <xf numFmtId="165" fontId="16" fillId="0" borderId="1" xfId="0" applyNumberFormat="1" applyFont="1" applyBorder="1" applyAlignment="1">
      <alignment vertical="center"/>
    </xf>
    <xf numFmtId="164" fontId="16" fillId="0" borderId="1" xfId="0" applyNumberFormat="1" applyFont="1" applyBorder="1" applyAlignment="1">
      <alignment horizontal="center" vertical="center" wrapText="1"/>
    </xf>
    <xf numFmtId="7" fontId="16" fillId="0" borderId="1" xfId="0" applyNumberFormat="1" applyFont="1" applyBorder="1" applyAlignment="1">
      <alignment vertical="center"/>
    </xf>
    <xf numFmtId="164" fontId="17" fillId="0" borderId="10" xfId="0" quotePrefix="1" applyNumberFormat="1" applyFont="1" applyBorder="1" applyAlignment="1">
      <alignment horizontal="center" vertical="center"/>
    </xf>
    <xf numFmtId="164" fontId="0" fillId="0" borderId="0" xfId="0" applyNumberFormat="1" applyAlignment="1">
      <alignment horizontal="center"/>
    </xf>
    <xf numFmtId="0" fontId="0" fillId="0" borderId="0" xfId="0" applyAlignment="1">
      <alignment vertical="center" wrapText="1"/>
    </xf>
    <xf numFmtId="7" fontId="17" fillId="0" borderId="1" xfId="0" applyNumberFormat="1" applyFont="1" applyBorder="1" applyAlignment="1">
      <alignment horizontal="center" vertical="center"/>
    </xf>
    <xf numFmtId="7" fontId="17" fillId="0" borderId="1" xfId="0" applyNumberFormat="1" applyFont="1" applyBorder="1" applyAlignment="1">
      <alignment vertical="center"/>
    </xf>
    <xf numFmtId="164" fontId="17" fillId="0" borderId="1" xfId="0" applyNumberFormat="1" applyFont="1" applyBorder="1" applyAlignment="1">
      <alignment vertical="center"/>
    </xf>
    <xf numFmtId="0" fontId="19" fillId="5" borderId="1" xfId="0" applyFont="1" applyFill="1" applyBorder="1" applyAlignment="1">
      <alignment horizontal="left" vertical="center" indent="1"/>
    </xf>
    <xf numFmtId="164" fontId="11" fillId="5" borderId="1" xfId="0" applyNumberFormat="1" applyFont="1" applyFill="1" applyBorder="1" applyAlignment="1">
      <alignment horizontal="center" vertical="center"/>
    </xf>
    <xf numFmtId="0" fontId="17" fillId="0" borderId="7" xfId="0" applyFont="1" applyBorder="1"/>
    <xf numFmtId="0" fontId="29" fillId="0" borderId="22" xfId="2" applyFont="1" applyFill="1" applyBorder="1" applyAlignment="1"/>
    <xf numFmtId="0" fontId="6" fillId="0" borderId="0" xfId="2" applyFont="1" applyFill="1" applyBorder="1" applyAlignment="1"/>
    <xf numFmtId="0" fontId="6" fillId="0" borderId="23" xfId="2" applyFont="1" applyFill="1" applyBorder="1" applyAlignment="1"/>
    <xf numFmtId="0" fontId="9" fillId="0" borderId="1" xfId="0" applyFont="1" applyBorder="1" applyAlignment="1">
      <alignment horizontal="left" vertical="center"/>
    </xf>
    <xf numFmtId="0" fontId="9" fillId="0" borderId="1" xfId="0" applyFont="1" applyBorder="1" applyAlignment="1">
      <alignment horizontal="left" vertical="top" wrapText="1"/>
    </xf>
    <xf numFmtId="0" fontId="9" fillId="0" borderId="6" xfId="0" applyFont="1" applyBorder="1" applyAlignment="1">
      <alignment vertical="center"/>
    </xf>
    <xf numFmtId="0" fontId="9" fillId="0" borderId="1" xfId="2" applyFont="1" applyFill="1" applyBorder="1" applyAlignment="1">
      <alignment horizontal="center"/>
    </xf>
    <xf numFmtId="0" fontId="10" fillId="0" borderId="0" xfId="2" applyFont="1" applyFill="1" applyBorder="1" applyAlignment="1"/>
    <xf numFmtId="0" fontId="9" fillId="0" borderId="6" xfId="0" applyFont="1" applyBorder="1" applyAlignment="1">
      <alignment horizontal="center" vertical="center"/>
    </xf>
    <xf numFmtId="0" fontId="13" fillId="0" borderId="2" xfId="1" applyFont="1" applyBorder="1" applyAlignment="1"/>
    <xf numFmtId="0" fontId="28" fillId="0" borderId="23" xfId="4" applyBorder="1" applyAlignment="1">
      <alignment horizontal="left"/>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7" fillId="0" borderId="10" xfId="0" applyFont="1" applyBorder="1" applyAlignment="1">
      <alignment horizontal="left" vertical="center" indent="1"/>
    </xf>
    <xf numFmtId="7" fontId="17" fillId="0" borderId="0" xfId="0" applyNumberFormat="1" applyFont="1" applyAlignment="1">
      <alignment horizontal="center" vertical="center" wrapText="1"/>
    </xf>
    <xf numFmtId="164" fontId="17" fillId="0" borderId="0" xfId="0" applyNumberFormat="1" applyFont="1" applyAlignment="1">
      <alignment horizontal="center" vertical="center" wrapText="1"/>
    </xf>
    <xf numFmtId="7" fontId="17" fillId="0" borderId="0" xfId="0" applyNumberFormat="1" applyFont="1" applyAlignment="1">
      <alignment vertical="center"/>
    </xf>
    <xf numFmtId="166" fontId="0" fillId="0" borderId="6" xfId="0" applyNumberFormat="1" applyBorder="1" applyAlignment="1">
      <alignment horizontal="center" vertical="center"/>
    </xf>
    <xf numFmtId="0" fontId="30" fillId="3" borderId="10" xfId="0" applyFont="1" applyFill="1" applyBorder="1" applyAlignment="1">
      <alignment horizontal="left" vertical="center" indent="1"/>
    </xf>
    <xf numFmtId="7" fontId="26" fillId="0" borderId="8" xfId="0" applyNumberFormat="1" applyFont="1" applyBorder="1" applyAlignment="1">
      <alignment horizontal="center" vertical="center" wrapText="1"/>
    </xf>
    <xf numFmtId="164" fontId="26" fillId="0" borderId="8" xfId="0" applyNumberFormat="1" applyFont="1" applyBorder="1" applyAlignment="1">
      <alignment horizontal="center" vertical="center" wrapText="1"/>
    </xf>
    <xf numFmtId="7" fontId="26" fillId="0" borderId="8" xfId="0" applyNumberFormat="1" applyFont="1" applyBorder="1" applyAlignment="1">
      <alignment vertical="center"/>
    </xf>
    <xf numFmtId="166" fontId="26" fillId="0" borderId="9" xfId="0" quotePrefix="1" applyNumberFormat="1" applyFont="1" applyBorder="1" applyAlignment="1">
      <alignment horizontal="center" vertical="center"/>
    </xf>
    <xf numFmtId="7" fontId="17"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166" fontId="17" fillId="0" borderId="1" xfId="0" quotePrefix="1" applyNumberFormat="1" applyFont="1" applyBorder="1" applyAlignment="1">
      <alignment horizontal="center" vertical="center"/>
    </xf>
    <xf numFmtId="0" fontId="31" fillId="0" borderId="1" xfId="0" applyFont="1" applyBorder="1" applyAlignment="1">
      <alignment wrapText="1"/>
    </xf>
    <xf numFmtId="7" fontId="11" fillId="5" borderId="1" xfId="0" applyNumberFormat="1" applyFont="1" applyFill="1" applyBorder="1" applyAlignment="1">
      <alignment horizontal="center" vertical="center"/>
    </xf>
    <xf numFmtId="0" fontId="4" fillId="0" borderId="1" xfId="0" applyFont="1" applyBorder="1" applyAlignment="1">
      <alignment horizontal="left" vertical="center" indent="1"/>
    </xf>
    <xf numFmtId="7" fontId="4" fillId="0" borderId="14" xfId="0" applyNumberFormat="1" applyFont="1" applyBorder="1" applyAlignment="1">
      <alignment horizontal="center" vertical="center"/>
    </xf>
    <xf numFmtId="7" fontId="4" fillId="0" borderId="14" xfId="0" applyNumberFormat="1" applyFont="1" applyBorder="1" applyAlignment="1">
      <alignment vertical="center"/>
    </xf>
    <xf numFmtId="7" fontId="0" fillId="0" borderId="14" xfId="0" applyNumberFormat="1" applyBorder="1" applyAlignment="1">
      <alignment horizontal="center" vertical="center"/>
    </xf>
    <xf numFmtId="7" fontId="4" fillId="0" borderId="0" xfId="0" applyNumberFormat="1" applyFont="1" applyAlignment="1">
      <alignment horizontal="center" vertical="center"/>
    </xf>
    <xf numFmtId="7" fontId="4" fillId="0" borderId="0" xfId="0" applyNumberFormat="1" applyFont="1" applyAlignment="1">
      <alignment vertical="center"/>
    </xf>
    <xf numFmtId="7" fontId="0" fillId="0" borderId="6" xfId="0" applyNumberFormat="1" applyBorder="1" applyAlignment="1">
      <alignment horizontal="center" vertical="center"/>
    </xf>
    <xf numFmtId="0" fontId="11" fillId="0" borderId="1" xfId="0" applyFont="1" applyBorder="1" applyAlignment="1">
      <alignment horizontal="left" vertical="center" indent="1"/>
    </xf>
    <xf numFmtId="7" fontId="11" fillId="0" borderId="13" xfId="0" applyNumberFormat="1" applyFont="1" applyBorder="1" applyAlignment="1">
      <alignment horizontal="center" vertical="center"/>
    </xf>
    <xf numFmtId="7" fontId="11" fillId="0" borderId="13" xfId="0" applyNumberFormat="1" applyFont="1" applyBorder="1" applyAlignment="1">
      <alignment vertical="center"/>
    </xf>
    <xf numFmtId="7" fontId="17" fillId="0" borderId="13" xfId="0" applyNumberFormat="1" applyFont="1" applyBorder="1" applyAlignment="1">
      <alignment horizontal="center" vertical="center"/>
    </xf>
    <xf numFmtId="7" fontId="11" fillId="0" borderId="1" xfId="0" applyNumberFormat="1" applyFont="1" applyBorder="1" applyAlignment="1">
      <alignment horizontal="center" vertical="center"/>
    </xf>
    <xf numFmtId="7" fontId="11" fillId="0" borderId="1" xfId="0" applyNumberFormat="1" applyFont="1" applyBorder="1" applyAlignment="1">
      <alignment vertical="center"/>
    </xf>
    <xf numFmtId="7" fontId="4" fillId="0" borderId="1" xfId="0" applyNumberFormat="1" applyFont="1" applyBorder="1" applyAlignment="1">
      <alignment horizontal="center" vertical="center"/>
    </xf>
    <xf numFmtId="7" fontId="4" fillId="0" borderId="1" xfId="0" applyNumberFormat="1" applyFont="1" applyBorder="1" applyAlignment="1">
      <alignment vertical="center"/>
    </xf>
    <xf numFmtId="7" fontId="0" fillId="0" borderId="1" xfId="0" applyNumberFormat="1" applyBorder="1" applyAlignment="1">
      <alignment horizontal="center" vertical="center"/>
    </xf>
    <xf numFmtId="7" fontId="19" fillId="5" borderId="1" xfId="0" applyNumberFormat="1" applyFont="1" applyFill="1" applyBorder="1" applyAlignment="1">
      <alignment horizontal="center" vertical="center"/>
    </xf>
    <xf numFmtId="0" fontId="32" fillId="3" borderId="10" xfId="0" applyFont="1" applyFill="1" applyBorder="1" applyAlignment="1">
      <alignment horizontal="left" vertical="center" indent="1"/>
    </xf>
    <xf numFmtId="0" fontId="4" fillId="0" borderId="2" xfId="0" applyFont="1" applyBorder="1" applyAlignment="1">
      <alignment horizontal="left" vertical="center" indent="1"/>
    </xf>
    <xf numFmtId="0" fontId="30" fillId="3" borderId="7" xfId="0" applyFont="1" applyFill="1" applyBorder="1" applyAlignment="1">
      <alignment horizontal="left" vertical="center" indent="1"/>
    </xf>
    <xf numFmtId="7" fontId="33" fillId="0" borderId="0" xfId="0" applyNumberFormat="1" applyFont="1" applyAlignment="1">
      <alignment horizontal="center" vertical="center"/>
    </xf>
    <xf numFmtId="7" fontId="33" fillId="0" borderId="0" xfId="0" applyNumberFormat="1" applyFont="1" applyAlignment="1">
      <alignment vertical="center"/>
    </xf>
    <xf numFmtId="7" fontId="34" fillId="0" borderId="6" xfId="0" applyNumberFormat="1" applyFont="1" applyBorder="1" applyAlignment="1">
      <alignment horizontal="center" vertical="center"/>
    </xf>
    <xf numFmtId="0" fontId="33" fillId="0" borderId="2" xfId="0" applyFont="1" applyBorder="1" applyAlignment="1">
      <alignment horizontal="left" vertical="center" indent="1"/>
    </xf>
    <xf numFmtId="7" fontId="4" fillId="0" borderId="6" xfId="0" applyNumberFormat="1" applyFont="1" applyBorder="1" applyAlignment="1">
      <alignment horizontal="center" vertical="center"/>
    </xf>
    <xf numFmtId="0" fontId="30" fillId="3" borderId="19" xfId="0" applyFont="1" applyFill="1" applyBorder="1" applyAlignment="1">
      <alignment horizontal="left" vertical="center" indent="1"/>
    </xf>
    <xf numFmtId="7" fontId="27" fillId="0" borderId="24" xfId="0" applyNumberFormat="1" applyFont="1" applyBorder="1" applyAlignment="1">
      <alignment horizontal="center" vertical="center"/>
    </xf>
    <xf numFmtId="7" fontId="27" fillId="0" borderId="24" xfId="0" applyNumberFormat="1" applyFont="1" applyBorder="1" applyAlignment="1">
      <alignment vertical="center"/>
    </xf>
    <xf numFmtId="7" fontId="35" fillId="0" borderId="25" xfId="0" applyNumberFormat="1" applyFont="1" applyBorder="1" applyAlignment="1">
      <alignment horizontal="center" vertical="center"/>
    </xf>
    <xf numFmtId="7" fontId="11" fillId="0" borderId="26" xfId="0" applyNumberFormat="1" applyFont="1" applyBorder="1" applyAlignment="1">
      <alignment horizontal="center" vertical="center"/>
    </xf>
    <xf numFmtId="7" fontId="11" fillId="0" borderId="26" xfId="0" applyNumberFormat="1" applyFont="1" applyBorder="1" applyAlignment="1">
      <alignment vertical="center"/>
    </xf>
    <xf numFmtId="7" fontId="17" fillId="0" borderId="26" xfId="0" applyNumberFormat="1" applyFont="1" applyBorder="1" applyAlignment="1">
      <alignment horizontal="center" vertical="center"/>
    </xf>
    <xf numFmtId="7" fontId="27" fillId="0" borderId="0" xfId="0" applyNumberFormat="1" applyFont="1" applyAlignment="1">
      <alignment horizontal="center" vertical="center"/>
    </xf>
    <xf numFmtId="7" fontId="27" fillId="0" borderId="6" xfId="0" applyNumberFormat="1" applyFont="1" applyBorder="1" applyAlignment="1">
      <alignment horizontal="center" vertical="center"/>
    </xf>
    <xf numFmtId="0" fontId="19" fillId="4" borderId="1" xfId="0" applyFont="1" applyFill="1" applyBorder="1" applyAlignment="1">
      <alignment horizontal="left" vertical="center" indent="1"/>
    </xf>
    <xf numFmtId="7" fontId="11" fillId="4" borderId="1" xfId="0" applyNumberFormat="1" applyFont="1" applyFill="1" applyBorder="1" applyAlignment="1">
      <alignment horizontal="center" vertical="center"/>
    </xf>
    <xf numFmtId="0" fontId="0" fillId="6" borderId="0" xfId="0" applyFill="1"/>
    <xf numFmtId="0" fontId="0" fillId="0" borderId="0" xfId="0" applyBorder="1"/>
    <xf numFmtId="0" fontId="23" fillId="0" borderId="0" xfId="0" applyFont="1" applyFill="1" applyAlignment="1">
      <alignment vertical="center"/>
    </xf>
    <xf numFmtId="0" fontId="17" fillId="0" borderId="0" xfId="0" applyFont="1" applyBorder="1" applyAlignment="1">
      <alignment vertical="top" wrapText="1"/>
    </xf>
    <xf numFmtId="0" fontId="16" fillId="0" borderId="0" xfId="0" applyFont="1" applyBorder="1" applyAlignment="1">
      <alignment vertical="top" wrapText="1"/>
    </xf>
    <xf numFmtId="164" fontId="17" fillId="0" borderId="1" xfId="6" applyNumberFormat="1" applyFont="1" applyFill="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left" vertical="center" wrapText="1"/>
    </xf>
    <xf numFmtId="0" fontId="9" fillId="0" borderId="0" xfId="0" applyFont="1" applyBorder="1" applyAlignment="1">
      <alignment horizontal="center" wrapText="1"/>
    </xf>
    <xf numFmtId="0" fontId="9" fillId="0" borderId="0" xfId="0" applyFont="1" applyBorder="1"/>
    <xf numFmtId="0" fontId="10" fillId="0" borderId="0" xfId="0" applyFont="1" applyBorder="1" applyAlignment="1">
      <alignment horizontal="center" vertical="center"/>
    </xf>
    <xf numFmtId="0" fontId="11" fillId="0" borderId="0" xfId="0" applyFont="1" applyBorder="1" applyAlignment="1">
      <alignment horizontal="left" vertical="center"/>
    </xf>
    <xf numFmtId="0" fontId="39" fillId="0" borderId="0" xfId="7" applyFont="1" applyFill="1" applyBorder="1" applyAlignment="1" applyProtection="1">
      <alignment horizontal="center" vertical="center"/>
      <protection locked="0"/>
    </xf>
    <xf numFmtId="0" fontId="41" fillId="0" borderId="0" xfId="7" applyFont="1" applyFill="1" applyBorder="1" applyAlignment="1" applyProtection="1">
      <alignment horizontal="center" vertical="center"/>
      <protection locked="0"/>
    </xf>
    <xf numFmtId="0" fontId="11" fillId="0" borderId="47" xfId="0" applyFont="1" applyFill="1" applyBorder="1" applyAlignment="1">
      <alignment horizontal="center" vertical="center"/>
    </xf>
    <xf numFmtId="0" fontId="11" fillId="0" borderId="46" xfId="0" applyFont="1" applyFill="1" applyBorder="1" applyAlignment="1">
      <alignment horizontal="center" vertical="center"/>
    </xf>
    <xf numFmtId="0" fontId="38" fillId="0" borderId="1" xfId="7" applyFont="1" applyBorder="1" applyAlignment="1" applyProtection="1">
      <alignment horizontal="left" vertical="center"/>
      <protection locked="0"/>
    </xf>
    <xf numFmtId="0" fontId="17" fillId="0" borderId="0" xfId="0" applyFont="1" applyFill="1" applyBorder="1" applyAlignment="1">
      <alignment horizontal="right" vertical="center"/>
    </xf>
    <xf numFmtId="14" fontId="16" fillId="0" borderId="1" xfId="0" applyNumberFormat="1" applyFont="1" applyBorder="1" applyAlignment="1">
      <alignment vertical="center"/>
    </xf>
    <xf numFmtId="14" fontId="17" fillId="0" borderId="1" xfId="0" applyNumberFormat="1" applyFont="1" applyBorder="1" applyAlignment="1">
      <alignment vertical="center"/>
    </xf>
    <xf numFmtId="0" fontId="17" fillId="5" borderId="1" xfId="0" applyNumberFormat="1" applyFont="1" applyFill="1" applyBorder="1" applyAlignment="1">
      <alignment horizontal="center" vertical="center"/>
    </xf>
    <xf numFmtId="0" fontId="16" fillId="0" borderId="1" xfId="0" applyNumberFormat="1" applyFont="1" applyBorder="1" applyAlignment="1">
      <alignment vertical="center"/>
    </xf>
    <xf numFmtId="0" fontId="17" fillId="0" borderId="1" xfId="0" applyNumberFormat="1" applyFont="1" applyBorder="1" applyAlignment="1">
      <alignment horizontal="center" vertical="center"/>
    </xf>
    <xf numFmtId="0" fontId="17" fillId="0" borderId="1" xfId="0" applyNumberFormat="1" applyFont="1" applyBorder="1" applyAlignment="1">
      <alignment vertical="center"/>
    </xf>
    <xf numFmtId="0" fontId="4" fillId="0" borderId="0" xfId="7" applyFont="1"/>
    <xf numFmtId="0" fontId="7" fillId="0" borderId="0" xfId="7"/>
    <xf numFmtId="0" fontId="17" fillId="0" borderId="0" xfId="0" applyFont="1" applyFill="1"/>
    <xf numFmtId="0" fontId="16" fillId="0" borderId="0" xfId="0" applyFont="1" applyBorder="1" applyAlignment="1">
      <alignment horizontal="center" vertical="top" wrapText="1"/>
    </xf>
    <xf numFmtId="0" fontId="17" fillId="0" borderId="2" xfId="0" applyFont="1" applyFill="1" applyBorder="1"/>
    <xf numFmtId="0" fontId="17" fillId="0" borderId="0" xfId="0" applyFont="1" applyFill="1" applyBorder="1"/>
    <xf numFmtId="0" fontId="0" fillId="0" borderId="0" xfId="0" applyFill="1" applyAlignment="1">
      <alignment horizontal="center"/>
    </xf>
    <xf numFmtId="0" fontId="36" fillId="0" borderId="0" xfId="0" applyFont="1" applyAlignment="1">
      <alignment horizontal="left" vertical="center" wrapText="1"/>
    </xf>
    <xf numFmtId="0" fontId="17" fillId="5" borderId="49" xfId="0" applyFont="1" applyFill="1" applyBorder="1" applyAlignment="1">
      <alignment horizontal="center" vertical="center"/>
    </xf>
    <xf numFmtId="0" fontId="23" fillId="0" borderId="0" xfId="0" applyFont="1" applyFill="1" applyBorder="1" applyAlignment="1">
      <alignment horizontal="left" vertical="center"/>
    </xf>
    <xf numFmtId="0" fontId="42" fillId="5" borderId="16" xfId="0" applyFont="1" applyFill="1" applyBorder="1"/>
    <xf numFmtId="164" fontId="33" fillId="0" borderId="1" xfId="0" applyNumberFormat="1" applyFont="1" applyBorder="1" applyAlignment="1">
      <alignment horizontal="center" vertical="center"/>
    </xf>
    <xf numFmtId="164" fontId="33" fillId="0" borderId="10" xfId="0" applyNumberFormat="1" applyFont="1" applyBorder="1" applyAlignment="1">
      <alignment horizontal="center" vertical="center"/>
    </xf>
    <xf numFmtId="164" fontId="33" fillId="0" borderId="3" xfId="0" applyNumberFormat="1" applyFont="1" applyBorder="1" applyAlignment="1">
      <alignment horizontal="center" vertical="center"/>
    </xf>
    <xf numFmtId="164" fontId="36" fillId="0" borderId="1" xfId="0" applyNumberFormat="1" applyFont="1" applyBorder="1" applyAlignment="1">
      <alignment horizontal="center" vertical="center"/>
    </xf>
    <xf numFmtId="164" fontId="43" fillId="0" borderId="13" xfId="3" applyNumberFormat="1" applyFont="1" applyFill="1" applyBorder="1" applyAlignment="1">
      <alignment horizontal="center" vertical="center"/>
    </xf>
    <xf numFmtId="164" fontId="43" fillId="5" borderId="13" xfId="3" applyNumberFormat="1"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6" fillId="0" borderId="0" xfId="2" applyFont="1" applyFill="1" applyBorder="1" applyAlignment="1">
      <alignment horizontal="center" vertical="center"/>
    </xf>
    <xf numFmtId="0" fontId="0" fillId="0" borderId="0" xfId="0" applyAlignment="1">
      <alignment horizontal="left" vertical="center"/>
    </xf>
    <xf numFmtId="0" fontId="7" fillId="0" borderId="3" xfId="7" applyBorder="1" applyAlignment="1" applyProtection="1">
      <protection locked="0"/>
    </xf>
    <xf numFmtId="0" fontId="7" fillId="0" borderId="4" xfId="7" applyBorder="1" applyAlignment="1" applyProtection="1">
      <protection locked="0"/>
    </xf>
    <xf numFmtId="0" fontId="7" fillId="0" borderId="5" xfId="7" applyBorder="1" applyAlignment="1" applyProtection="1">
      <protection locked="0"/>
    </xf>
    <xf numFmtId="0" fontId="7" fillId="0" borderId="2" xfId="7" applyBorder="1" applyAlignment="1" applyProtection="1">
      <protection locked="0"/>
    </xf>
    <xf numFmtId="0" fontId="7" fillId="0" borderId="0" xfId="7" applyBorder="1" applyAlignment="1" applyProtection="1">
      <protection locked="0"/>
    </xf>
    <xf numFmtId="0" fontId="7" fillId="0" borderId="6" xfId="7" applyBorder="1" applyAlignment="1" applyProtection="1">
      <protection locked="0"/>
    </xf>
    <xf numFmtId="0" fontId="7" fillId="0" borderId="7" xfId="7" applyBorder="1" applyAlignment="1" applyProtection="1">
      <protection locked="0"/>
    </xf>
    <xf numFmtId="0" fontId="7" fillId="0" borderId="8" xfId="7" applyBorder="1" applyAlignment="1" applyProtection="1">
      <protection locked="0"/>
    </xf>
    <xf numFmtId="0" fontId="7" fillId="0" borderId="9" xfId="7" applyBorder="1" applyAlignment="1" applyProtection="1">
      <protection locked="0"/>
    </xf>
    <xf numFmtId="0" fontId="0" fillId="0" borderId="0" xfId="0" applyFill="1"/>
    <xf numFmtId="0" fontId="0" fillId="0" borderId="0" xfId="0" applyAlignment="1"/>
    <xf numFmtId="164" fontId="19" fillId="0" borderId="0" xfId="0" applyNumberFormat="1" applyFont="1" applyFill="1" applyBorder="1" applyAlignment="1"/>
    <xf numFmtId="164" fontId="19" fillId="0" borderId="6" xfId="0" applyNumberFormat="1" applyFont="1" applyFill="1" applyBorder="1" applyAlignment="1"/>
    <xf numFmtId="14" fontId="17" fillId="0" borderId="0" xfId="0" applyNumberFormat="1" applyFont="1" applyFill="1" applyBorder="1" applyAlignment="1">
      <alignment horizontal="center"/>
    </xf>
    <xf numFmtId="0" fontId="17" fillId="0" borderId="0" xfId="0" applyFont="1" applyFill="1" applyAlignment="1">
      <alignment vertical="center"/>
    </xf>
    <xf numFmtId="0" fontId="17" fillId="0" borderId="0" xfId="0" applyFont="1" applyAlignment="1">
      <alignment vertical="center"/>
    </xf>
    <xf numFmtId="0" fontId="0" fillId="0" borderId="0" xfId="0" applyFill="1" applyBorder="1"/>
    <xf numFmtId="14" fontId="17" fillId="0" borderId="6" xfId="0" applyNumberFormat="1" applyFont="1" applyFill="1" applyBorder="1" applyAlignment="1">
      <alignment horizontal="center"/>
    </xf>
    <xf numFmtId="0" fontId="17" fillId="3" borderId="0" xfId="0" applyFont="1" applyFill="1" applyBorder="1"/>
    <xf numFmtId="0" fontId="0" fillId="3" borderId="0" xfId="0" applyFill="1" applyBorder="1"/>
    <xf numFmtId="0" fontId="0" fillId="0" borderId="0" xfId="0" applyAlignment="1">
      <alignment vertical="top"/>
    </xf>
    <xf numFmtId="0" fontId="17" fillId="0" borderId="0" xfId="0" applyFont="1" applyFill="1" applyBorder="1" applyAlignment="1">
      <alignment horizontal="right" vertical="top"/>
    </xf>
    <xf numFmtId="0" fontId="17" fillId="0" borderId="0" xfId="0" applyFont="1" applyBorder="1" applyAlignment="1">
      <alignment vertical="top"/>
    </xf>
    <xf numFmtId="0" fontId="17" fillId="0" borderId="6" xfId="0" applyFont="1" applyFill="1" applyBorder="1" applyAlignment="1">
      <alignment horizontal="center" vertical="top"/>
    </xf>
    <xf numFmtId="0" fontId="17" fillId="0" borderId="0" xfId="0" applyFont="1" applyFill="1" applyBorder="1" applyAlignment="1">
      <alignment vertical="top"/>
    </xf>
    <xf numFmtId="164" fontId="0" fillId="0" borderId="2" xfId="0" applyNumberFormat="1" applyFont="1" applyFill="1" applyBorder="1" applyAlignment="1">
      <alignment vertical="center"/>
    </xf>
    <xf numFmtId="164" fontId="0" fillId="0" borderId="0" xfId="0" applyNumberFormat="1" applyFont="1" applyFill="1" applyBorder="1" applyAlignment="1">
      <alignment vertical="center"/>
    </xf>
    <xf numFmtId="0" fontId="0" fillId="0" borderId="0" xfId="0" applyBorder="1" applyAlignment="1"/>
    <xf numFmtId="0" fontId="0" fillId="0" borderId="6" xfId="0" applyBorder="1" applyAlignment="1"/>
    <xf numFmtId="14" fontId="17" fillId="5" borderId="49" xfId="0" applyNumberFormat="1" applyFont="1" applyFill="1" applyBorder="1" applyAlignment="1">
      <alignment horizontal="center"/>
    </xf>
    <xf numFmtId="0" fontId="20" fillId="0" borderId="14" xfId="0" applyFont="1" applyBorder="1" applyAlignment="1">
      <alignment vertical="top" wrapText="1"/>
    </xf>
    <xf numFmtId="0" fontId="20" fillId="0" borderId="15" xfId="0" applyFont="1" applyBorder="1" applyAlignment="1">
      <alignment vertical="top" wrapText="1"/>
    </xf>
    <xf numFmtId="0" fontId="20" fillId="0" borderId="13" xfId="0" applyFont="1" applyBorder="1" applyAlignment="1">
      <alignment vertical="top" wrapText="1"/>
    </xf>
    <xf numFmtId="0" fontId="17" fillId="0" borderId="1" xfId="0" applyFont="1" applyBorder="1" applyAlignment="1">
      <alignment horizontal="center" vertical="center"/>
    </xf>
    <xf numFmtId="164" fontId="19" fillId="5" borderId="1" xfId="0" applyNumberFormat="1" applyFont="1" applyFill="1" applyBorder="1" applyAlignment="1">
      <alignment horizontal="center" vertical="center"/>
    </xf>
    <xf numFmtId="164" fontId="19" fillId="4" borderId="1" xfId="0" applyNumberFormat="1" applyFont="1" applyFill="1" applyBorder="1" applyAlignment="1">
      <alignment horizontal="center" vertical="center" wrapText="1"/>
    </xf>
    <xf numFmtId="0" fontId="18" fillId="0" borderId="2" xfId="0" applyNumberFormat="1" applyFont="1" applyFill="1" applyBorder="1" applyAlignment="1">
      <alignment vertical="center"/>
    </xf>
    <xf numFmtId="0" fontId="16" fillId="0" borderId="50" xfId="0" applyFont="1" applyBorder="1" applyAlignment="1">
      <alignment vertical="center"/>
    </xf>
    <xf numFmtId="0" fontId="16" fillId="0" borderId="2" xfId="0" applyFont="1" applyBorder="1" applyAlignment="1">
      <alignment vertical="center"/>
    </xf>
    <xf numFmtId="164" fontId="18" fillId="0" borderId="2" xfId="0" applyNumberFormat="1" applyFont="1" applyFill="1" applyBorder="1" applyAlignment="1">
      <alignment vertical="center"/>
    </xf>
    <xf numFmtId="0" fontId="16" fillId="0" borderId="0" xfId="0" applyFont="1" applyFill="1" applyBorder="1" applyAlignment="1">
      <alignment horizontal="right" vertical="center"/>
    </xf>
    <xf numFmtId="0" fontId="16" fillId="0" borderId="0" xfId="0" applyFont="1" applyBorder="1" applyAlignment="1">
      <alignment horizontal="right" vertical="center"/>
    </xf>
    <xf numFmtId="0" fontId="16" fillId="0" borderId="17" xfId="0" applyFont="1" applyFill="1" applyBorder="1" applyAlignment="1">
      <alignment horizontal="right" vertical="center"/>
    </xf>
    <xf numFmtId="0" fontId="19" fillId="8" borderId="1" xfId="0" applyFont="1" applyFill="1" applyBorder="1" applyAlignment="1">
      <alignment vertical="center"/>
    </xf>
    <xf numFmtId="164" fontId="36" fillId="4" borderId="1" xfId="3" applyNumberFormat="1" applyFont="1" applyFill="1" applyBorder="1" applyAlignment="1">
      <alignment horizontal="center" vertical="center"/>
    </xf>
    <xf numFmtId="164" fontId="43" fillId="0" borderId="1" xfId="0" applyNumberFormat="1" applyFont="1" applyFill="1" applyBorder="1" applyAlignment="1">
      <alignment horizontal="center" vertical="center"/>
    </xf>
    <xf numFmtId="164" fontId="43" fillId="0" borderId="13" xfId="0" applyNumberFormat="1" applyFont="1" applyFill="1" applyBorder="1" applyAlignment="1">
      <alignment horizontal="center" vertical="center"/>
    </xf>
    <xf numFmtId="164" fontId="43" fillId="0" borderId="0" xfId="0" applyNumberFormat="1" applyFont="1" applyFill="1" applyAlignment="1">
      <alignment horizontal="center"/>
    </xf>
    <xf numFmtId="164" fontId="36" fillId="5" borderId="1" xfId="3" applyNumberFormat="1" applyFont="1" applyFill="1" applyBorder="1" applyAlignment="1">
      <alignment horizontal="center" vertical="center"/>
    </xf>
    <xf numFmtId="0" fontId="17" fillId="0" borderId="13" xfId="0" applyFont="1" applyBorder="1" applyAlignment="1">
      <alignment vertical="center"/>
    </xf>
    <xf numFmtId="164" fontId="44" fillId="0" borderId="2" xfId="0" applyNumberFormat="1" applyFont="1" applyFill="1" applyBorder="1" applyAlignment="1">
      <alignment vertical="center"/>
    </xf>
    <xf numFmtId="0" fontId="42" fillId="5" borderId="1" xfId="0" applyFont="1" applyFill="1" applyBorder="1" applyAlignment="1"/>
    <xf numFmtId="0" fontId="17" fillId="5" borderId="51" xfId="0" applyFont="1" applyFill="1" applyBorder="1"/>
    <xf numFmtId="0" fontId="17" fillId="5" borderId="16" xfId="0" applyFont="1" applyFill="1" applyBorder="1"/>
    <xf numFmtId="0" fontId="17" fillId="0" borderId="0" xfId="0" applyFont="1" applyAlignment="1">
      <alignment horizontal="center" vertical="center"/>
    </xf>
    <xf numFmtId="0" fontId="0" fillId="0" borderId="6" xfId="0" applyBorder="1" applyAlignment="1">
      <alignment vertical="center"/>
    </xf>
    <xf numFmtId="0" fontId="17" fillId="0" borderId="8" xfId="0" applyFont="1" applyBorder="1" applyAlignment="1">
      <alignment horizontal="center"/>
    </xf>
    <xf numFmtId="0" fontId="16" fillId="0" borderId="0" xfId="0" applyFont="1" applyAlignment="1">
      <alignment vertical="center"/>
    </xf>
    <xf numFmtId="0" fontId="16" fillId="0" borderId="0" xfId="0" applyFont="1" applyAlignment="1">
      <alignment horizontal="center" vertical="center"/>
    </xf>
    <xf numFmtId="0" fontId="16" fillId="7"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6" fillId="7" borderId="13" xfId="0" applyFont="1" applyFill="1" applyBorder="1" applyAlignment="1">
      <alignment horizontal="center" vertical="center"/>
    </xf>
    <xf numFmtId="0" fontId="17" fillId="5" borderId="52" xfId="0" applyFont="1" applyFill="1" applyBorder="1" applyAlignment="1"/>
    <xf numFmtId="0" fontId="17" fillId="0" borderId="17" xfId="0" applyFont="1" applyFill="1" applyBorder="1"/>
    <xf numFmtId="0" fontId="17" fillId="0" borderId="0" xfId="0" applyFont="1" applyFill="1" applyBorder="1" applyAlignment="1">
      <alignment horizontal="center" vertical="top"/>
    </xf>
    <xf numFmtId="0" fontId="0" fillId="0" borderId="6" xfId="0" applyBorder="1" applyAlignment="1">
      <alignment vertical="top"/>
    </xf>
    <xf numFmtId="164" fontId="22" fillId="0" borderId="2" xfId="0" applyNumberFormat="1" applyFont="1" applyFill="1" applyBorder="1" applyAlignment="1">
      <alignment vertical="center"/>
    </xf>
    <xf numFmtId="0" fontId="24" fillId="0" borderId="0" xfId="0" applyFont="1" applyAlignment="1">
      <alignment vertical="center"/>
    </xf>
    <xf numFmtId="0" fontId="16" fillId="0" borderId="0" xfId="0" applyFont="1" applyAlignment="1">
      <alignment horizontal="right"/>
    </xf>
    <xf numFmtId="0" fontId="18" fillId="0" borderId="0" xfId="0" applyFont="1" applyBorder="1" applyAlignment="1">
      <alignment vertical="top"/>
    </xf>
    <xf numFmtId="0" fontId="49" fillId="0" borderId="57" xfId="2" applyFont="1" applyFill="1" applyBorder="1" applyAlignment="1">
      <alignment vertical="center"/>
    </xf>
    <xf numFmtId="0" fontId="16" fillId="0" borderId="0" xfId="0" applyFont="1" applyBorder="1" applyAlignment="1">
      <alignment horizontal="left" vertical="top"/>
    </xf>
    <xf numFmtId="0" fontId="17" fillId="0" borderId="0" xfId="0" applyFont="1" applyAlignment="1">
      <alignment horizontal="left" vertical="center"/>
    </xf>
    <xf numFmtId="0" fontId="18" fillId="0" borderId="6" xfId="0" applyFont="1" applyFill="1" applyBorder="1"/>
    <xf numFmtId="14" fontId="18" fillId="0" borderId="0" xfId="0" applyNumberFormat="1" applyFont="1" applyFill="1" applyBorder="1"/>
    <xf numFmtId="0" fontId="18" fillId="0" borderId="2" xfId="0" applyFont="1" applyFill="1" applyBorder="1"/>
    <xf numFmtId="0" fontId="16" fillId="0" borderId="2" xfId="0" applyFont="1" applyBorder="1" applyAlignment="1">
      <alignment vertical="top"/>
    </xf>
    <xf numFmtId="0" fontId="16" fillId="0" borderId="3" xfId="0" applyFont="1" applyBorder="1" applyAlignment="1">
      <alignment horizontal="left" vertical="top"/>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7" fillId="0" borderId="7" xfId="0" applyFont="1" applyBorder="1" applyAlignment="1">
      <alignment horizontal="center"/>
    </xf>
    <xf numFmtId="0" fontId="17" fillId="0" borderId="9" xfId="0" applyFont="1" applyBorder="1"/>
    <xf numFmtId="0" fontId="0" fillId="5" borderId="16" xfId="0" applyFill="1" applyBorder="1"/>
    <xf numFmtId="14" fontId="0" fillId="5" borderId="16" xfId="0" applyNumberFormat="1" applyFill="1" applyBorder="1"/>
    <xf numFmtId="0" fontId="9" fillId="0" borderId="1" xfId="0" applyFont="1" applyBorder="1" applyAlignment="1">
      <alignment horizontal="left"/>
    </xf>
    <xf numFmtId="0" fontId="17" fillId="5" borderId="18" xfId="0" applyFont="1" applyFill="1" applyBorder="1"/>
    <xf numFmtId="0" fontId="17" fillId="5" borderId="48" xfId="0" applyFont="1" applyFill="1" applyBorder="1"/>
    <xf numFmtId="164" fontId="19" fillId="8" borderId="10" xfId="0" applyNumberFormat="1" applyFont="1" applyFill="1" applyBorder="1" applyAlignment="1">
      <alignment horizontal="left" vertical="center"/>
    </xf>
    <xf numFmtId="164" fontId="19" fillId="8" borderId="12" xfId="0" applyNumberFormat="1" applyFont="1" applyFill="1" applyBorder="1" applyAlignment="1">
      <alignment horizontal="left" vertical="center"/>
    </xf>
    <xf numFmtId="0" fontId="22" fillId="0" borderId="0" xfId="0" applyFont="1" applyAlignment="1">
      <alignment horizontal="left" vertical="center"/>
    </xf>
    <xf numFmtId="164" fontId="4" fillId="0" borderId="0" xfId="0" applyNumberFormat="1" applyFont="1" applyAlignment="1">
      <alignment horizontal="left" vertical="center"/>
    </xf>
    <xf numFmtId="164" fontId="0" fillId="0" borderId="0" xfId="0" applyNumberFormat="1" applyAlignment="1">
      <alignment horizontal="center" vertical="center" wrapText="1"/>
    </xf>
    <xf numFmtId="164" fontId="0" fillId="0" borderId="0" xfId="0" applyNumberFormat="1" applyAlignment="1">
      <alignment horizontal="center" vertical="center"/>
    </xf>
    <xf numFmtId="164" fontId="0" fillId="0" borderId="0" xfId="0" applyNumberFormat="1" applyAlignment="1">
      <alignment horizontal="left" vertical="center"/>
    </xf>
    <xf numFmtId="0" fontId="24" fillId="0" borderId="0" xfId="0" applyFont="1" applyFill="1" applyAlignment="1">
      <alignment vertical="center"/>
    </xf>
    <xf numFmtId="0" fontId="38" fillId="0" borderId="10" xfId="7" applyFont="1" applyFill="1" applyBorder="1" applyAlignment="1" applyProtection="1">
      <alignment horizontal="center" vertical="center" wrapText="1"/>
      <protection locked="0"/>
    </xf>
    <xf numFmtId="0" fontId="38" fillId="0" borderId="11" xfId="7" applyFont="1" applyFill="1" applyBorder="1" applyAlignment="1" applyProtection="1">
      <alignment horizontal="center" vertical="center"/>
      <protection locked="0"/>
    </xf>
    <xf numFmtId="0" fontId="38" fillId="0" borderId="12" xfId="7" applyFont="1" applyFill="1" applyBorder="1" applyAlignment="1" applyProtection="1">
      <alignment horizontal="center" vertical="center"/>
      <protection locked="0"/>
    </xf>
    <xf numFmtId="0" fontId="47" fillId="3" borderId="53" xfId="2" applyFont="1" applyFill="1" applyBorder="1" applyAlignment="1">
      <alignment horizontal="center" vertical="center" wrapText="1"/>
    </xf>
    <xf numFmtId="0" fontId="38" fillId="0" borderId="30" xfId="7" applyFont="1" applyBorder="1" applyAlignment="1" applyProtection="1">
      <alignment horizontal="left" vertical="center"/>
      <protection locked="0"/>
    </xf>
    <xf numFmtId="0" fontId="38" fillId="0" borderId="40" xfId="7" applyFont="1" applyBorder="1" applyAlignment="1" applyProtection="1">
      <alignment horizontal="left" vertical="center"/>
      <protection locked="0"/>
    </xf>
    <xf numFmtId="0" fontId="38" fillId="0" borderId="7" xfId="7" applyFont="1" applyBorder="1" applyAlignment="1" applyProtection="1">
      <alignment horizontal="left" vertical="center"/>
      <protection locked="0"/>
    </xf>
    <xf numFmtId="0" fontId="38" fillId="0" borderId="41" xfId="7" applyFont="1" applyBorder="1" applyAlignment="1" applyProtection="1">
      <alignment horizontal="left" vertical="center"/>
      <protection locked="0"/>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38" fillId="0" borderId="11" xfId="7" applyFont="1" applyBorder="1" applyAlignment="1" applyProtection="1">
      <alignment horizontal="center" vertical="center"/>
      <protection locked="0"/>
    </xf>
    <xf numFmtId="0" fontId="38" fillId="0" borderId="12" xfId="7" applyFont="1" applyBorder="1" applyAlignment="1" applyProtection="1">
      <alignment horizontal="center" vertical="center"/>
      <protection locked="0"/>
    </xf>
    <xf numFmtId="0" fontId="10" fillId="0" borderId="42" xfId="7" applyFont="1" applyBorder="1" applyAlignment="1" applyProtection="1">
      <alignment horizontal="left" vertical="center"/>
      <protection locked="0"/>
    </xf>
    <xf numFmtId="0" fontId="10" fillId="0" borderId="43" xfId="7" applyFont="1" applyBorder="1" applyAlignment="1" applyProtection="1">
      <alignment horizontal="left" vertical="center"/>
      <protection locked="0"/>
    </xf>
    <xf numFmtId="0" fontId="40" fillId="0" borderId="1" xfId="7" applyFont="1" applyFill="1" applyBorder="1" applyAlignment="1" applyProtection="1">
      <alignment vertical="center"/>
      <protection hidden="1"/>
    </xf>
    <xf numFmtId="0" fontId="40" fillId="0" borderId="34" xfId="7" applyFont="1" applyFill="1" applyBorder="1" applyAlignment="1" applyProtection="1">
      <alignment vertical="center"/>
      <protection hidden="1"/>
    </xf>
    <xf numFmtId="0" fontId="38" fillId="0" borderId="14" xfId="7" applyFont="1" applyFill="1" applyBorder="1" applyAlignment="1" applyProtection="1">
      <alignment horizontal="left" vertical="center"/>
      <protection locked="0"/>
    </xf>
    <xf numFmtId="0" fontId="38" fillId="0" borderId="35" xfId="7" applyFont="1" applyFill="1" applyBorder="1" applyAlignment="1" applyProtection="1">
      <alignment horizontal="left" vertical="center"/>
      <protection locked="0"/>
    </xf>
    <xf numFmtId="0" fontId="38" fillId="0" borderId="3" xfId="7" applyFont="1" applyBorder="1" applyAlignment="1" applyProtection="1">
      <alignment horizontal="left" vertical="center"/>
      <protection hidden="1"/>
    </xf>
    <xf numFmtId="0" fontId="38" fillId="0" borderId="54" xfId="7" applyFont="1" applyBorder="1" applyAlignment="1" applyProtection="1">
      <alignment horizontal="left" vertical="center"/>
      <protection hidden="1"/>
    </xf>
    <xf numFmtId="0" fontId="38" fillId="0" borderId="36" xfId="7" applyFont="1" applyBorder="1" applyAlignment="1" applyProtection="1">
      <alignment horizontal="left" vertical="center"/>
      <protection hidden="1"/>
    </xf>
    <xf numFmtId="0" fontId="38" fillId="0" borderId="55" xfId="7" applyFont="1" applyBorder="1" applyAlignment="1" applyProtection="1">
      <alignment horizontal="left" vertical="center"/>
      <protection hidden="1"/>
    </xf>
    <xf numFmtId="0" fontId="10" fillId="0" borderId="44" xfId="7" applyFont="1" applyBorder="1" applyAlignment="1" applyProtection="1">
      <alignment horizontal="left" vertical="center"/>
      <protection locked="0"/>
    </xf>
    <xf numFmtId="0" fontId="10" fillId="0" borderId="45" xfId="7" applyFont="1" applyBorder="1" applyAlignment="1" applyProtection="1">
      <alignment horizontal="left" vertical="center"/>
      <protection locked="0"/>
    </xf>
    <xf numFmtId="0" fontId="37" fillId="0" borderId="28" xfId="7" applyFont="1" applyFill="1" applyBorder="1" applyAlignment="1" applyProtection="1">
      <alignment horizontal="left" vertical="center"/>
      <protection hidden="1"/>
    </xf>
    <xf numFmtId="0" fontId="37" fillId="0" borderId="1" xfId="7" applyFont="1" applyFill="1" applyBorder="1" applyAlignment="1" applyProtection="1">
      <alignment horizontal="left" vertical="center"/>
      <protection hidden="1"/>
    </xf>
    <xf numFmtId="0" fontId="38" fillId="0" borderId="29" xfId="7" applyFont="1" applyFill="1" applyBorder="1" applyAlignment="1" applyProtection="1">
      <alignment horizontal="left" vertical="center"/>
      <protection hidden="1"/>
    </xf>
    <xf numFmtId="0" fontId="38" fillId="0" borderId="13" xfId="7" applyFont="1" applyFill="1" applyBorder="1" applyAlignment="1" applyProtection="1">
      <alignment horizontal="left" vertical="center"/>
      <protection hidden="1"/>
    </xf>
    <xf numFmtId="0" fontId="19" fillId="4" borderId="1" xfId="0" applyFont="1" applyFill="1" applyBorder="1" applyAlignment="1">
      <alignment horizontal="left" vertical="center"/>
    </xf>
    <xf numFmtId="164" fontId="19" fillId="5" borderId="10" xfId="0" applyNumberFormat="1" applyFont="1" applyFill="1" applyBorder="1" applyAlignment="1">
      <alignment horizontal="center" vertical="center" wrapText="1"/>
    </xf>
    <xf numFmtId="164" fontId="19" fillId="5" borderId="11"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0" fontId="17" fillId="5" borderId="52" xfId="0" applyFont="1" applyFill="1" applyBorder="1"/>
    <xf numFmtId="0" fontId="45" fillId="0" borderId="2" xfId="0" applyFont="1" applyFill="1" applyBorder="1" applyAlignment="1">
      <alignment horizontal="left" vertical="center"/>
    </xf>
    <xf numFmtId="0" fontId="45" fillId="0" borderId="0" xfId="0" applyFont="1" applyFill="1" applyBorder="1" applyAlignment="1">
      <alignment horizontal="left" vertical="center"/>
    </xf>
    <xf numFmtId="0" fontId="45" fillId="0" borderId="6" xfId="0" applyFont="1" applyFill="1" applyBorder="1" applyAlignment="1">
      <alignment horizontal="left" vertical="center"/>
    </xf>
    <xf numFmtId="0" fontId="46" fillId="3" borderId="0" xfId="2" applyFont="1" applyFill="1" applyAlignment="1">
      <alignment horizontal="center" vertical="center" wrapText="1"/>
    </xf>
    <xf numFmtId="0" fontId="23" fillId="3" borderId="0" xfId="0" applyFont="1" applyFill="1" applyBorder="1" applyAlignment="1">
      <alignment horizontal="left" vertical="center" wrapText="1"/>
    </xf>
    <xf numFmtId="0" fontId="45" fillId="0" borderId="2" xfId="0" applyFont="1" applyBorder="1" applyAlignment="1">
      <alignment horizontal="left" vertical="center"/>
    </xf>
    <xf numFmtId="0" fontId="45" fillId="0" borderId="0" xfId="0" applyFont="1" applyBorder="1" applyAlignment="1">
      <alignment horizontal="left" vertical="center"/>
    </xf>
    <xf numFmtId="0" fontId="45" fillId="0" borderId="6" xfId="0" applyFont="1" applyBorder="1" applyAlignment="1">
      <alignment horizontal="left" vertical="center"/>
    </xf>
    <xf numFmtId="0" fontId="16" fillId="0" borderId="0" xfId="0" applyFont="1" applyBorder="1" applyAlignment="1">
      <alignment horizontal="center"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23" fillId="3" borderId="8" xfId="0" applyFont="1" applyFill="1" applyBorder="1" applyAlignment="1">
      <alignment horizontal="left" vertical="center"/>
    </xf>
    <xf numFmtId="0" fontId="11" fillId="5" borderId="10" xfId="7" applyFont="1" applyFill="1" applyBorder="1" applyAlignment="1" applyProtection="1">
      <alignment horizontal="center" vertical="center"/>
      <protection locked="0"/>
    </xf>
    <xf numFmtId="0" fontId="11" fillId="5" borderId="11" xfId="7" applyFont="1" applyFill="1" applyBorder="1" applyAlignment="1" applyProtection="1">
      <alignment horizontal="center" vertical="center"/>
      <protection locked="0"/>
    </xf>
    <xf numFmtId="0" fontId="11" fillId="5" borderId="12" xfId="7" applyFont="1" applyFill="1" applyBorder="1" applyAlignment="1" applyProtection="1">
      <alignment horizontal="center" vertical="center"/>
      <protection locked="0"/>
    </xf>
    <xf numFmtId="164" fontId="11" fillId="0" borderId="7" xfId="0" applyNumberFormat="1" applyFont="1" applyBorder="1" applyAlignment="1">
      <alignment horizontal="left" vertical="center"/>
    </xf>
    <xf numFmtId="164" fontId="11" fillId="0" borderId="9" xfId="0" applyNumberFormat="1" applyFont="1" applyBorder="1" applyAlignment="1">
      <alignment horizontal="left" vertical="center"/>
    </xf>
    <xf numFmtId="0" fontId="21" fillId="0" borderId="14" xfId="0" applyFont="1" applyBorder="1" applyAlignment="1">
      <alignment horizontal="left" wrapText="1"/>
    </xf>
    <xf numFmtId="0" fontId="21" fillId="0" borderId="15" xfId="0" applyFont="1" applyBorder="1" applyAlignment="1">
      <alignment horizontal="left" wrapText="1"/>
    </xf>
    <xf numFmtId="0" fontId="21" fillId="0" borderId="13" xfId="0" applyFont="1" applyBorder="1" applyAlignment="1">
      <alignment horizontal="left" wrapText="1"/>
    </xf>
    <xf numFmtId="164" fontId="17" fillId="0" borderId="10" xfId="0" applyNumberFormat="1" applyFont="1" applyBorder="1" applyAlignment="1">
      <alignment horizontal="left" vertical="center"/>
    </xf>
    <xf numFmtId="164" fontId="17" fillId="0" borderId="12" xfId="0" applyNumberFormat="1" applyFont="1" applyBorder="1" applyAlignment="1">
      <alignment horizontal="left" vertical="center"/>
    </xf>
    <xf numFmtId="0" fontId="17" fillId="5" borderId="18" xfId="0" applyFont="1" applyFill="1" applyBorder="1" applyAlignment="1">
      <alignment horizontal="center"/>
    </xf>
    <xf numFmtId="0" fontId="17" fillId="5" borderId="56" xfId="0" applyFont="1" applyFill="1" applyBorder="1" applyAlignment="1">
      <alignment horizontal="center"/>
    </xf>
    <xf numFmtId="0" fontId="17" fillId="5" borderId="48" xfId="0" applyFont="1" applyFill="1" applyBorder="1" applyAlignment="1">
      <alignment horizontal="center"/>
    </xf>
    <xf numFmtId="0" fontId="17" fillId="5" borderId="18" xfId="0" applyFont="1" applyFill="1" applyBorder="1" applyAlignment="1">
      <alignment horizontal="left"/>
    </xf>
    <xf numFmtId="0" fontId="17" fillId="5" borderId="48" xfId="0" applyFont="1" applyFill="1" applyBorder="1" applyAlignment="1">
      <alignment horizontal="left"/>
    </xf>
    <xf numFmtId="0" fontId="46" fillId="3" borderId="58" xfId="2"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59" xfId="0" applyFont="1" applyFill="1" applyBorder="1" applyAlignment="1">
      <alignment horizontal="center" vertical="center" wrapText="1"/>
    </xf>
    <xf numFmtId="0" fontId="0" fillId="0" borderId="1" xfId="0" applyBorder="1" applyAlignment="1">
      <alignment horizontal="left"/>
    </xf>
    <xf numFmtId="0" fontId="0" fillId="0" borderId="20" xfId="0" applyBorder="1" applyAlignment="1">
      <alignment horizontal="left"/>
    </xf>
    <xf numFmtId="0" fontId="0" fillId="0" borderId="1" xfId="0" applyBorder="1" applyAlignment="1">
      <alignment horizontal="left" wrapText="1"/>
    </xf>
    <xf numFmtId="0" fontId="0" fillId="0" borderId="20" xfId="0" applyBorder="1" applyAlignment="1">
      <alignment horizontal="left" wrapText="1"/>
    </xf>
    <xf numFmtId="0" fontId="10" fillId="0" borderId="27" xfId="7" applyFont="1" applyBorder="1" applyAlignment="1" applyProtection="1">
      <alignment horizontal="left" vertical="center"/>
      <protection locked="0"/>
    </xf>
    <xf numFmtId="0" fontId="10" fillId="0" borderId="32" xfId="7" applyFont="1" applyBorder="1" applyAlignment="1" applyProtection="1">
      <alignment horizontal="left" vertical="center"/>
      <protection locked="0"/>
    </xf>
    <xf numFmtId="0" fontId="50" fillId="0" borderId="28" xfId="7" applyFont="1" applyFill="1" applyBorder="1" applyAlignment="1" applyProtection="1">
      <alignment horizontal="left" vertical="center"/>
      <protection hidden="1"/>
    </xf>
    <xf numFmtId="0" fontId="50" fillId="0" borderId="1" xfId="7" applyFont="1" applyFill="1" applyBorder="1" applyAlignment="1" applyProtection="1">
      <alignment horizontal="left" vertical="center"/>
      <protection hidden="1"/>
    </xf>
    <xf numFmtId="0" fontId="38" fillId="0" borderId="1" xfId="7" applyFont="1" applyFill="1" applyBorder="1" applyAlignment="1" applyProtection="1">
      <alignment horizontal="left" vertical="center"/>
      <protection locked="0"/>
    </xf>
    <xf numFmtId="0" fontId="38" fillId="0" borderId="34" xfId="7" applyFont="1" applyFill="1" applyBorder="1" applyAlignment="1" applyProtection="1">
      <alignment horizontal="left" vertical="center"/>
      <protection locked="0"/>
    </xf>
    <xf numFmtId="0" fontId="43" fillId="0" borderId="1" xfId="7" applyFont="1" applyFill="1" applyBorder="1" applyAlignment="1" applyProtection="1">
      <alignment horizontal="center" vertical="center"/>
      <protection locked="0"/>
    </xf>
    <xf numFmtId="0" fontId="43" fillId="0" borderId="20" xfId="7" applyFont="1" applyFill="1" applyBorder="1" applyAlignment="1" applyProtection="1">
      <alignment horizontal="center" vertical="center"/>
      <protection locked="0"/>
    </xf>
    <xf numFmtId="0" fontId="43" fillId="0" borderId="34" xfId="7" applyFont="1" applyFill="1" applyBorder="1" applyAlignment="1" applyProtection="1">
      <alignment horizontal="center" vertical="center"/>
      <protection locked="0"/>
    </xf>
    <xf numFmtId="0" fontId="43" fillId="0" borderId="38" xfId="7" applyFont="1" applyFill="1" applyBorder="1" applyAlignment="1" applyProtection="1">
      <alignment horizontal="center" vertical="center"/>
      <protection locked="0"/>
    </xf>
    <xf numFmtId="0" fontId="10" fillId="0" borderId="30" xfId="7" applyFont="1" applyFill="1" applyBorder="1" applyAlignment="1" applyProtection="1">
      <alignment horizontal="center" vertical="center" wrapText="1"/>
      <protection locked="0"/>
    </xf>
    <xf numFmtId="0" fontId="10" fillId="0" borderId="39" xfId="7" applyFont="1" applyFill="1" applyBorder="1" applyAlignment="1" applyProtection="1">
      <alignment horizontal="center" vertical="center"/>
      <protection locked="0"/>
    </xf>
    <xf numFmtId="0" fontId="10" fillId="0" borderId="40" xfId="7" applyFont="1" applyFill="1" applyBorder="1" applyAlignment="1" applyProtection="1">
      <alignment horizontal="center" vertical="center"/>
      <protection locked="0"/>
    </xf>
    <xf numFmtId="0" fontId="10" fillId="0" borderId="7" xfId="7" applyFont="1" applyFill="1" applyBorder="1" applyAlignment="1" applyProtection="1">
      <alignment horizontal="center" vertical="center"/>
      <protection locked="0"/>
    </xf>
    <xf numFmtId="0" fontId="10" fillId="0" borderId="8" xfId="7" applyFont="1" applyFill="1" applyBorder="1" applyAlignment="1" applyProtection="1">
      <alignment horizontal="center" vertical="center"/>
      <protection locked="0"/>
    </xf>
    <xf numFmtId="0" fontId="10" fillId="0" borderId="41" xfId="7" applyFont="1" applyFill="1" applyBorder="1" applyAlignment="1" applyProtection="1">
      <alignment horizontal="center" vertical="center"/>
      <protection locked="0"/>
    </xf>
    <xf numFmtId="0" fontId="10" fillId="0" borderId="33" xfId="7" applyFont="1" applyBorder="1" applyAlignment="1" applyProtection="1">
      <alignment horizontal="left" vertical="center"/>
      <protection locked="0"/>
    </xf>
    <xf numFmtId="0" fontId="48" fillId="0" borderId="1" xfId="7" applyFont="1" applyFill="1" applyBorder="1" applyAlignment="1" applyProtection="1">
      <alignment vertical="center"/>
      <protection hidden="1"/>
    </xf>
    <xf numFmtId="0" fontId="48" fillId="0" borderId="34" xfId="7" applyFont="1" applyFill="1" applyBorder="1" applyAlignment="1" applyProtection="1">
      <alignment vertical="center"/>
      <protection hidden="1"/>
    </xf>
    <xf numFmtId="0" fontId="0" fillId="3" borderId="0" xfId="0" applyFill="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xf>
    <xf numFmtId="0" fontId="47" fillId="3" borderId="57" xfId="2" applyFont="1" applyFill="1" applyBorder="1" applyAlignment="1">
      <alignment horizontal="center" vertical="center" wrapText="1"/>
    </xf>
    <xf numFmtId="0" fontId="36" fillId="5" borderId="60" xfId="0" applyFont="1" applyFill="1" applyBorder="1" applyAlignment="1">
      <alignment horizontal="center" vertical="center" wrapText="1"/>
    </xf>
    <xf numFmtId="0" fontId="36" fillId="5" borderId="61" xfId="0" applyFont="1" applyFill="1" applyBorder="1" applyAlignment="1">
      <alignment horizontal="center" vertical="center" wrapText="1"/>
    </xf>
    <xf numFmtId="0" fontId="36" fillId="5" borderId="62" xfId="0" applyFont="1" applyFill="1" applyBorder="1" applyAlignment="1">
      <alignment horizontal="center" vertical="center" wrapText="1"/>
    </xf>
    <xf numFmtId="0" fontId="38" fillId="0" borderId="30" xfId="7" applyFont="1" applyFill="1" applyBorder="1" applyAlignment="1" applyProtection="1">
      <alignment horizontal="left" vertical="center"/>
      <protection locked="0"/>
    </xf>
    <xf numFmtId="0" fontId="38" fillId="0" borderId="31" xfId="7" applyFont="1" applyFill="1" applyBorder="1" applyAlignment="1" applyProtection="1">
      <alignment horizontal="left" vertical="center"/>
      <protection locked="0"/>
    </xf>
    <xf numFmtId="0" fontId="38" fillId="0" borderId="7" xfId="7" applyFont="1" applyFill="1" applyBorder="1" applyAlignment="1" applyProtection="1">
      <alignment horizontal="left" vertical="center"/>
      <protection locked="0"/>
    </xf>
    <xf numFmtId="0" fontId="38" fillId="0" borderId="9" xfId="7" applyFont="1" applyFill="1" applyBorder="1" applyAlignment="1" applyProtection="1">
      <alignment horizontal="left" vertical="center"/>
      <protection locked="0"/>
    </xf>
    <xf numFmtId="0" fontId="38" fillId="0" borderId="3" xfId="7" applyFont="1" applyFill="1" applyBorder="1" applyAlignment="1" applyProtection="1">
      <alignment horizontal="left" vertical="center"/>
      <protection hidden="1"/>
    </xf>
    <xf numFmtId="0" fontId="38" fillId="0" borderId="5" xfId="7" applyFont="1" applyFill="1" applyBorder="1" applyAlignment="1" applyProtection="1">
      <alignment horizontal="left" vertical="center"/>
      <protection hidden="1"/>
    </xf>
    <xf numFmtId="0" fontId="38" fillId="0" borderId="36" xfId="7" applyFont="1" applyFill="1" applyBorder="1" applyAlignment="1" applyProtection="1">
      <alignment horizontal="left" vertical="center"/>
      <protection hidden="1"/>
    </xf>
    <xf numFmtId="0" fontId="38" fillId="0" borderId="37" xfId="7" applyFont="1" applyFill="1" applyBorder="1" applyAlignment="1" applyProtection="1">
      <alignment horizontal="left" vertical="center"/>
      <protection hidden="1"/>
    </xf>
    <xf numFmtId="0" fontId="23" fillId="3" borderId="0" xfId="0" applyFont="1" applyFill="1" applyBorder="1" applyAlignment="1">
      <alignment horizontal="left" vertical="center"/>
    </xf>
    <xf numFmtId="0" fontId="19" fillId="0" borderId="2" xfId="0" applyFont="1" applyFill="1" applyBorder="1" applyAlignment="1">
      <alignment vertical="center"/>
    </xf>
    <xf numFmtId="0" fontId="19" fillId="0" borderId="0" xfId="0" applyFont="1" applyFill="1" applyBorder="1" applyAlignment="1">
      <alignment vertical="center"/>
    </xf>
    <xf numFmtId="0" fontId="38" fillId="0" borderId="14" xfId="7" applyFont="1" applyFill="1" applyBorder="1" applyAlignment="1" applyProtection="1">
      <alignment horizontal="left" vertical="center" wrapText="1"/>
      <protection locked="0"/>
    </xf>
    <xf numFmtId="0" fontId="46" fillId="3" borderId="63" xfId="2" applyFont="1" applyFill="1" applyBorder="1" applyAlignment="1">
      <alignment horizontal="center" vertical="center" wrapText="1"/>
    </xf>
    <xf numFmtId="0" fontId="47" fillId="3" borderId="64" xfId="2" applyFont="1" applyFill="1" applyBorder="1" applyAlignment="1">
      <alignment horizontal="center" vertical="center"/>
    </xf>
    <xf numFmtId="0" fontId="47" fillId="3" borderId="57" xfId="2" applyFont="1" applyFill="1" applyBorder="1" applyAlignment="1">
      <alignment horizontal="center" vertical="center"/>
    </xf>
    <xf numFmtId="0" fontId="47" fillId="3" borderId="65" xfId="2" applyFont="1" applyFill="1" applyBorder="1" applyAlignment="1">
      <alignment horizontal="center" vertical="center"/>
    </xf>
    <xf numFmtId="0" fontId="51" fillId="0" borderId="4" xfId="0" applyFont="1" applyBorder="1" applyAlignment="1">
      <alignment horizontal="left"/>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0" xfId="0" applyFill="1" applyAlignment="1">
      <alignment horizontal="center"/>
    </xf>
    <xf numFmtId="0" fontId="23" fillId="3" borderId="7" xfId="0" applyFont="1" applyFill="1" applyBorder="1" applyAlignment="1">
      <alignment horizontal="left" vertical="center"/>
    </xf>
    <xf numFmtId="0" fontId="23" fillId="3" borderId="9" xfId="0" applyFont="1" applyFill="1" applyBorder="1" applyAlignment="1">
      <alignment horizontal="left" vertical="center"/>
    </xf>
    <xf numFmtId="0" fontId="17" fillId="0" borderId="0" xfId="0" applyFont="1" applyAlignment="1">
      <alignment horizontal="left" vertical="center"/>
    </xf>
    <xf numFmtId="0" fontId="0" fillId="0" borderId="10" xfId="0" applyBorder="1" applyAlignment="1">
      <alignment horizontal="center"/>
    </xf>
    <xf numFmtId="0" fontId="0" fillId="0" borderId="12" xfId="0" applyBorder="1" applyAlignment="1">
      <alignment horizontal="center"/>
    </xf>
    <xf numFmtId="0" fontId="9" fillId="0" borderId="10" xfId="0" applyFont="1" applyBorder="1" applyAlignment="1">
      <alignment horizontal="center" vertical="center"/>
    </xf>
    <xf numFmtId="0" fontId="36" fillId="0" borderId="0" xfId="0" applyFont="1" applyAlignment="1">
      <alignment horizontal="left" vertical="center"/>
    </xf>
  </cellXfs>
  <cellStyles count="8">
    <cellStyle name="Normal" xfId="0" builtinId="0"/>
    <cellStyle name="Normal 2" xfId="7" xr:uid="{65F1FFB3-F28E-4CF1-AD4D-EF15A9E3996C}"/>
    <cellStyle name="Pourcentage 3" xfId="3" xr:uid="{E50922C2-91E5-407F-98E8-E98C3C876B7D}"/>
    <cellStyle name="Pourcentage 3 2 2" xfId="5" xr:uid="{D9F218AB-49DF-4B33-A44C-487A93D17310}"/>
    <cellStyle name="Pourcentage 3 2 2 2" xfId="6" xr:uid="{754BBCE2-D0B8-46BE-99DA-CB045B30B771}"/>
    <cellStyle name="Titre" xfId="1" builtinId="15"/>
    <cellStyle name="Titre 2" xfId="2" builtinId="17"/>
    <cellStyle name="Titre 3 2" xfId="4" xr:uid="{5A34B84D-1479-4F39-B43D-516A26406D64}"/>
  </cellStyles>
  <dxfs count="43">
    <dxf>
      <font>
        <color theme="5"/>
      </font>
    </dxf>
    <dxf>
      <font>
        <color theme="5"/>
      </font>
    </dxf>
    <dxf>
      <font>
        <color theme="5"/>
      </font>
    </dxf>
    <dxf>
      <font>
        <color theme="5"/>
      </font>
    </dxf>
    <dxf>
      <font>
        <color theme="5"/>
      </font>
    </dxf>
    <dxf>
      <font>
        <color theme="5"/>
      </font>
    </dxf>
    <dxf>
      <font>
        <b val="0"/>
        <i val="0"/>
        <strike val="0"/>
        <condense val="0"/>
        <extend val="0"/>
        <outline val="0"/>
        <shadow val="0"/>
        <u val="none"/>
        <vertAlign val="baseline"/>
        <sz val="11"/>
        <color theme="3"/>
        <name val="Calibri"/>
        <family val="2"/>
        <scheme val="minor"/>
      </font>
      <numFmt numFmtId="11" formatCode="#,##0.00\ &quot;$&quot;_);\(#,##0.00\ &quot;$&quo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auto="1"/>
        </right>
        <top style="thin">
          <color indexed="64"/>
        </top>
        <bottom style="thin">
          <color indexed="64"/>
        </bottom>
        <vertical/>
      </border>
    </dxf>
    <dxf>
      <font>
        <strike val="0"/>
        <outline val="0"/>
        <shadow val="0"/>
        <u val="none"/>
        <vertAlign val="baseline"/>
        <sz val="11"/>
        <name val="Calibri"/>
        <family val="2"/>
        <scheme val="minor"/>
      </font>
      <numFmt numFmtId="11" formatCode="#,##0.00\ &quot;$&quot;_);\(#,##0.00\ &quot;$&quo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1" formatCode="#,##0.00\ &quot;$&quot;_);\(#,##0.00\ &quot;$&quot;\)"/>
    </dxf>
    <dxf>
      <font>
        <strike val="0"/>
        <outline val="0"/>
        <shadow val="0"/>
        <u val="none"/>
        <vertAlign val="baseline"/>
        <sz val="11"/>
        <name val="Calibri"/>
        <family val="2"/>
        <scheme val="minor"/>
      </font>
      <numFmt numFmtId="11" formatCode="#,##0.00\ &quot;$&quot;_);\(#,##0.00\ &quot;$&quot;\)"/>
      <fill>
        <patternFill patternType="none">
          <fgColor indexed="64"/>
          <bgColor indexed="65"/>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left" vertical="center" textRotation="0" wrapText="0" indent="1" justifyLastLine="0" shrinkToFit="0" readingOrder="0"/>
      <border diagonalUp="0" diagonalDown="0">
        <left style="thin">
          <color auto="1"/>
        </left>
        <right style="thin">
          <color indexed="64"/>
        </right>
        <top style="thin">
          <color indexed="64"/>
        </top>
        <bottom style="thin">
          <color indexed="64"/>
        </bottom>
        <vertical/>
      </border>
    </dxf>
    <dxf>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sz val="11"/>
        <name val="Calibri"/>
        <family val="2"/>
        <scheme val="minor"/>
      </font>
      <fill>
        <patternFill patternType="none">
          <fgColor rgb="FF000000"/>
          <bgColor rgb="FFFFFFFF"/>
        </patternFill>
      </fill>
      <alignment horizontal="general" vertical="center" textRotation="0" wrapText="0" indent="0" justifyLastLine="0" shrinkToFit="0" readingOrder="0"/>
    </dxf>
    <dxf>
      <font>
        <b/>
        <strike val="0"/>
        <outline val="0"/>
        <shadow val="0"/>
        <u val="none"/>
        <vertAlign val="baseline"/>
        <sz val="12"/>
        <color auto="1"/>
        <name val="Calibri"/>
        <family val="2"/>
        <scheme val="minor"/>
      </font>
      <fill>
        <patternFill patternType="solid">
          <fgColor indexed="64"/>
          <bgColor theme="0" tint="-0.14999847407452621"/>
        </patternFill>
      </fill>
      <alignment horizontal="center" vertical="center" textRotation="0"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color auto="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scheme val="minor"/>
      </font>
      <numFmt numFmtId="11" formatCode="#,##0.00\ &quot;$&quot;_);\(#,##0.00\ &quot;$&quo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64" formatCode="#,##0.00\ &quot;$&quot;"/>
    </dxf>
    <dxf>
      <font>
        <strike val="0"/>
        <outline val="0"/>
        <shadow val="0"/>
        <u val="none"/>
        <vertAlign val="baseline"/>
        <color auto="1"/>
        <name val="Calibri"/>
        <family val="2"/>
        <scheme val="minor"/>
      </font>
      <numFmt numFmtId="164" formatCode="#,##0.00\ &quot;$&quot;"/>
    </dxf>
    <dxf>
      <font>
        <strike val="0"/>
        <outline val="0"/>
        <shadow val="0"/>
        <u val="none"/>
        <vertAlign val="baseline"/>
        <color auto="1"/>
        <name val="Calibri"/>
        <family val="2"/>
        <scheme val="minor"/>
      </font>
      <numFmt numFmtId="164" formatCode="#,##0.00\ &quot;$&quot;"/>
      <fill>
        <patternFill patternType="none">
          <fgColor indexed="64"/>
          <bgColor indexed="65"/>
        </patternFill>
      </fill>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yyyy/mm/dd"/>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scheme val="minor"/>
      </font>
      <numFmt numFmtId="165" formatCode="0.00_);\(0.00\)"/>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shadow/>
        <u val="none"/>
        <vertAlign val="baseline"/>
        <sz val="11"/>
        <color theme="3"/>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color auto="1"/>
        <name val="Calibri"/>
        <family val="2"/>
        <scheme val="minor"/>
      </font>
      <numFmt numFmtId="0" formatCode="General"/>
      <border outline="0">
        <left style="thin">
          <color auto="1"/>
        </left>
      </border>
    </dxf>
    <dxf>
      <font>
        <b/>
        <i val="0"/>
        <strike val="0"/>
        <condense val="0"/>
        <extend val="0"/>
        <outline/>
        <shadow/>
        <u val="none"/>
        <vertAlign val="baseline"/>
        <sz val="11"/>
        <color theme="3"/>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color auto="1"/>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1" justifyLastLine="0" shrinkToFit="0" readingOrder="0"/>
      <border diagonalUp="0" diagonalDown="0" outline="0">
        <left/>
        <right style="thin">
          <color auto="1"/>
        </right>
        <top style="thin">
          <color indexed="64"/>
        </top>
        <bottom style="thin">
          <color indexed="64"/>
        </bottom>
      </border>
    </dxf>
    <dxf>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color auto="1"/>
        <name val="Calibri"/>
        <family val="2"/>
        <scheme val="minor"/>
      </font>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0" tint="-0.14996795556505021"/>
        </patternFill>
      </fill>
      <alignment horizontal="center" vertical="center" textRotation="0"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shadow/>
        <u val="none"/>
        <vertAlign val="baseline"/>
        <sz val="11"/>
        <color theme="3"/>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strike val="0"/>
        <outline val="0"/>
        <shadow val="0"/>
        <u val="none"/>
        <vertAlign val="baseline"/>
        <sz val="14"/>
        <name val="Calibri"/>
        <family val="2"/>
        <scheme val="minor"/>
      </font>
      <numFmt numFmtId="164" formatCode="#,##0.00\ &quot;$&quo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color theme="3"/>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right style="thin">
          <color auto="1"/>
        </right>
        <top style="thin">
          <color indexed="64"/>
        </top>
        <bottom style="thin">
          <color indexed="64"/>
        </bottom>
      </border>
    </dxf>
    <dxf>
      <fill>
        <patternFill patternType="none">
          <fgColor rgb="FF000000"/>
          <bgColor rgb="FFFFFFFF"/>
        </patternFill>
      </fill>
      <alignment horizontal="general" vertical="center" textRotation="0" wrapText="0" indent="0" justifyLastLine="0" shrinkToFit="0" readingOrder="0"/>
    </dxf>
    <dxf>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4" tint="0.59999389629810485"/>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3"/>
      </font>
    </dxf>
    <dxf>
      <font>
        <b/>
        <i val="0"/>
        <color theme="2"/>
      </font>
      <fill>
        <patternFill>
          <bgColor theme="3"/>
        </patternFill>
      </fill>
      <border diagonalUp="0" diagonalDown="0">
        <left style="thick">
          <color theme="3"/>
        </left>
        <right style="thick">
          <color theme="3"/>
        </right>
        <top style="thick">
          <color theme="3"/>
        </top>
        <bottom style="thick">
          <color theme="3"/>
        </bottom>
        <vertical/>
        <horizontal/>
      </border>
    </dxf>
    <dxf>
      <font>
        <b/>
        <i val="0"/>
        <color theme="4"/>
      </font>
      <border diagonalUp="0" diagonalDown="0">
        <left/>
        <right/>
        <top/>
        <bottom style="thick">
          <color theme="3"/>
        </bottom>
        <vertical/>
        <horizontal/>
      </border>
    </dxf>
    <dxf>
      <font>
        <color theme="3" tint="-0.24994659260841701"/>
      </font>
      <border>
        <vertical style="thick">
          <color theme="2"/>
        </vertical>
        <horizontal style="thin">
          <color theme="3" tint="0.39994506668294322"/>
        </horizontal>
      </border>
    </dxf>
  </dxfs>
  <tableStyles count="2" defaultTableStyle="TableStyleMedium2" defaultPivotStyle="PivotStyleLight16">
    <tableStyle name="Invisible" pivot="0" table="0" count="0" xr9:uid="{91EACD7F-7C83-4262-94B2-910B40517121}"/>
    <tableStyle name="Non-Profit Budget" pivot="0" count="4" xr9:uid="{8906737F-DB27-4B72-8BF4-E0941BD5BDB8}">
      <tableStyleElement type="wholeTable" dxfId="42"/>
      <tableStyleElement type="headerRow" dxfId="41"/>
      <tableStyleElement type="totalRow" dxfId="40"/>
      <tableStyleElement type="firstColumn" dxfId="39"/>
    </tableStyle>
  </tableStyles>
  <colors>
    <mruColors>
      <color rgb="FFBFBFB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'[2]RD#6 - DV#6'!$B$9</c:f>
          <c:strCache>
            <c:ptCount val="1"/>
            <c:pt idx="0">
              <c:v>Description des dépenses RD#6</c:v>
            </c:pt>
          </c:strCache>
        </c:strRef>
      </c:tx>
      <c:layout>
        <c:manualLayout>
          <c:xMode val="edge"/>
          <c:yMode val="edge"/>
          <c:x val="2.0478452918729805E-2"/>
          <c:y val="4.4321591380024866E-2"/>
        </c:manualLayout>
      </c:layout>
      <c:overlay val="0"/>
      <c:spPr>
        <a:noFill/>
        <a:ln w="25400">
          <a:noFill/>
        </a:ln>
      </c:spPr>
      <c:txPr>
        <a:bodyPr rot="0" spcFirstLastPara="1" vertOverflow="ellipsis" vert="horz" wrap="square" anchor="ctr" anchorCtr="1"/>
        <a:lstStyle/>
        <a:p>
          <a:pPr>
            <a:defRPr sz="2200" b="0" i="0" u="none" strike="noStrike" kern="1200" cap="all" baseline="0">
              <a:solidFill>
                <a:schemeClr val="accent1"/>
              </a:solidFill>
              <a:latin typeface="+mj-lt"/>
              <a:ea typeface="+mn-ea"/>
              <a:cs typeface="+mn-cs"/>
            </a:defRPr>
          </a:pPr>
          <a:endParaRPr lang="fr-FR"/>
        </a:p>
      </c:txPr>
    </c:title>
    <c:autoTitleDeleted val="0"/>
    <c:plotArea>
      <c:layout>
        <c:manualLayout>
          <c:layoutTarget val="inner"/>
          <c:xMode val="edge"/>
          <c:yMode val="edge"/>
          <c:x val="2.8170039443319767E-2"/>
          <c:y val="0.47319353501864903"/>
          <c:w val="0.92740343627259358"/>
          <c:h val="0.22721887227259591"/>
        </c:manualLayout>
      </c:layout>
      <c:barChart>
        <c:barDir val="bar"/>
        <c:grouping val="clustered"/>
        <c:varyColors val="0"/>
        <c:ser>
          <c:idx val="0"/>
          <c:order val="0"/>
          <c:tx>
            <c:strRef>
              <c:f>'Annexe 2 - Demande de versement'!$C$9</c:f>
              <c:strCache>
                <c:ptCount val="1"/>
                <c:pt idx="0">
                  <c:v>Montant                                                     </c:v>
                </c:pt>
              </c:strCache>
            </c:strRef>
          </c:tx>
          <c:spPr>
            <a:solidFill>
              <a:schemeClr val="accent1">
                <a:tint val="65000"/>
              </a:schemeClr>
            </a:solidFill>
            <a:ln>
              <a:noFill/>
            </a:ln>
            <a:effectLst/>
          </c:spPr>
          <c:invertIfNegative val="0"/>
          <c:cat>
            <c:strLit>
              <c:ptCount val="1"/>
            </c:strLit>
          </c:cat>
          <c:val>
            <c:numRef>
              <c:f>'[2]Montage financier'!#REF!</c:f>
              <c:numCache>
                <c:formatCode>General</c:formatCode>
                <c:ptCount val="1"/>
                <c:pt idx="0">
                  <c:v>1</c:v>
                </c:pt>
              </c:numCache>
            </c:numRef>
          </c:val>
          <c:extLst>
            <c:ext xmlns:c16="http://schemas.microsoft.com/office/drawing/2014/chart" uri="{C3380CC4-5D6E-409C-BE32-E72D297353CC}">
              <c16:uniqueId val="{00000000-2C56-46F0-89DA-8448AD74C03A}"/>
            </c:ext>
          </c:extLst>
        </c:ser>
        <c:ser>
          <c:idx val="1"/>
          <c:order val="1"/>
          <c:tx>
            <c:strRef>
              <c:f>'[3]DV#1'!#REF!</c:f>
              <c:strCache>
                <c:ptCount val="1"/>
                <c:pt idx="0">
                  <c:v>#REF!</c:v>
                </c:pt>
              </c:strCache>
            </c:strRef>
          </c:tx>
          <c:spPr>
            <a:solidFill>
              <a:srgbClr val="73B5C2"/>
            </a:solidFill>
            <a:ln w="25400">
              <a:noFill/>
            </a:ln>
          </c:spPr>
          <c:invertIfNegative val="0"/>
          <c:cat>
            <c:strLit>
              <c:ptCount val="1"/>
            </c:strLit>
          </c:cat>
          <c:val>
            <c:numRef>
              <c:f>'[2]Montage financier'!#REF!</c:f>
              <c:numCache>
                <c:formatCode>General</c:formatCode>
                <c:ptCount val="1"/>
                <c:pt idx="0">
                  <c:v>1</c:v>
                </c:pt>
              </c:numCache>
            </c:numRef>
          </c:val>
          <c:extLst>
            <c:ext xmlns:c16="http://schemas.microsoft.com/office/drawing/2014/chart" uri="{C3380CC4-5D6E-409C-BE32-E72D297353CC}">
              <c16:uniqueId val="{00000001-2C56-46F0-89DA-8448AD74C03A}"/>
            </c:ext>
          </c:extLst>
        </c:ser>
        <c:ser>
          <c:idx val="2"/>
          <c:order val="2"/>
          <c:tx>
            <c:strRef>
              <c:f>'[3]DV#1'!#REF!</c:f>
              <c:strCache>
                <c:ptCount val="1"/>
                <c:pt idx="0">
                  <c:v>#REF!</c:v>
                </c:pt>
              </c:strCache>
            </c:strRef>
          </c:tx>
          <c:spPr>
            <a:solidFill>
              <a:schemeClr val="accent1">
                <a:shade val="65000"/>
              </a:schemeClr>
            </a:solidFill>
            <a:ln>
              <a:noFill/>
            </a:ln>
            <a:effectLst/>
          </c:spPr>
          <c:invertIfNegative val="0"/>
          <c:cat>
            <c:strLit>
              <c:ptCount val="1"/>
            </c:strLit>
          </c:cat>
          <c:val>
            <c:numRef>
              <c:f>'[2]Montage financier'!#REF!</c:f>
              <c:numCache>
                <c:formatCode>General</c:formatCode>
                <c:ptCount val="1"/>
                <c:pt idx="0">
                  <c:v>1</c:v>
                </c:pt>
              </c:numCache>
            </c:numRef>
          </c:val>
          <c:extLst>
            <c:ext xmlns:c16="http://schemas.microsoft.com/office/drawing/2014/chart" uri="{C3380CC4-5D6E-409C-BE32-E72D297353CC}">
              <c16:uniqueId val="{00000002-2C56-46F0-89DA-8448AD74C03A}"/>
            </c:ext>
          </c:extLst>
        </c:ser>
        <c:dLbls>
          <c:showLegendKey val="0"/>
          <c:showVal val="0"/>
          <c:showCatName val="0"/>
          <c:showSerName val="0"/>
          <c:showPercent val="0"/>
          <c:showBubbleSize val="0"/>
        </c:dLbls>
        <c:gapWidth val="32"/>
        <c:axId val="407465904"/>
        <c:axId val="1"/>
      </c:barChart>
      <c:catAx>
        <c:axId val="40746590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majorGridlines>
          <c:spPr>
            <a:ln w="9525" cap="flat" cmpd="sng" algn="ctr">
              <a:solidFill>
                <a:schemeClr val="tx2">
                  <a:lumMod val="60000"/>
                  <a:lumOff val="40000"/>
                </a:schemeClr>
              </a:solidFill>
              <a:prstDash val="solid"/>
              <a:round/>
            </a:ln>
            <a:effectLst/>
          </c:spPr>
        </c:majorGridlines>
        <c:numFmt formatCode="#,##0\ &quot;€&quot;" sourceLinked="0"/>
        <c:majorTickMark val="out"/>
        <c:minorTickMark val="none"/>
        <c:tickLblPos val="nextTo"/>
        <c:spPr>
          <a:noFill/>
          <a:ln w="9525" cap="flat" cmpd="sng" algn="ctr">
            <a:solidFill>
              <a:schemeClr val="tx2">
                <a:lumMod val="60000"/>
                <a:lumOff val="40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crossAx val="407465904"/>
        <c:crosses val="autoZero"/>
        <c:crossBetween val="between"/>
        <c:dispUnits>
          <c:builtInUnit val="thousands"/>
          <c:dispUnitsLbl>
            <c:layout>
              <c:manualLayout>
                <c:xMode val="edge"/>
                <c:yMode val="edge"/>
                <c:x val="1.661150461181652E-2"/>
                <c:y val="0.85525127780080135"/>
              </c:manualLayout>
            </c:layout>
            <c:tx>
              <c:rich>
                <a:bodyPr rot="0" spcFirstLastPara="1" vertOverflow="ellipsis" vert="horz" wrap="square" anchor="ctr" anchorCtr="1"/>
                <a:lstStyle/>
                <a:p>
                  <a:pPr>
                    <a:defRPr sz="1000" b="0" i="0" u="none" strike="noStrike" kern="1200" cap="none" spc="30" baseline="0">
                      <a:solidFill>
                        <a:schemeClr val="tx2"/>
                      </a:solidFill>
                      <a:latin typeface="+mn-lt"/>
                      <a:ea typeface="+mn-ea"/>
                      <a:cs typeface="+mn-cs"/>
                    </a:defRPr>
                  </a:pPr>
                  <a:r>
                    <a:rPr lang="fr-FR" sz="1000" b="0" i="0" cap="none" spc="30" baseline="0">
                      <a:solidFill>
                        <a:schemeClr val="tx2"/>
                      </a:solidFill>
                    </a:rPr>
                    <a:t>En milliers</a:t>
                  </a:r>
                </a:p>
              </c:rich>
            </c:tx>
            <c:spPr>
              <a:noFill/>
              <a:ln w="25400">
                <a:noFill/>
              </a:ln>
            </c:spPr>
          </c:dispUnitsLbl>
        </c:dispUnits>
      </c:valAx>
      <c:spPr>
        <a:noFill/>
        <a:ln w="25400">
          <a:noFill/>
        </a:ln>
      </c:spPr>
    </c:plotArea>
    <c:legend>
      <c:legendPos val="t"/>
      <c:layout>
        <c:manualLayout>
          <c:xMode val="edge"/>
          <c:yMode val="edge"/>
          <c:x val="2.4794772993801302E-4"/>
          <c:y val="0.26485709283570924"/>
          <c:w val="0.52519012103051554"/>
          <c:h val="0.14388451443569553"/>
        </c:manualLayout>
      </c:layout>
      <c:overlay val="0"/>
      <c:spPr>
        <a:noFill/>
        <a:ln w="25400">
          <a:noFill/>
        </a:ln>
      </c:spPr>
      <c:txPr>
        <a:bodyPr rot="0" spcFirstLastPara="1" vertOverflow="ellipsis" vert="horz" wrap="square" anchor="ctr" anchorCtr="1"/>
        <a:lstStyle/>
        <a:p>
          <a:pPr>
            <a:defRPr sz="1200" b="0" i="0" u="none" strike="noStrike" kern="1200" cap="all" baseline="0">
              <a:solidFill>
                <a:schemeClr val="tx2"/>
              </a:solidFill>
              <a:latin typeface="+mn-lt"/>
              <a:ea typeface="+mn-ea"/>
              <a:cs typeface="+mn-cs"/>
            </a:defRPr>
          </a:pPr>
          <a:endParaRPr lang="fr-FR"/>
        </a:p>
      </c:txPr>
    </c:legend>
    <c:plotVisOnly val="1"/>
    <c:dispBlanksAs val="gap"/>
    <c:showDLblsOverMax val="0"/>
  </c:chart>
  <c:spPr>
    <a:noFill/>
    <a:ln w="9525">
      <a:noFill/>
    </a:ln>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'[3]Annexe 10_Autres dépenses'!#REF!</c:f>
          <c:strCache>
            <c:ptCount val="1"/>
            <c:pt idx="0">
              <c:v>#REF!</c:v>
            </c:pt>
          </c:strCache>
        </c:strRef>
      </c:tx>
      <c:layout>
        <c:manualLayout>
          <c:xMode val="edge"/>
          <c:yMode val="edge"/>
          <c:x val="2.0478452918729805E-2"/>
          <c:y val="4.4321591380024866E-2"/>
        </c:manualLayout>
      </c:layout>
      <c:overlay val="0"/>
      <c:spPr>
        <a:noFill/>
        <a:ln w="25400">
          <a:noFill/>
        </a:ln>
      </c:spPr>
      <c:txPr>
        <a:bodyPr rot="0" spcFirstLastPara="1" vertOverflow="ellipsis" vert="horz" wrap="square" anchor="ctr" anchorCtr="1"/>
        <a:lstStyle/>
        <a:p>
          <a:pPr>
            <a:defRPr sz="2200" b="0" i="0" u="none" strike="noStrike" kern="1200" cap="all" baseline="0">
              <a:solidFill>
                <a:schemeClr val="accent1"/>
              </a:solidFill>
              <a:latin typeface="+mj-lt"/>
              <a:ea typeface="+mn-ea"/>
              <a:cs typeface="+mn-cs"/>
            </a:defRPr>
          </a:pPr>
          <a:endParaRPr lang="fr-FR"/>
        </a:p>
      </c:txPr>
    </c:title>
    <c:autoTitleDeleted val="0"/>
    <c:plotArea>
      <c:layout>
        <c:manualLayout>
          <c:layoutTarget val="inner"/>
          <c:xMode val="edge"/>
          <c:yMode val="edge"/>
          <c:x val="2.8170039443319767E-2"/>
          <c:y val="0.47319353501864903"/>
          <c:w val="0.92740343627259358"/>
          <c:h val="0.22721887227259591"/>
        </c:manualLayout>
      </c:layout>
      <c:barChart>
        <c:barDir val="bar"/>
        <c:grouping val="clustered"/>
        <c:varyColors val="0"/>
        <c:ser>
          <c:idx val="0"/>
          <c:order val="0"/>
          <c:tx>
            <c:strRef>
              <c:f>'Annexe 11 - Relevé des dépenses'!$C$10</c:f>
              <c:strCache>
                <c:ptCount val="1"/>
                <c:pt idx="0">
                  <c:v>Catégorie de dépenses</c:v>
                </c:pt>
              </c:strCache>
            </c:strRef>
          </c:tx>
          <c:spPr>
            <a:solidFill>
              <a:schemeClr val="accent1">
                <a:tint val="65000"/>
              </a:schemeClr>
            </a:solidFill>
            <a:ln>
              <a:noFill/>
            </a:ln>
            <a:effectLst/>
          </c:spPr>
          <c:invertIfNegative val="0"/>
          <c:cat>
            <c:strLit>
              <c:ptCount val="1"/>
            </c:strLit>
          </c:cat>
          <c:val>
            <c:numRef>
              <c:f>'[2]Montage financier'!#REF!</c:f>
              <c:numCache>
                <c:formatCode>General</c:formatCode>
                <c:ptCount val="1"/>
                <c:pt idx="0">
                  <c:v>1</c:v>
                </c:pt>
              </c:numCache>
            </c:numRef>
          </c:val>
          <c:extLst>
            <c:ext xmlns:c16="http://schemas.microsoft.com/office/drawing/2014/chart" uri="{C3380CC4-5D6E-409C-BE32-E72D297353CC}">
              <c16:uniqueId val="{00000000-3905-4929-BF28-BAB8444973B3}"/>
            </c:ext>
          </c:extLst>
        </c:ser>
        <c:ser>
          <c:idx val="1"/>
          <c:order val="1"/>
          <c:tx>
            <c:strRef>
              <c:f>'Annexe 11 - Relevé des dépenses'!$E$10</c:f>
              <c:strCache>
                <c:ptCount val="1"/>
                <c:pt idx="0">
                  <c:v>Référence facture</c:v>
                </c:pt>
              </c:strCache>
            </c:strRef>
          </c:tx>
          <c:spPr>
            <a:solidFill>
              <a:srgbClr val="73B5C2"/>
            </a:solidFill>
            <a:ln w="25400">
              <a:noFill/>
            </a:ln>
          </c:spPr>
          <c:invertIfNegative val="0"/>
          <c:cat>
            <c:strLit>
              <c:ptCount val="1"/>
            </c:strLit>
          </c:cat>
          <c:val>
            <c:numRef>
              <c:f>'[2]Montage financier'!#REF!</c:f>
              <c:numCache>
                <c:formatCode>General</c:formatCode>
                <c:ptCount val="1"/>
                <c:pt idx="0">
                  <c:v>1</c:v>
                </c:pt>
              </c:numCache>
            </c:numRef>
          </c:val>
          <c:extLst>
            <c:ext xmlns:c16="http://schemas.microsoft.com/office/drawing/2014/chart" uri="{C3380CC4-5D6E-409C-BE32-E72D297353CC}">
              <c16:uniqueId val="{00000001-3905-4929-BF28-BAB8444973B3}"/>
            </c:ext>
          </c:extLst>
        </c:ser>
        <c:ser>
          <c:idx val="2"/>
          <c:order val="2"/>
          <c:tx>
            <c:strRef>
              <c:f>'Annexe 11 - Relevé des dépenses'!$G$10</c:f>
              <c:strCache>
                <c:ptCount val="1"/>
                <c:pt idx="0">
                  <c:v>Montant avant taxes</c:v>
                </c:pt>
              </c:strCache>
            </c:strRef>
          </c:tx>
          <c:spPr>
            <a:solidFill>
              <a:schemeClr val="accent1">
                <a:shade val="65000"/>
              </a:schemeClr>
            </a:solidFill>
            <a:ln>
              <a:noFill/>
            </a:ln>
            <a:effectLst/>
          </c:spPr>
          <c:invertIfNegative val="0"/>
          <c:cat>
            <c:strLit>
              <c:ptCount val="1"/>
            </c:strLit>
          </c:cat>
          <c:val>
            <c:numRef>
              <c:f>'[2]Montage financier'!#REF!</c:f>
              <c:numCache>
                <c:formatCode>General</c:formatCode>
                <c:ptCount val="1"/>
                <c:pt idx="0">
                  <c:v>1</c:v>
                </c:pt>
              </c:numCache>
            </c:numRef>
          </c:val>
          <c:extLst>
            <c:ext xmlns:c16="http://schemas.microsoft.com/office/drawing/2014/chart" uri="{C3380CC4-5D6E-409C-BE32-E72D297353CC}">
              <c16:uniqueId val="{00000002-3905-4929-BF28-BAB8444973B3}"/>
            </c:ext>
          </c:extLst>
        </c:ser>
        <c:dLbls>
          <c:showLegendKey val="0"/>
          <c:showVal val="0"/>
          <c:showCatName val="0"/>
          <c:showSerName val="0"/>
          <c:showPercent val="0"/>
          <c:showBubbleSize val="0"/>
        </c:dLbls>
        <c:gapWidth val="32"/>
        <c:axId val="407465904"/>
        <c:axId val="1"/>
      </c:barChart>
      <c:catAx>
        <c:axId val="40746590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majorGridlines>
          <c:spPr>
            <a:ln w="9525" cap="flat" cmpd="sng" algn="ctr">
              <a:solidFill>
                <a:schemeClr val="tx2">
                  <a:lumMod val="60000"/>
                  <a:lumOff val="40000"/>
                </a:schemeClr>
              </a:solidFill>
              <a:prstDash val="solid"/>
              <a:round/>
            </a:ln>
            <a:effectLst/>
          </c:spPr>
        </c:majorGridlines>
        <c:numFmt formatCode="#,##0\ &quot;€&quot;" sourceLinked="0"/>
        <c:majorTickMark val="out"/>
        <c:minorTickMark val="none"/>
        <c:tickLblPos val="nextTo"/>
        <c:spPr>
          <a:noFill/>
          <a:ln w="9525" cap="flat" cmpd="sng" algn="ctr">
            <a:solidFill>
              <a:schemeClr val="tx2">
                <a:lumMod val="60000"/>
                <a:lumOff val="40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crossAx val="407465904"/>
        <c:crosses val="autoZero"/>
        <c:crossBetween val="between"/>
        <c:dispUnits>
          <c:builtInUnit val="thousands"/>
          <c:dispUnitsLbl>
            <c:layout>
              <c:manualLayout>
                <c:xMode val="edge"/>
                <c:yMode val="edge"/>
                <c:x val="1.661150461181652E-2"/>
                <c:y val="0.85525127780080135"/>
              </c:manualLayout>
            </c:layout>
            <c:tx>
              <c:rich>
                <a:bodyPr rot="0" spcFirstLastPara="1" vertOverflow="ellipsis" vert="horz" wrap="square" anchor="ctr" anchorCtr="1"/>
                <a:lstStyle/>
                <a:p>
                  <a:pPr>
                    <a:defRPr sz="1000" b="0" i="0" u="none" strike="noStrike" kern="1200" cap="none" spc="30" baseline="0">
                      <a:solidFill>
                        <a:schemeClr val="tx2"/>
                      </a:solidFill>
                      <a:latin typeface="+mn-lt"/>
                      <a:ea typeface="+mn-ea"/>
                      <a:cs typeface="+mn-cs"/>
                    </a:defRPr>
                  </a:pPr>
                  <a:r>
                    <a:rPr lang="fr-FR" sz="1000" b="0" i="0" cap="none" spc="30" baseline="0">
                      <a:solidFill>
                        <a:schemeClr val="tx2"/>
                      </a:solidFill>
                    </a:rPr>
                    <a:t>En milliers</a:t>
                  </a:r>
                </a:p>
              </c:rich>
            </c:tx>
            <c:spPr>
              <a:noFill/>
              <a:ln w="25400">
                <a:noFill/>
              </a:ln>
            </c:spPr>
          </c:dispUnitsLbl>
        </c:dispUnits>
      </c:valAx>
      <c:spPr>
        <a:noFill/>
        <a:ln w="25400">
          <a:noFill/>
        </a:ln>
      </c:spPr>
    </c:plotArea>
    <c:legend>
      <c:legendPos val="t"/>
      <c:layout>
        <c:manualLayout>
          <c:xMode val="edge"/>
          <c:yMode val="edge"/>
          <c:x val="2.4794772993801302E-4"/>
          <c:y val="0.26485709283570924"/>
          <c:w val="0.52519012103051554"/>
          <c:h val="0.14388451443569553"/>
        </c:manualLayout>
      </c:layout>
      <c:overlay val="0"/>
      <c:spPr>
        <a:noFill/>
        <a:ln w="25400">
          <a:noFill/>
        </a:ln>
      </c:spPr>
      <c:txPr>
        <a:bodyPr rot="0" spcFirstLastPara="1" vertOverflow="ellipsis" vert="horz" wrap="square" anchor="ctr" anchorCtr="1"/>
        <a:lstStyle/>
        <a:p>
          <a:pPr>
            <a:defRPr sz="1200" b="0" i="0" u="none" strike="noStrike" kern="1200" cap="all" baseline="0">
              <a:solidFill>
                <a:schemeClr val="tx2"/>
              </a:solidFill>
              <a:latin typeface="+mn-lt"/>
              <a:ea typeface="+mn-ea"/>
              <a:cs typeface="+mn-cs"/>
            </a:defRPr>
          </a:pPr>
          <a:endParaRPr lang="fr-FR"/>
        </a:p>
      </c:txPr>
    </c:legend>
    <c:plotVisOnly val="1"/>
    <c:dispBlanksAs val="gap"/>
    <c:showDLblsOverMax val="0"/>
  </c:chart>
  <c:spPr>
    <a:noFill/>
    <a:ln w="9525">
      <a:noFill/>
    </a:ln>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'[3]Annexe 14_Coûts détaillés'!$B$10</c:f>
          <c:strCache>
            <c:ptCount val="1"/>
            <c:pt idx="0">
              <c:v>Description</c:v>
            </c:pt>
          </c:strCache>
        </c:strRef>
      </c:tx>
      <c:layout>
        <c:manualLayout>
          <c:xMode val="edge"/>
          <c:yMode val="edge"/>
          <c:x val="2.0478452918729805E-2"/>
          <c:y val="4.4321591380024866E-2"/>
        </c:manualLayout>
      </c:layout>
      <c:overlay val="0"/>
      <c:spPr>
        <a:noFill/>
        <a:ln w="25400">
          <a:noFill/>
        </a:ln>
      </c:spPr>
      <c:txPr>
        <a:bodyPr rot="0" spcFirstLastPara="1" vertOverflow="ellipsis" vert="horz" wrap="square" anchor="ctr" anchorCtr="1"/>
        <a:lstStyle/>
        <a:p>
          <a:pPr>
            <a:defRPr sz="2200" b="0" i="0" u="none" strike="noStrike" kern="1200" cap="all" baseline="0">
              <a:solidFill>
                <a:schemeClr val="accent1"/>
              </a:solidFill>
              <a:latin typeface="+mj-lt"/>
              <a:ea typeface="+mn-ea"/>
              <a:cs typeface="+mn-cs"/>
            </a:defRPr>
          </a:pPr>
          <a:endParaRPr lang="fr-FR"/>
        </a:p>
      </c:txPr>
    </c:title>
    <c:autoTitleDeleted val="0"/>
    <c:plotArea>
      <c:layout>
        <c:manualLayout>
          <c:layoutTarget val="inner"/>
          <c:xMode val="edge"/>
          <c:yMode val="edge"/>
          <c:x val="2.8170039443319767E-2"/>
          <c:y val="0.47319353501864903"/>
          <c:w val="0.92740343627259358"/>
          <c:h val="0.22721887227259591"/>
        </c:manualLayout>
      </c:layout>
      <c:barChart>
        <c:barDir val="bar"/>
        <c:grouping val="clustered"/>
        <c:varyColors val="0"/>
        <c:ser>
          <c:idx val="0"/>
          <c:order val="0"/>
          <c:tx>
            <c:strRef>
              <c:f>'[5]Annexe 3_coûts détaillés'!#REF!</c:f>
              <c:strCache>
                <c:ptCount val="1"/>
                <c:pt idx="0">
                  <c:v>#REF!</c:v>
                </c:pt>
              </c:strCache>
            </c:strRef>
          </c:tx>
          <c:spPr>
            <a:solidFill>
              <a:schemeClr val="accent1">
                <a:tint val="65000"/>
              </a:schemeClr>
            </a:solidFill>
            <a:ln>
              <a:noFill/>
            </a:ln>
            <a:effectLst/>
          </c:spPr>
          <c:invertIfNegative val="0"/>
          <c:cat>
            <c:strLit>
              <c:ptCount val="1"/>
            </c:strLit>
          </c:cat>
          <c:val>
            <c:numRef>
              <c:f>'[2]Montage financier'!#REF!</c:f>
              <c:numCache>
                <c:formatCode>General</c:formatCode>
                <c:ptCount val="1"/>
                <c:pt idx="0">
                  <c:v>1</c:v>
                </c:pt>
              </c:numCache>
            </c:numRef>
          </c:val>
          <c:extLst>
            <c:ext xmlns:c16="http://schemas.microsoft.com/office/drawing/2014/chart" uri="{C3380CC4-5D6E-409C-BE32-E72D297353CC}">
              <c16:uniqueId val="{00000000-4003-474B-9F8A-E0AB97B68577}"/>
            </c:ext>
          </c:extLst>
        </c:ser>
        <c:ser>
          <c:idx val="1"/>
          <c:order val="1"/>
          <c:tx>
            <c:strRef>
              <c:f>'[5]Annexe 3_coûts détaillés'!#REF!</c:f>
              <c:strCache>
                <c:ptCount val="1"/>
                <c:pt idx="0">
                  <c:v>#REF!</c:v>
                </c:pt>
              </c:strCache>
            </c:strRef>
          </c:tx>
          <c:spPr>
            <a:solidFill>
              <a:srgbClr val="73B5C2"/>
            </a:solidFill>
            <a:ln w="25400">
              <a:noFill/>
            </a:ln>
          </c:spPr>
          <c:invertIfNegative val="0"/>
          <c:cat>
            <c:strLit>
              <c:ptCount val="1"/>
            </c:strLit>
          </c:cat>
          <c:val>
            <c:numRef>
              <c:f>'[2]Montage financier'!#REF!</c:f>
              <c:numCache>
                <c:formatCode>General</c:formatCode>
                <c:ptCount val="1"/>
                <c:pt idx="0">
                  <c:v>1</c:v>
                </c:pt>
              </c:numCache>
            </c:numRef>
          </c:val>
          <c:extLst>
            <c:ext xmlns:c16="http://schemas.microsoft.com/office/drawing/2014/chart" uri="{C3380CC4-5D6E-409C-BE32-E72D297353CC}">
              <c16:uniqueId val="{00000001-4003-474B-9F8A-E0AB97B68577}"/>
            </c:ext>
          </c:extLst>
        </c:ser>
        <c:ser>
          <c:idx val="2"/>
          <c:order val="2"/>
          <c:tx>
            <c:strRef>
              <c:f>'Annexe 17 - Coûts réels-SPII'!$C$12</c:f>
              <c:strCache>
                <c:ptCount val="1"/>
                <c:pt idx="0">
                  <c:v>Montant avant taxes</c:v>
                </c:pt>
              </c:strCache>
            </c:strRef>
          </c:tx>
          <c:spPr>
            <a:solidFill>
              <a:schemeClr val="accent1">
                <a:shade val="65000"/>
              </a:schemeClr>
            </a:solidFill>
            <a:ln>
              <a:noFill/>
            </a:ln>
            <a:effectLst/>
          </c:spPr>
          <c:invertIfNegative val="0"/>
          <c:cat>
            <c:strLit>
              <c:ptCount val="1"/>
            </c:strLit>
          </c:cat>
          <c:val>
            <c:numRef>
              <c:f>'[2]Montage financier'!#REF!</c:f>
              <c:numCache>
                <c:formatCode>General</c:formatCode>
                <c:ptCount val="1"/>
                <c:pt idx="0">
                  <c:v>1</c:v>
                </c:pt>
              </c:numCache>
            </c:numRef>
          </c:val>
          <c:extLst>
            <c:ext xmlns:c16="http://schemas.microsoft.com/office/drawing/2014/chart" uri="{C3380CC4-5D6E-409C-BE32-E72D297353CC}">
              <c16:uniqueId val="{00000002-4003-474B-9F8A-E0AB97B68577}"/>
            </c:ext>
          </c:extLst>
        </c:ser>
        <c:dLbls>
          <c:showLegendKey val="0"/>
          <c:showVal val="0"/>
          <c:showCatName val="0"/>
          <c:showSerName val="0"/>
          <c:showPercent val="0"/>
          <c:showBubbleSize val="0"/>
        </c:dLbls>
        <c:gapWidth val="32"/>
        <c:axId val="407465904"/>
        <c:axId val="1"/>
      </c:barChart>
      <c:catAx>
        <c:axId val="40746590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majorGridlines>
          <c:spPr>
            <a:ln w="9525" cap="flat" cmpd="sng" algn="ctr">
              <a:solidFill>
                <a:schemeClr val="tx2">
                  <a:lumMod val="60000"/>
                  <a:lumOff val="40000"/>
                </a:schemeClr>
              </a:solidFill>
              <a:prstDash val="solid"/>
              <a:round/>
            </a:ln>
            <a:effectLst/>
          </c:spPr>
        </c:majorGridlines>
        <c:numFmt formatCode="#,##0\ &quot;€&quot;" sourceLinked="0"/>
        <c:majorTickMark val="out"/>
        <c:minorTickMark val="none"/>
        <c:tickLblPos val="nextTo"/>
        <c:spPr>
          <a:noFill/>
          <a:ln w="9525" cap="flat" cmpd="sng" algn="ctr">
            <a:solidFill>
              <a:schemeClr val="tx2">
                <a:lumMod val="60000"/>
                <a:lumOff val="40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crossAx val="407465904"/>
        <c:crosses val="autoZero"/>
        <c:crossBetween val="between"/>
        <c:dispUnits>
          <c:builtInUnit val="thousands"/>
          <c:dispUnitsLbl>
            <c:layout>
              <c:manualLayout>
                <c:xMode val="edge"/>
                <c:yMode val="edge"/>
                <c:x val="1.661150461181652E-2"/>
                <c:y val="0.85525127780080135"/>
              </c:manualLayout>
            </c:layout>
            <c:tx>
              <c:rich>
                <a:bodyPr rot="0" spcFirstLastPara="1" vertOverflow="ellipsis" vert="horz" wrap="square" anchor="ctr" anchorCtr="1"/>
                <a:lstStyle/>
                <a:p>
                  <a:pPr>
                    <a:defRPr sz="1000" b="0" i="0" u="none" strike="noStrike" kern="1200" cap="none" spc="30" baseline="0">
                      <a:solidFill>
                        <a:schemeClr val="tx2"/>
                      </a:solidFill>
                      <a:latin typeface="+mn-lt"/>
                      <a:ea typeface="+mn-ea"/>
                      <a:cs typeface="+mn-cs"/>
                    </a:defRPr>
                  </a:pPr>
                  <a:r>
                    <a:rPr lang="fr-FR" sz="1000" b="0" i="0" cap="none" spc="30" baseline="0">
                      <a:solidFill>
                        <a:schemeClr val="tx2"/>
                      </a:solidFill>
                    </a:rPr>
                    <a:t>En milliers</a:t>
                  </a:r>
                </a:p>
              </c:rich>
            </c:tx>
            <c:spPr>
              <a:noFill/>
              <a:ln w="25400">
                <a:noFill/>
              </a:ln>
            </c:spPr>
          </c:dispUnitsLbl>
        </c:dispUnits>
      </c:valAx>
      <c:spPr>
        <a:noFill/>
        <a:ln w="25400">
          <a:noFill/>
        </a:ln>
      </c:spPr>
    </c:plotArea>
    <c:legend>
      <c:legendPos val="t"/>
      <c:layout>
        <c:manualLayout>
          <c:xMode val="edge"/>
          <c:yMode val="edge"/>
          <c:x val="2.4794772993801302E-4"/>
          <c:y val="0.26485709283570924"/>
          <c:w val="0.52519012103051554"/>
          <c:h val="0.14388451443569553"/>
        </c:manualLayout>
      </c:layout>
      <c:overlay val="0"/>
      <c:spPr>
        <a:noFill/>
        <a:ln w="25400">
          <a:noFill/>
        </a:ln>
      </c:spPr>
      <c:txPr>
        <a:bodyPr rot="0" spcFirstLastPara="1" vertOverflow="ellipsis" vert="horz" wrap="square" anchor="ctr" anchorCtr="1"/>
        <a:lstStyle/>
        <a:p>
          <a:pPr>
            <a:defRPr sz="1200" b="0" i="0" u="none" strike="noStrike" kern="1200" cap="all" baseline="0">
              <a:solidFill>
                <a:schemeClr val="tx2"/>
              </a:solidFill>
              <a:latin typeface="+mn-lt"/>
              <a:ea typeface="+mn-ea"/>
              <a:cs typeface="+mn-cs"/>
            </a:defRPr>
          </a:pPr>
          <a:endParaRPr lang="fr-FR"/>
        </a:p>
      </c:txPr>
    </c:legend>
    <c:plotVisOnly val="1"/>
    <c:dispBlanksAs val="gap"/>
    <c:showDLblsOverMax val="0"/>
  </c:chart>
  <c:spPr>
    <a:noFill/>
    <a:ln w="9525">
      <a:noFill/>
    </a:ln>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0</xdr:col>
      <xdr:colOff>76200</xdr:colOff>
      <xdr:row>8</xdr:row>
      <xdr:rowOff>0</xdr:rowOff>
    </xdr:from>
    <xdr:to>
      <xdr:col>3</xdr:col>
      <xdr:colOff>95250</xdr:colOff>
      <xdr:row>8</xdr:row>
      <xdr:rowOff>0</xdr:rowOff>
    </xdr:to>
    <xdr:graphicFrame macro="">
      <xdr:nvGraphicFramePr>
        <xdr:cNvPr id="2" name="Revenue" descr="Bar chart comparing Prior, Proposed and Actual revenue for the fiscal year.">
          <a:extLst>
            <a:ext uri="{FF2B5EF4-FFF2-40B4-BE49-F238E27FC236}">
              <a16:creationId xmlns:a16="http://schemas.microsoft.com/office/drawing/2014/main" id="{4438A9CF-BB21-492E-AD26-4B207200D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9</xdr:row>
      <xdr:rowOff>0</xdr:rowOff>
    </xdr:from>
    <xdr:to>
      <xdr:col>11</xdr:col>
      <xdr:colOff>95250</xdr:colOff>
      <xdr:row>9</xdr:row>
      <xdr:rowOff>0</xdr:rowOff>
    </xdr:to>
    <xdr:graphicFrame macro="">
      <xdr:nvGraphicFramePr>
        <xdr:cNvPr id="2" name="Revenue" descr="Bar chart comparing Prior, Proposed and Actual revenue for the fiscal year.">
          <a:extLst>
            <a:ext uri="{FF2B5EF4-FFF2-40B4-BE49-F238E27FC236}">
              <a16:creationId xmlns:a16="http://schemas.microsoft.com/office/drawing/2014/main" id="{56059191-147C-4011-9EEB-56C335DC68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11</xdr:row>
      <xdr:rowOff>0</xdr:rowOff>
    </xdr:from>
    <xdr:to>
      <xdr:col>6</xdr:col>
      <xdr:colOff>0</xdr:colOff>
      <xdr:row>11</xdr:row>
      <xdr:rowOff>0</xdr:rowOff>
    </xdr:to>
    <xdr:graphicFrame macro="">
      <xdr:nvGraphicFramePr>
        <xdr:cNvPr id="2" name="Revenue" descr="Bar chart comparing Prior, Proposed and Actual revenue for the fiscal year.">
          <a:extLst>
            <a:ext uri="{FF2B5EF4-FFF2-40B4-BE49-F238E27FC236}">
              <a16:creationId xmlns:a16="http://schemas.microsoft.com/office/drawing/2014/main" id="{ACB5CF9B-5B67-483F-873A-AA1D0AF40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mes.reseau.intra\Prive\R06C005A\MFA-DGSGEE-DFISG\PUBLIC\100-Planification-organisation\117-Risques-Optimisation-Processus\Processus%20Proc&#233;dures\INFRA%20%20PFI%20SPII\PFI%20-%20SPII\Processus%20-%20Versements%20-PFI\PFI_Annexes_%209%20-11-14%20_Versements.xlsx?B3590C4C" TargetMode="External"/><Relationship Id="rId1" Type="http://schemas.openxmlformats.org/officeDocument/2006/relationships/externalLinkPath" Target="file:///\\B3590C4C\PFI_Annexes_%209%20-11-14%20_Versements.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mes.reseau.intra\065$\Prive\R06C005A\MFA-DGSGEE-DFISG\PUBLIC\100-Planification-organisation\117-Risques-Optimisation-Processus\Processus%20Proc&#233;dures\INFRA%20%20PFI%20SPII\PFI%20-%20SPII\Versements%20PFI\PFI_Annexes%20prescrites_2022\PFI_Suivi_Proj-futurs.xlsx?6CEEEE0D" TargetMode="External"/><Relationship Id="rId1" Type="http://schemas.openxmlformats.org/officeDocument/2006/relationships/externalLinkPath" Target="file:///\\6CEEEE0D\PFI_Suivi_Proj-futur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mes.reseau.intra\Prive\R06C005A\MFA-DGSGEE-DFISG\PUBLIC\100-Planification-organisation\117-Risques-Optimisation-Processus\Processus\INFRA%20%20PFI%20SPII\PFI%20-%20SPII\Processus%20-%20Versements%20-PFI\PFI_Annexes_%209%20-11-14%20_Versements.xlsx?848C28CF" TargetMode="External"/><Relationship Id="rId1" Type="http://schemas.openxmlformats.org/officeDocument/2006/relationships/externalLinkPath" Target="file:///\\848C28CF\PFI_Annexes_%209%20-11-14%20_Verse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ommaire"/>
      <sheetName val="DV#T ou DV#P"/>
      <sheetName val="V#1"/>
      <sheetName val="RD#1DV#2 "/>
      <sheetName val="RD#2-DV#3 "/>
      <sheetName val="RD#3-DV#4 "/>
      <sheetName val="RD#4-DV#5 "/>
      <sheetName val="RD#5"/>
      <sheetName val="RD#6 - DV#6"/>
      <sheetName val="Suivi du budget"/>
      <sheetName val="Annexe 11_Autres dépenses"/>
      <sheetName val="Annexe 14_Coûts détaillés"/>
      <sheetName val="Adm_déc_PFI"/>
      <sheetName val="Annexe 10.1_Budget préliminaire"/>
      <sheetName val="Annexe 10.2_Financement Projet"/>
      <sheetName val="Annexe 14_Budget Final"/>
      <sheetName val="Feuil2"/>
      <sheetName val="Montage financier"/>
      <sheetName val="Annexe 10_Autres dépenses"/>
      <sheetName val="DV#1"/>
    </sheetNames>
    <sheetDataSet>
      <sheetData sheetId="0"/>
      <sheetData sheetId="1">
        <row r="3">
          <cell r="C3" t="str">
            <v>Sélectionner</v>
          </cell>
        </row>
      </sheetData>
      <sheetData sheetId="2"/>
      <sheetData sheetId="3"/>
      <sheetData sheetId="4"/>
      <sheetData sheetId="5"/>
      <sheetData sheetId="6"/>
      <sheetData sheetId="7"/>
      <sheetData sheetId="8"/>
      <sheetData sheetId="9">
        <row r="14">
          <cell r="I14">
            <v>0</v>
          </cell>
        </row>
      </sheetData>
      <sheetData sheetId="10">
        <row r="19">
          <cell r="G19">
            <v>0</v>
          </cell>
        </row>
      </sheetData>
      <sheetData sheetId="11"/>
      <sheetData sheetId="12"/>
      <sheetData sheetId="13" refreshError="1"/>
      <sheetData sheetId="14">
        <row r="8">
          <cell r="B8" t="str">
            <v>Description</v>
          </cell>
        </row>
      </sheetData>
      <sheetData sheetId="15">
        <row r="8">
          <cell r="B8" t="str">
            <v>Sources de financement</v>
          </cell>
        </row>
      </sheetData>
      <sheetData sheetId="16"/>
      <sheetData sheetId="17"/>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ambule"/>
      <sheetName val="Sommaire_Annexes"/>
      <sheetName val="Sommaire_Versements"/>
      <sheetName val="Annexe 1"/>
      <sheetName val="Annexe 2_DV#T ou DV#P"/>
      <sheetName val="DV#1"/>
      <sheetName val="DV#2 "/>
      <sheetName val="RD#2-DV#3 "/>
      <sheetName val="RD#3-DV#4 "/>
      <sheetName val="RD#4-DV#5 "/>
      <sheetName val="RD#5"/>
      <sheetName val="RD#6 - DV#6"/>
      <sheetName val="Suivi du budget"/>
      <sheetName val="Annexe 3"/>
      <sheetName val="Annexe 4"/>
      <sheetName val="Annexe 5"/>
      <sheetName val="Annexe 6"/>
      <sheetName val="Annexe 7_modalités"/>
      <sheetName val="Annexe 7_calcul"/>
      <sheetName val="Annexe 8"/>
      <sheetName val="Annexe 9"/>
      <sheetName val="Annexe 10"/>
      <sheetName val="Annexe 11_Autres dépenses"/>
      <sheetName val="Annexe 12.1_Budget préliminaire"/>
      <sheetName val="Annexe 12.2_Financement Projet"/>
      <sheetName val="Annexe 13"/>
      <sheetName val="Annexe 14"/>
      <sheetName val="Annexe 15"/>
      <sheetName val="Annexe 16_Budget final"/>
      <sheetName val="Instructions"/>
      <sheetName val="Sommaire"/>
      <sheetName val="DV#T ou DV#P"/>
      <sheetName val="Adm_déc_PFI"/>
      <sheetName val="Montage financier"/>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row r="9">
          <cell r="B9" t="str">
            <v>Description des dépenses RD#6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ow r="9">
          <cell r="I9">
            <v>0</v>
          </cell>
        </row>
      </sheetData>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ommaire"/>
      <sheetName val="DV#T ou DV#P"/>
      <sheetName val="V#1"/>
      <sheetName val="RD#1DV#2 "/>
      <sheetName val="RD#2-DV#3 "/>
      <sheetName val="RD#3-DV#4 "/>
      <sheetName val="RD#4-DV#5 "/>
      <sheetName val="RD#5"/>
      <sheetName val="RD#6 - DV#6"/>
      <sheetName val="Suivi du budget"/>
      <sheetName val="Annexe 11_Autres dépenses"/>
      <sheetName val="Annexe 14_Coûts détaillés"/>
      <sheetName val="DV#1"/>
      <sheetName val="Annexe 3_coûts détaillés"/>
      <sheetName val="Annexe 10"/>
      <sheetName val="Montage financier"/>
      <sheetName val="Annexe 10_Autres dépenses"/>
      <sheetName val="Annexe 2_DV#2 "/>
    </sheetNames>
    <sheetDataSet>
      <sheetData sheetId="0"/>
      <sheetData sheetId="1">
        <row r="4">
          <cell r="D4" t="str">
            <v>Sélectionner</v>
          </cell>
        </row>
      </sheetData>
      <sheetData sheetId="2"/>
      <sheetData sheetId="3"/>
      <sheetData sheetId="4"/>
      <sheetData sheetId="5"/>
      <sheetData sheetId="6"/>
      <sheetData sheetId="7"/>
      <sheetData sheetId="8"/>
      <sheetData sheetId="9"/>
      <sheetData sheetId="10"/>
      <sheetData sheetId="11"/>
      <sheetData sheetId="12">
        <row r="10">
          <cell r="B10" t="str">
            <v>Description</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2C6D7F-66C1-400E-8F56-E3BD9AE8C9FE}" name="TableauChiffreAffaires4578914" displayName="TableauChiffreAffaires4578914" ref="B9:D16" totalsRowShown="0" headerRowDxfId="38" dataDxfId="37" totalsRowDxfId="36">
  <tableColumns count="3">
    <tableColumn id="1" xr3:uid="{DCB47828-6691-46DB-93FD-41A4B4AA5779}" name="Description des dépenses " dataDxfId="35"/>
    <tableColumn id="2" xr3:uid="{04C2B200-6A61-40C1-BD62-0B3788CE59F9}" name="Montant                                                     " dataDxfId="34" totalsRowDxfId="33"/>
    <tableColumn id="7" xr3:uid="{2A32BD29-AA5D-4B5E-B290-71E80BB02EEA}" name="Vérification_x000a_de la facture" dataDxfId="32" totalsRowDxfId="31"/>
  </tableColumns>
  <tableStyleInfo name="Non-Profit Budget"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00A47A-777F-48CD-B065-F3B1B3982CBF}" name="TableauChiffreAffaires9101111" displayName="TableauChiffreAffaires9101111" ref="B10:L22" totalsRowShown="0" headerRowDxfId="30" dataDxfId="29" totalsRowDxfId="28">
  <tableColumns count="11">
    <tableColumn id="1" xr3:uid="{ECBDC16F-9EFF-4E63-B7A2-C060772EFF88}" name="Enveloppe" dataDxfId="27"/>
    <tableColumn id="2" xr3:uid="{DB88FBD7-97B5-4C5E-A30C-49DEF17EA1B3}" name="Catégorie de dépenses" dataDxfId="26" totalsRowDxfId="25"/>
    <tableColumn id="8" xr3:uid="{F0FF3FDF-9211-4ED0-8F11-C5EB86B07ED2}" name="Fournisseur" dataDxfId="24" totalsRowDxfId="23"/>
    <tableColumn id="3" xr3:uid="{77801096-7ED6-4BD9-9DB3-C38D50536E8E}" name="Référence facture" dataDxfId="22"/>
    <tableColumn id="11" xr3:uid="{8087F542-AC6D-4333-82CA-69E3B4C0098B}" name="Date de la facture " dataDxfId="21"/>
    <tableColumn id="4" xr3:uid="{8D2AEE2D-BA69-4921-8F99-2B0BF8CD000A}" name="Montant avant taxes" dataDxfId="20"/>
    <tableColumn id="9" xr3:uid="{FB454D12-1F11-4C4E-95CA-14ED5F2DF1C9}" name="TPS_x000a_5%" dataDxfId="19">
      <calculatedColumnFormula>TableauChiffreAffaires9101111[[#This Row],[Montant avant taxes]]*5%</calculatedColumnFormula>
    </tableColumn>
    <tableColumn id="10" xr3:uid="{5AE48F5B-A5D1-40AA-B790-255E1CC0C60A}" name="TVQ_x000a_9,975%" dataDxfId="18">
      <calculatedColumnFormula>TableauChiffreAffaires9101111[[#This Row],[Montant avant taxes]]*9.975%</calculatedColumnFormula>
    </tableColumn>
    <tableColumn id="5" xr3:uid="{0252A088-4AF9-45EB-9EF0-EE274BB98EE8}" name="Total à 100%_x000a_des taxes" dataDxfId="17">
      <calculatedColumnFormula>TableauChiffreAffaires9101111[[#This Row],[Montant avant taxes]]+TableauChiffreAffaires9101111[[#This Row],[TPS
5%]]+TableauChiffreAffaires9101111[[#This Row],[TVQ
9,975%]]</calculatedColumnFormula>
    </tableColumn>
    <tableColumn id="6" xr3:uid="{2653BD32-5867-460E-9A2F-5BB236A65CF5}" name="Total à 50%_x000a_des taxes" dataDxfId="16">
      <calculatedColumnFormula>TableauChiffreAffaires9101111[[#This Row],[Montant avant taxes]]+(TableauChiffreAffaires9101111[[#This Row],[TPS
5%]]/2)+(TableauChiffreAffaires9101111[[#This Row],[TVQ
9,975%]]/2)</calculatedColumnFormula>
    </tableColumn>
    <tableColumn id="7" xr3:uid="{9852A7A9-4B91-4C27-B483-5F4BA0D4EF73}" name="Vérification facture" dataDxfId="15" totalsRowDxfId="14"/>
  </tableColumns>
  <tableStyleInfo name="Non-Profit Budget"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121405-EFBE-4812-ACED-AD695747D110}" name="TableauChiffreAffaires9101112" displayName="TableauChiffreAffaires9101112" ref="B12:F63" totalsRowShown="0" headerRowDxfId="13" dataDxfId="12" totalsRowDxfId="11">
  <tableColumns count="5">
    <tableColumn id="1" xr3:uid="{E1D84259-3A0A-4221-AEC6-0917D7E92E81}" name="Description" dataDxfId="10"/>
    <tableColumn id="4" xr3:uid="{D33C8375-C61E-4C31-B529-FFE0F18ED32F}" name="Montant avant taxes" dataDxfId="9">
      <calculatedColumnFormula>SUM(C4:C12)</calculatedColumnFormula>
    </tableColumn>
    <tableColumn id="9" xr3:uid="{81479ED3-189E-4362-BBBE-16577AF88231}" name="Taxes 100%                                                     " dataDxfId="8">
      <calculatedColumnFormula>SUM(D4:D12)</calculatedColumnFormula>
    </tableColumn>
    <tableColumn id="5" xr3:uid="{5E758E2F-8C57-454D-8775-E408427DA13F}" name="Total à 100%_x000a_des taxes" dataDxfId="7">
      <calculatedColumnFormula>SUM(E4:E12)</calculatedColumnFormula>
    </tableColumn>
    <tableColumn id="6" xr3:uid="{88106347-80E1-4591-817E-919D5AD4D830}" name="Coûts du projet _x000a_à 50% des taxes" dataDxfId="6">
      <calculatedColumnFormula>SUM(F4:F12)</calculatedColumnFormula>
    </tableColumn>
  </tableColumns>
  <tableStyleInfo name="Non-Profit Budget" showFirstColumn="1"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2.xml"/><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9F71-C96E-4508-A82B-3659F01C6AF5}">
  <sheetPr codeName="Feuil1">
    <tabColor theme="4"/>
    <pageSetUpPr autoPageBreaks="0" fitToPage="1"/>
  </sheetPr>
  <dimension ref="B1:O49"/>
  <sheetViews>
    <sheetView showGridLines="0" showZeros="0" tabSelected="1" showWhiteSpace="0" zoomScale="80" zoomScaleNormal="80" workbookViewId="0">
      <selection activeCell="Y1" sqref="Y1"/>
    </sheetView>
  </sheetViews>
  <sheetFormatPr baseColWidth="10" defaultColWidth="9.140625" defaultRowHeight="24" customHeight="1" x14ac:dyDescent="0.25"/>
  <cols>
    <col min="1" max="1" width="2.85546875" customWidth="1"/>
    <col min="2" max="2" width="37.42578125" customWidth="1"/>
    <col min="3" max="3" width="33.28515625" customWidth="1"/>
    <col min="4" max="4" width="18.140625" customWidth="1"/>
    <col min="5" max="5" width="0.5703125" customWidth="1"/>
    <col min="6" max="6" width="27.28515625" customWidth="1"/>
    <col min="7" max="7" width="15.7109375" customWidth="1"/>
    <col min="8" max="8" width="15.140625" customWidth="1"/>
    <col min="9" max="9" width="19" customWidth="1"/>
    <col min="10" max="10" width="17.5703125" customWidth="1"/>
    <col min="11" max="11" width="12.140625" customWidth="1"/>
    <col min="12" max="12" width="13.7109375" customWidth="1"/>
    <col min="13" max="13" width="16.85546875" customWidth="1"/>
    <col min="14" max="14" width="24.28515625" customWidth="1"/>
  </cols>
  <sheetData>
    <row r="1" spans="2:15" s="173" customFormat="1" ht="34.15" customHeight="1" x14ac:dyDescent="0.25">
      <c r="B1" s="274" t="s">
        <v>127</v>
      </c>
      <c r="C1" s="274"/>
      <c r="D1" s="274"/>
      <c r="E1" s="274"/>
      <c r="F1" s="274"/>
      <c r="G1" s="274"/>
      <c r="H1" s="274"/>
      <c r="I1" s="274"/>
      <c r="J1" s="174"/>
      <c r="K1" s="174"/>
      <c r="L1" s="174"/>
      <c r="M1" s="174"/>
      <c r="N1" s="174"/>
      <c r="O1" s="174"/>
    </row>
    <row r="2" spans="2:15" s="173" customFormat="1" ht="46.15" customHeight="1" x14ac:dyDescent="0.25">
      <c r="B2" s="308" t="s">
        <v>126</v>
      </c>
      <c r="C2" s="308"/>
      <c r="D2" s="308"/>
      <c r="E2" s="308"/>
      <c r="F2" s="308"/>
      <c r="G2" s="308"/>
      <c r="H2" s="308"/>
      <c r="I2" s="308"/>
      <c r="J2" s="174"/>
      <c r="K2" s="174"/>
      <c r="L2" s="174"/>
      <c r="M2" s="174"/>
      <c r="N2" s="174"/>
      <c r="O2" s="174"/>
    </row>
    <row r="3" spans="2:15" ht="10.9" customHeight="1" thickBot="1" x14ac:dyDescent="0.3">
      <c r="B3" s="137"/>
      <c r="C3" s="138"/>
      <c r="D3" s="139"/>
      <c r="E3" s="140"/>
      <c r="F3" s="141"/>
      <c r="G3" s="142"/>
      <c r="H3" s="142"/>
      <c r="I3" s="142"/>
    </row>
    <row r="4" spans="2:15" ht="16.149999999999999" customHeight="1" x14ac:dyDescent="0.25">
      <c r="B4" s="294" t="s">
        <v>137</v>
      </c>
      <c r="C4" s="296"/>
      <c r="D4" s="296"/>
      <c r="E4" s="296"/>
      <c r="F4" s="298" t="s">
        <v>134</v>
      </c>
      <c r="G4" s="298"/>
      <c r="H4" s="275" t="s">
        <v>136</v>
      </c>
      <c r="I4" s="276"/>
      <c r="N4" s="143"/>
      <c r="O4" s="143"/>
    </row>
    <row r="5" spans="2:15" ht="16.149999999999999" customHeight="1" x14ac:dyDescent="0.25">
      <c r="B5" s="295"/>
      <c r="C5" s="297"/>
      <c r="D5" s="297"/>
      <c r="E5" s="297"/>
      <c r="F5" s="299"/>
      <c r="G5" s="299"/>
      <c r="H5" s="277"/>
      <c r="I5" s="278"/>
      <c r="N5" s="143"/>
      <c r="O5" s="143"/>
    </row>
    <row r="6" spans="2:15" ht="16.149999999999999" customHeight="1" x14ac:dyDescent="0.25">
      <c r="B6" s="284" t="s">
        <v>138</v>
      </c>
      <c r="C6" s="286"/>
      <c r="D6" s="286"/>
      <c r="E6" s="286"/>
      <c r="F6" s="288" t="s">
        <v>135</v>
      </c>
      <c r="G6" s="288"/>
      <c r="H6" s="290" t="s">
        <v>93</v>
      </c>
      <c r="I6" s="291"/>
      <c r="N6" s="144"/>
      <c r="O6" s="144"/>
    </row>
    <row r="7" spans="2:15" ht="16.149999999999999" customHeight="1" thickBot="1" x14ac:dyDescent="0.3">
      <c r="B7" s="285"/>
      <c r="C7" s="287"/>
      <c r="D7" s="287"/>
      <c r="E7" s="287"/>
      <c r="F7" s="289"/>
      <c r="G7" s="289"/>
      <c r="H7" s="292"/>
      <c r="I7" s="293"/>
      <c r="N7" s="144"/>
      <c r="O7" s="144"/>
    </row>
    <row r="8" spans="2:15" ht="10.9" customHeight="1" x14ac:dyDescent="0.25">
      <c r="B8" s="8"/>
      <c r="C8" s="8"/>
      <c r="D8" s="145"/>
      <c r="E8" s="145"/>
      <c r="F8" s="145"/>
      <c r="G8" s="145"/>
      <c r="H8" s="145"/>
      <c r="I8" s="146"/>
      <c r="J8" s="9"/>
      <c r="K8" s="10"/>
    </row>
    <row r="9" spans="2:15" ht="30" customHeight="1" x14ac:dyDescent="0.25">
      <c r="B9" s="11" t="s">
        <v>22</v>
      </c>
      <c r="C9" s="12" t="s">
        <v>6</v>
      </c>
      <c r="D9" s="13" t="s">
        <v>140</v>
      </c>
      <c r="F9" s="279" t="s">
        <v>95</v>
      </c>
      <c r="G9" s="280"/>
      <c r="H9" s="280"/>
      <c r="I9" s="281"/>
      <c r="J9" s="14"/>
      <c r="K9" s="15"/>
      <c r="M9" s="16"/>
      <c r="N9" s="16"/>
      <c r="O9" s="16"/>
    </row>
    <row r="10" spans="2:15" ht="18" customHeight="1" x14ac:dyDescent="0.25">
      <c r="B10" s="17"/>
      <c r="C10" s="166"/>
      <c r="D10" s="209" t="s">
        <v>1</v>
      </c>
      <c r="F10" s="271" t="s">
        <v>128</v>
      </c>
      <c r="G10" s="272"/>
      <c r="H10" s="272"/>
      <c r="I10" s="273"/>
    </row>
    <row r="11" spans="2:15" ht="18" customHeight="1" x14ac:dyDescent="0.25">
      <c r="B11" s="17"/>
      <c r="C11" s="167"/>
      <c r="D11" s="209" t="s">
        <v>1</v>
      </c>
      <c r="F11" s="147" t="s">
        <v>139</v>
      </c>
      <c r="G11" s="282"/>
      <c r="H11" s="282"/>
      <c r="I11" s="283"/>
    </row>
    <row r="12" spans="2:15" ht="18" customHeight="1" x14ac:dyDescent="0.25">
      <c r="B12" s="17"/>
      <c r="C12" s="167"/>
      <c r="D12" s="209" t="s">
        <v>1</v>
      </c>
      <c r="F12" s="318" t="s">
        <v>30</v>
      </c>
      <c r="G12" s="319"/>
      <c r="H12" s="319"/>
      <c r="I12" s="320"/>
    </row>
    <row r="13" spans="2:15" ht="18" customHeight="1" x14ac:dyDescent="0.25">
      <c r="B13" s="20"/>
      <c r="C13" s="167"/>
      <c r="D13" s="209" t="s">
        <v>1</v>
      </c>
      <c r="F13" s="176"/>
      <c r="G13" s="177"/>
      <c r="H13" s="177"/>
      <c r="I13" s="178"/>
    </row>
    <row r="14" spans="2:15" ht="18" customHeight="1" x14ac:dyDescent="0.25">
      <c r="B14" s="20"/>
      <c r="C14" s="167"/>
      <c r="D14" s="209" t="s">
        <v>1</v>
      </c>
      <c r="F14" s="179"/>
      <c r="G14" s="180"/>
      <c r="H14" s="180"/>
      <c r="I14" s="181"/>
    </row>
    <row r="15" spans="2:15" ht="18" customHeight="1" x14ac:dyDescent="0.25">
      <c r="B15" s="20"/>
      <c r="C15" s="167"/>
      <c r="D15" s="209" t="s">
        <v>1</v>
      </c>
      <c r="F15" s="179"/>
      <c r="G15" s="180"/>
      <c r="H15" s="180"/>
      <c r="I15" s="181"/>
    </row>
    <row r="16" spans="2:15" ht="18" customHeight="1" x14ac:dyDescent="0.25">
      <c r="B16" s="17" t="s">
        <v>8</v>
      </c>
      <c r="C16" s="168"/>
      <c r="D16" s="209" t="s">
        <v>1</v>
      </c>
      <c r="F16" s="182"/>
      <c r="G16" s="183"/>
      <c r="H16" s="183"/>
      <c r="I16" s="184"/>
    </row>
    <row r="17" spans="2:14" ht="18" customHeight="1" x14ac:dyDescent="0.25">
      <c r="B17" s="22" t="s">
        <v>9</v>
      </c>
      <c r="C17" s="169">
        <f>SUM(TableauChiffreAffaires4578914[[Montant                                                     ]])</f>
        <v>0</v>
      </c>
      <c r="D17" s="21"/>
    </row>
    <row r="18" spans="2:14" ht="10.9" customHeight="1" x14ac:dyDescent="0.25">
      <c r="B18" s="23"/>
      <c r="C18" s="24"/>
      <c r="D18" s="21"/>
      <c r="F18" s="21"/>
      <c r="G18" s="21"/>
      <c r="H18" s="21"/>
      <c r="I18" s="21"/>
    </row>
    <row r="19" spans="2:14" ht="30" customHeight="1" x14ac:dyDescent="0.25">
      <c r="B19" s="300" t="s">
        <v>10</v>
      </c>
      <c r="C19" s="300"/>
      <c r="D19" s="211" t="s">
        <v>11</v>
      </c>
      <c r="E19" s="25"/>
      <c r="F19" s="301" t="s">
        <v>123</v>
      </c>
      <c r="G19" s="302"/>
      <c r="H19" s="303"/>
      <c r="I19" s="210" t="s">
        <v>11</v>
      </c>
    </row>
    <row r="20" spans="2:14" ht="18" customHeight="1" x14ac:dyDescent="0.25">
      <c r="B20" s="225" t="s">
        <v>141</v>
      </c>
      <c r="C20" s="222"/>
      <c r="D20" s="206"/>
      <c r="F20" s="321" t="s">
        <v>12</v>
      </c>
      <c r="G20" s="322"/>
      <c r="H20" s="171"/>
      <c r="I20" s="323"/>
    </row>
    <row r="21" spans="2:14" ht="18" customHeight="1" x14ac:dyDescent="0.25">
      <c r="B21" s="18" t="s">
        <v>23</v>
      </c>
      <c r="C21" s="221"/>
      <c r="D21" s="207"/>
      <c r="F21" s="27" t="s">
        <v>23</v>
      </c>
      <c r="G21" s="28"/>
      <c r="H21" s="170"/>
      <c r="I21" s="324"/>
    </row>
    <row r="22" spans="2:14" ht="18" customHeight="1" x14ac:dyDescent="0.25">
      <c r="B22" s="225" t="s">
        <v>13</v>
      </c>
      <c r="C22" s="222"/>
      <c r="D22" s="207"/>
      <c r="F22" s="27" t="s">
        <v>13</v>
      </c>
      <c r="G22" s="28"/>
      <c r="H22" s="170"/>
      <c r="I22" s="324"/>
    </row>
    <row r="23" spans="2:14" ht="18" customHeight="1" x14ac:dyDescent="0.3">
      <c r="B23" s="29" t="s">
        <v>24</v>
      </c>
      <c r="C23" s="223"/>
      <c r="D23" s="207"/>
      <c r="F23" s="326" t="s">
        <v>24</v>
      </c>
      <c r="G23" s="327"/>
      <c r="H23" s="170"/>
      <c r="I23" s="324"/>
    </row>
    <row r="24" spans="2:14" ht="18" customHeight="1" x14ac:dyDescent="0.25">
      <c r="B24" s="219" t="s">
        <v>12</v>
      </c>
      <c r="C24" s="224"/>
      <c r="D24" s="208"/>
      <c r="F24" s="263" t="s">
        <v>124</v>
      </c>
      <c r="G24" s="264"/>
      <c r="H24" s="220"/>
      <c r="I24" s="325"/>
    </row>
    <row r="25" spans="2:14" ht="10.9" customHeight="1" x14ac:dyDescent="0.25">
      <c r="H25" s="265"/>
      <c r="I25" s="265"/>
      <c r="J25" s="30"/>
      <c r="K25" s="266"/>
      <c r="L25" s="266"/>
      <c r="M25" s="266"/>
      <c r="N25" s="31"/>
    </row>
    <row r="26" spans="2:14" s="51" customFormat="1" ht="25.9" customHeight="1" x14ac:dyDescent="0.25">
      <c r="B26" s="317" t="s">
        <v>14</v>
      </c>
      <c r="C26" s="317"/>
      <c r="D26" s="317"/>
      <c r="E26" s="317"/>
      <c r="F26" s="317"/>
      <c r="G26" s="317"/>
      <c r="H26" s="317"/>
      <c r="I26" s="317"/>
      <c r="J26" s="267"/>
      <c r="K26" s="268"/>
      <c r="L26" s="268"/>
      <c r="M26" s="32"/>
    </row>
    <row r="27" spans="2:14" ht="32.25" customHeight="1" x14ac:dyDescent="0.25">
      <c r="B27" s="314" t="s">
        <v>143</v>
      </c>
      <c r="C27" s="315"/>
      <c r="D27" s="315"/>
      <c r="E27" s="315"/>
      <c r="F27" s="315"/>
      <c r="G27" s="315"/>
      <c r="H27" s="315"/>
      <c r="I27" s="316"/>
      <c r="J27" s="267"/>
      <c r="K27" s="269"/>
      <c r="L27" s="269"/>
      <c r="M27" s="32"/>
    </row>
    <row r="28" spans="2:14" ht="10.9" customHeight="1" x14ac:dyDescent="0.25">
      <c r="B28" s="33"/>
      <c r="C28" s="134"/>
      <c r="D28" s="313"/>
      <c r="E28" s="313"/>
      <c r="F28" s="313"/>
      <c r="G28" s="313"/>
      <c r="H28" s="313"/>
      <c r="I28" s="34"/>
      <c r="J28" s="267"/>
      <c r="K28" s="266"/>
      <c r="L28" s="266"/>
      <c r="M28" s="32"/>
    </row>
    <row r="29" spans="2:14" s="196" customFormat="1" ht="18" customHeight="1" x14ac:dyDescent="0.25">
      <c r="B29" s="212" t="s">
        <v>133</v>
      </c>
      <c r="C29" s="202"/>
      <c r="D29" s="197"/>
      <c r="E29" s="198"/>
      <c r="F29" s="200"/>
      <c r="G29" s="200"/>
      <c r="H29" s="197"/>
      <c r="I29" s="199"/>
    </row>
    <row r="30" spans="2:14" ht="24" customHeight="1" x14ac:dyDescent="0.25">
      <c r="B30" s="304"/>
      <c r="C30" s="262"/>
      <c r="D30" s="216" t="s">
        <v>131</v>
      </c>
      <c r="E30" s="47"/>
      <c r="F30" s="261"/>
      <c r="G30" s="262"/>
      <c r="H30" s="217" t="s">
        <v>20</v>
      </c>
      <c r="I30" s="205"/>
    </row>
    <row r="31" spans="2:14" ht="10.9" customHeight="1" x14ac:dyDescent="0.25">
      <c r="B31" s="38"/>
      <c r="C31" s="39"/>
      <c r="D31" s="39"/>
      <c r="E31" s="39"/>
      <c r="F31" s="39"/>
      <c r="G31" s="39"/>
      <c r="H31" s="39"/>
      <c r="I31" s="40"/>
    </row>
    <row r="32" spans="2:14" ht="10.9" customHeight="1" x14ac:dyDescent="0.25"/>
    <row r="33" spans="2:9" ht="16.149999999999999" customHeight="1" x14ac:dyDescent="0.25">
      <c r="B33" s="309" t="s">
        <v>132</v>
      </c>
      <c r="C33" s="309"/>
      <c r="D33" s="309"/>
      <c r="E33" s="309"/>
      <c r="F33" s="309"/>
      <c r="G33" s="309"/>
      <c r="H33" s="309"/>
      <c r="I33" s="309"/>
    </row>
    <row r="34" spans="2:9" ht="16.149999999999999" customHeight="1" x14ac:dyDescent="0.25">
      <c r="B34" s="309"/>
      <c r="C34" s="309"/>
      <c r="D34" s="309"/>
      <c r="E34" s="309"/>
      <c r="F34" s="309"/>
      <c r="G34" s="309"/>
      <c r="H34" s="309"/>
      <c r="I34" s="309"/>
    </row>
    <row r="35" spans="2:9" s="185" customFormat="1" ht="36" customHeight="1" x14ac:dyDescent="0.25">
      <c r="B35" s="305" t="s">
        <v>128</v>
      </c>
      <c r="C35" s="306"/>
      <c r="D35" s="306"/>
      <c r="E35" s="306"/>
      <c r="F35" s="306"/>
      <c r="G35" s="306"/>
      <c r="H35" s="306"/>
      <c r="I35" s="307"/>
    </row>
    <row r="36" spans="2:9" ht="24" customHeight="1" x14ac:dyDescent="0.35">
      <c r="B36" s="213" t="s">
        <v>96</v>
      </c>
      <c r="C36" s="165"/>
      <c r="D36" s="218" t="s">
        <v>21</v>
      </c>
      <c r="E36" s="164"/>
      <c r="F36" s="261"/>
      <c r="G36" s="262"/>
      <c r="H36" s="218" t="s">
        <v>20</v>
      </c>
      <c r="I36" s="163"/>
    </row>
    <row r="37" spans="2:9" ht="24" customHeight="1" x14ac:dyDescent="0.35">
      <c r="B37" s="214" t="s">
        <v>97</v>
      </c>
      <c r="C37" s="165"/>
      <c r="D37" s="218" t="s">
        <v>21</v>
      </c>
      <c r="E37" s="164"/>
      <c r="F37" s="261"/>
      <c r="G37" s="262"/>
      <c r="H37" s="216" t="s">
        <v>20</v>
      </c>
      <c r="I37" s="163"/>
    </row>
    <row r="38" spans="2:9" s="175" customFormat="1" ht="36" customHeight="1" x14ac:dyDescent="0.25">
      <c r="B38" s="310" t="s">
        <v>142</v>
      </c>
      <c r="C38" s="311"/>
      <c r="D38" s="311"/>
      <c r="E38" s="311"/>
      <c r="F38" s="311"/>
      <c r="G38" s="311"/>
      <c r="H38" s="311"/>
      <c r="I38" s="312"/>
    </row>
    <row r="39" spans="2:9" s="186" customFormat="1" ht="24" customHeight="1" x14ac:dyDescent="0.35">
      <c r="B39" s="226" t="s">
        <v>130</v>
      </c>
      <c r="C39" s="227"/>
      <c r="D39" s="187"/>
      <c r="E39" s="187"/>
      <c r="F39" s="187"/>
      <c r="G39" s="187"/>
      <c r="H39" s="187"/>
      <c r="I39" s="188"/>
    </row>
    <row r="40" spans="2:9" ht="10.9" customHeight="1" x14ac:dyDescent="0.25">
      <c r="B40" s="201"/>
      <c r="C40" s="202"/>
      <c r="D40" s="203"/>
      <c r="E40" s="203"/>
      <c r="F40" s="203"/>
      <c r="G40" s="203"/>
      <c r="H40" s="203"/>
      <c r="I40" s="204"/>
    </row>
    <row r="41" spans="2:9" s="196" customFormat="1" ht="18" customHeight="1" x14ac:dyDescent="0.25">
      <c r="B41" s="215" t="s">
        <v>129</v>
      </c>
      <c r="C41" s="202"/>
      <c r="D41" s="197"/>
      <c r="E41" s="198"/>
      <c r="F41" s="200"/>
      <c r="G41" s="200"/>
      <c r="H41" s="197"/>
      <c r="I41" s="199"/>
    </row>
    <row r="42" spans="2:9" ht="24" customHeight="1" x14ac:dyDescent="0.25">
      <c r="B42" s="304"/>
      <c r="C42" s="262"/>
      <c r="D42" s="216" t="s">
        <v>131</v>
      </c>
      <c r="E42" s="47"/>
      <c r="F42" s="261"/>
      <c r="G42" s="262"/>
      <c r="H42" s="217" t="s">
        <v>20</v>
      </c>
      <c r="I42" s="205"/>
    </row>
    <row r="43" spans="2:9" s="192" customFormat="1" ht="10.9" customHeight="1" x14ac:dyDescent="0.25">
      <c r="B43" s="159"/>
      <c r="C43" s="160"/>
      <c r="D43" s="148"/>
      <c r="E43" s="160"/>
      <c r="F43" s="160"/>
      <c r="G43" s="160"/>
      <c r="H43" s="148"/>
      <c r="I43" s="193"/>
    </row>
    <row r="44" spans="2:9" ht="10.9" customHeight="1" x14ac:dyDescent="0.25">
      <c r="B44" s="194"/>
      <c r="C44" s="194"/>
      <c r="D44" s="194"/>
      <c r="E44" s="194"/>
      <c r="F44" s="194"/>
      <c r="G44" s="195"/>
      <c r="H44" s="195"/>
      <c r="I44" s="195"/>
    </row>
    <row r="45" spans="2:9" s="51" customFormat="1" ht="16.149999999999999" customHeight="1" x14ac:dyDescent="0.25">
      <c r="B45" s="190" t="s">
        <v>125</v>
      </c>
      <c r="C45" s="191"/>
      <c r="D45" s="191"/>
      <c r="E45" s="191"/>
      <c r="F45" s="191"/>
    </row>
    <row r="46" spans="2:9" s="51" customFormat="1" ht="16.149999999999999" customHeight="1" x14ac:dyDescent="0.25">
      <c r="B46" s="270" t="s">
        <v>94</v>
      </c>
      <c r="C46" s="270"/>
      <c r="D46" s="270"/>
      <c r="E46" s="270"/>
      <c r="F46" s="270"/>
    </row>
    <row r="49" spans="7:7" ht="24" customHeight="1" x14ac:dyDescent="0.25">
      <c r="G49">
        <v>33</v>
      </c>
    </row>
  </sheetData>
  <mergeCells count="41">
    <mergeCell ref="B42:C42"/>
    <mergeCell ref="F42:G42"/>
    <mergeCell ref="B35:I35"/>
    <mergeCell ref="B2:I2"/>
    <mergeCell ref="F30:G30"/>
    <mergeCell ref="B33:I34"/>
    <mergeCell ref="B38:I38"/>
    <mergeCell ref="F4:F5"/>
    <mergeCell ref="B30:C30"/>
    <mergeCell ref="D28:H28"/>
    <mergeCell ref="B27:I27"/>
    <mergeCell ref="B26:I26"/>
    <mergeCell ref="F12:I12"/>
    <mergeCell ref="F20:G20"/>
    <mergeCell ref="I20:I24"/>
    <mergeCell ref="F23:G23"/>
    <mergeCell ref="B46:F46"/>
    <mergeCell ref="F10:I10"/>
    <mergeCell ref="B1:I1"/>
    <mergeCell ref="H4:I5"/>
    <mergeCell ref="F9:I9"/>
    <mergeCell ref="G11:I11"/>
    <mergeCell ref="B6:B7"/>
    <mergeCell ref="C6:E7"/>
    <mergeCell ref="F6:F7"/>
    <mergeCell ref="G6:G7"/>
    <mergeCell ref="H6:I7"/>
    <mergeCell ref="B4:B5"/>
    <mergeCell ref="C4:E5"/>
    <mergeCell ref="G4:G5"/>
    <mergeCell ref="B19:C19"/>
    <mergeCell ref="F19:H19"/>
    <mergeCell ref="F36:G36"/>
    <mergeCell ref="F37:G37"/>
    <mergeCell ref="F24:G24"/>
    <mergeCell ref="H25:I25"/>
    <mergeCell ref="K25:M25"/>
    <mergeCell ref="J26:J28"/>
    <mergeCell ref="K26:L26"/>
    <mergeCell ref="K27:L27"/>
    <mergeCell ref="K28:L28"/>
  </mergeCells>
  <conditionalFormatting sqref="C17:C18">
    <cfRule type="expression" dxfId="5" priority="4" stopIfTrue="1">
      <formula>C17&lt;0</formula>
    </cfRule>
  </conditionalFormatting>
  <conditionalFormatting sqref="F19:F24 H20 H24">
    <cfRule type="expression" dxfId="4" priority="2" stopIfTrue="1">
      <formula>F19&lt;0</formula>
    </cfRule>
  </conditionalFormatting>
  <conditionalFormatting sqref="J25:K25 K26:K28 M26:M28">
    <cfRule type="expression" dxfId="3" priority="3" stopIfTrue="1">
      <formula>J25&lt;0</formula>
    </cfRule>
  </conditionalFormatting>
  <dataValidations disablePrompts="1" count="5">
    <dataValidation type="list" allowBlank="1" showInputMessage="1" showErrorMessage="1" sqref="C3" xr:uid="{54FA2672-3B97-4D02-A616-B3A9126AD87F}">
      <formula1>"Sélectionner,Améliorations des infrastructures,Création de places,Rénovations urgentes,Rénovations - Loi ou Règlement,Réaménagements- Enfants handicapés,Aires de jeux extérieurs,Conformité - Norme sur le plomb,Verdissement,Installations temporaires"</formula1>
    </dataValidation>
    <dataValidation type="list" allowBlank="1" showInputMessage="1" showErrorMessage="1" sqref="G3:I3" xr:uid="{52C85420-3724-4D8D-B534-D5240E07BD9B}">
      <mc:AlternateContent xmlns:x12ac="http://schemas.microsoft.com/office/spreadsheetml/2011/1/ac" xmlns:mc="http://schemas.openxmlformats.org/markup-compatibility/2006">
        <mc:Choice Requires="x12ac">
          <x12ac:list>Sélectionner, Montréal, Montérégie," Estrie, Mauricie, Centre-du-Québec"," Capitale-Nationale, Chaudière-Appalaches, Bas-SL, Gaspésie-ÎDLM"," Saguenay-LSJ, Côte-Nord, Nord du Qc, Abitibi-Témiscamingue"," Lanaudière, Laurentides, Laval, Outaouais"</x12ac:list>
        </mc:Choice>
        <mc:Fallback>
          <formula1>"Sélectionner, Montréal, Montérégie, Estrie, Mauricie, Centre-du-Québec, Capitale-Nationale, Chaudière-Appalaches, Bas-SL, Gaspésie-ÎDLM, Saguenay-LSJ, Côte-Nord, Nord du Qc, Abitibi-Témiscamingue, Lanaudière, Laurentides, Laval, Outaouais"</formula1>
        </mc:Fallback>
      </mc:AlternateContent>
    </dataValidation>
    <dataValidation type="list" allowBlank="1" showInputMessage="1" showErrorMessage="1" sqref="C4:E5" xr:uid="{F1E063AB-625F-49C4-A11A-A864C699D5A8}">
      <formula1>Projet</formula1>
    </dataValidation>
    <dataValidation type="list" allowBlank="1" showInputMessage="1" showErrorMessage="1" sqref="H6:I7" xr:uid="{B0E8F305-4D4B-4434-BAB3-1AB872D759EF}">
      <formula1>RB</formula1>
    </dataValidation>
    <dataValidation type="list" showInputMessage="1" showErrorMessage="1" sqref="D10:D16" xr:uid="{53BD8D92-2EAF-4CDF-98FC-03AA5786C1DB}">
      <formula1>"Sélectionner, Vérifié, À vérifier,Facture non reçue"</formula1>
    </dataValidation>
  </dataValidations>
  <pageMargins left="0.70866141732283472" right="0.70866141732283472" top="0.74803149606299213" bottom="0.74803149606299213" header="0.31496062992125984" footer="0.31496062992125984"/>
  <pageSetup paperSize="122" scale="51" orientation="landscape" r:id="rId1"/>
  <headerFooter>
    <oddFooter>&amp;L&amp;8Subvention pour les programmes d'investissement en infrastructure (SPII)
Ministère de la Famille&amp;R&amp;G</oddFooter>
  </headerFooter>
  <drawing r:id="rId2"/>
  <legacyDrawingHF r:id="rId3"/>
  <picture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F2E1-02C2-44E5-BA4D-04A29850D692}">
  <sheetPr codeName="Feuil2">
    <tabColor theme="4"/>
    <pageSetUpPr autoPageBreaks="0" fitToPage="1"/>
  </sheetPr>
  <dimension ref="B1:P35"/>
  <sheetViews>
    <sheetView showGridLines="0" showZeros="0" showWhiteSpace="0" zoomScale="80" zoomScaleNormal="80" zoomScaleSheetLayoutView="50" zoomScalePageLayoutView="50" workbookViewId="0">
      <selection activeCell="AC11" sqref="AC11"/>
    </sheetView>
  </sheetViews>
  <sheetFormatPr baseColWidth="10" defaultColWidth="9.140625" defaultRowHeight="24" customHeight="1" x14ac:dyDescent="0.25"/>
  <cols>
    <col min="1" max="1" width="2.85546875" customWidth="1"/>
    <col min="2" max="2" width="37.5703125" customWidth="1"/>
    <col min="3" max="3" width="30.7109375" customWidth="1"/>
    <col min="4" max="4" width="25.28515625" customWidth="1"/>
    <col min="5" max="5" width="23.28515625" customWidth="1"/>
    <col min="6" max="6" width="24.42578125" customWidth="1"/>
    <col min="7" max="7" width="21.7109375" customWidth="1"/>
    <col min="8" max="9" width="18.140625" customWidth="1"/>
    <col min="10" max="10" width="19.7109375" customWidth="1"/>
    <col min="11" max="11" width="20.28515625" customWidth="1"/>
    <col min="12" max="12" width="25.7109375" style="172" customWidth="1"/>
    <col min="14" max="14" width="13.28515625" customWidth="1"/>
    <col min="15" max="15" width="19.28515625" customWidth="1"/>
    <col min="16" max="16" width="15" customWidth="1"/>
  </cols>
  <sheetData>
    <row r="1" spans="2:16" s="173" customFormat="1" ht="34.9" customHeight="1" x14ac:dyDescent="0.25">
      <c r="B1" s="367" t="s">
        <v>144</v>
      </c>
      <c r="C1" s="367"/>
      <c r="D1" s="367"/>
      <c r="E1" s="367"/>
      <c r="F1" s="367"/>
      <c r="G1" s="367"/>
      <c r="H1" s="367"/>
      <c r="I1" s="367"/>
      <c r="J1" s="367"/>
      <c r="K1" s="367"/>
      <c r="L1" s="367"/>
      <c r="M1" s="367"/>
      <c r="N1" s="367"/>
      <c r="O1" s="367"/>
    </row>
    <row r="2" spans="2:16" ht="51" customHeight="1" x14ac:dyDescent="0.25">
      <c r="B2" s="333" t="s">
        <v>145</v>
      </c>
      <c r="C2" s="333"/>
      <c r="D2" s="333"/>
      <c r="E2" s="333"/>
      <c r="F2" s="333"/>
      <c r="G2" s="333"/>
      <c r="H2" s="333"/>
      <c r="I2" s="333"/>
      <c r="J2" s="333"/>
      <c r="K2" s="333"/>
      <c r="L2" s="333"/>
      <c r="M2" s="333"/>
      <c r="N2" s="333"/>
      <c r="O2" s="333"/>
    </row>
    <row r="3" spans="2:16" ht="16.5" hidden="1" customHeight="1" x14ac:dyDescent="0.7">
      <c r="B3" s="1"/>
      <c r="C3" s="1"/>
      <c r="D3" s="1"/>
      <c r="K3" s="48"/>
    </row>
    <row r="4" spans="2:16" ht="6" customHeight="1" thickBot="1" x14ac:dyDescent="0.75">
      <c r="B4" s="1"/>
      <c r="C4" s="1"/>
      <c r="D4" s="1"/>
      <c r="K4" s="48"/>
    </row>
    <row r="5" spans="2:16" ht="16.5" customHeight="1" x14ac:dyDescent="0.25">
      <c r="B5" s="340" t="s">
        <v>0</v>
      </c>
      <c r="C5" s="342" t="s">
        <v>1</v>
      </c>
      <c r="D5" s="342"/>
      <c r="E5" s="342"/>
      <c r="F5" s="298" t="s">
        <v>156</v>
      </c>
      <c r="G5" s="298"/>
      <c r="H5" s="371" t="s">
        <v>148</v>
      </c>
      <c r="I5" s="372"/>
      <c r="J5" s="350" t="s">
        <v>128</v>
      </c>
      <c r="K5" s="351"/>
      <c r="L5" s="351"/>
      <c r="M5" s="351"/>
      <c r="N5" s="351"/>
      <c r="O5" s="352"/>
    </row>
    <row r="6" spans="2:16" ht="16.5" customHeight="1" x14ac:dyDescent="0.25">
      <c r="B6" s="341"/>
      <c r="C6" s="343"/>
      <c r="D6" s="343"/>
      <c r="E6" s="343"/>
      <c r="F6" s="299"/>
      <c r="G6" s="299"/>
      <c r="H6" s="373"/>
      <c r="I6" s="374"/>
      <c r="J6" s="353"/>
      <c r="K6" s="354"/>
      <c r="L6" s="354"/>
      <c r="M6" s="354"/>
      <c r="N6" s="354"/>
      <c r="O6" s="355"/>
    </row>
    <row r="7" spans="2:16" ht="16.5" customHeight="1" x14ac:dyDescent="0.25">
      <c r="B7" s="341" t="s">
        <v>3</v>
      </c>
      <c r="C7" s="357"/>
      <c r="D7" s="357"/>
      <c r="E7" s="357"/>
      <c r="F7" s="382" t="s">
        <v>155</v>
      </c>
      <c r="G7" s="288"/>
      <c r="H7" s="375"/>
      <c r="I7" s="376"/>
      <c r="J7" s="344" t="s">
        <v>149</v>
      </c>
      <c r="K7" s="344"/>
      <c r="L7" s="346"/>
      <c r="M7" s="346"/>
      <c r="N7" s="346"/>
      <c r="O7" s="347"/>
    </row>
    <row r="8" spans="2:16" ht="15.75" customHeight="1" thickBot="1" x14ac:dyDescent="0.3">
      <c r="B8" s="356"/>
      <c r="C8" s="358"/>
      <c r="D8" s="358"/>
      <c r="E8" s="358"/>
      <c r="F8" s="289"/>
      <c r="G8" s="289"/>
      <c r="H8" s="377"/>
      <c r="I8" s="378"/>
      <c r="J8" s="345"/>
      <c r="K8" s="345"/>
      <c r="L8" s="348"/>
      <c r="M8" s="348"/>
      <c r="N8" s="348"/>
      <c r="O8" s="349"/>
    </row>
    <row r="9" spans="2:16" s="51" customFormat="1" ht="22.7" customHeight="1" thickBot="1" x14ac:dyDescent="0.3">
      <c r="B9" s="49"/>
      <c r="C9" s="49"/>
      <c r="D9" s="49"/>
      <c r="E9" s="50"/>
      <c r="F9" s="50"/>
      <c r="K9" s="52"/>
      <c r="L9" s="368" t="s">
        <v>99</v>
      </c>
      <c r="M9" s="369"/>
      <c r="N9" s="369"/>
      <c r="O9" s="370"/>
      <c r="P9" s="15"/>
    </row>
    <row r="10" spans="2:16" ht="43.5" customHeight="1" x14ac:dyDescent="0.25">
      <c r="B10" s="235" t="s">
        <v>25</v>
      </c>
      <c r="C10" s="236" t="s">
        <v>26</v>
      </c>
      <c r="D10" s="236" t="s">
        <v>27</v>
      </c>
      <c r="E10" s="236" t="s">
        <v>28</v>
      </c>
      <c r="F10" s="236" t="s">
        <v>92</v>
      </c>
      <c r="G10" s="236" t="s">
        <v>29</v>
      </c>
      <c r="H10" s="236" t="s">
        <v>147</v>
      </c>
      <c r="I10" s="236" t="s">
        <v>146</v>
      </c>
      <c r="J10" s="236" t="s">
        <v>153</v>
      </c>
      <c r="K10" s="236" t="s">
        <v>154</v>
      </c>
      <c r="L10" s="237" t="s">
        <v>7</v>
      </c>
      <c r="M10" s="334" t="s">
        <v>30</v>
      </c>
      <c r="N10" s="334"/>
      <c r="O10" s="335"/>
      <c r="P10" s="53"/>
    </row>
    <row r="11" spans="2:16" ht="24" customHeight="1" x14ac:dyDescent="0.25">
      <c r="B11" s="54" t="s">
        <v>1</v>
      </c>
      <c r="C11" s="152"/>
      <c r="D11" s="152"/>
      <c r="E11" s="55"/>
      <c r="F11" s="149"/>
      <c r="G11" s="56"/>
      <c r="H11" s="56">
        <f>TableauChiffreAffaires9101111[[#This Row],[Montant avant taxes]]*5%</f>
        <v>0</v>
      </c>
      <c r="I11" s="56">
        <f>TableauChiffreAffaires9101111[[#This Row],[Montant avant taxes]]*9.975%</f>
        <v>0</v>
      </c>
      <c r="J11" s="57">
        <f>TableauChiffreAffaires9101111[[#This Row],[Montant avant taxes]]+TableauChiffreAffaires9101111[[#This Row],[TPS
5%]]+TableauChiffreAffaires9101111[[#This Row],[TVQ
9,975%]]</f>
        <v>0</v>
      </c>
      <c r="K11" s="58">
        <f>TableauChiffreAffaires9101111[[#This Row],[Montant avant taxes]]+(TableauChiffreAffaires9101111[[#This Row],[TPS
5%]]/2)+(TableauChiffreAffaires9101111[[#This Row],[TVQ
9,975%]]/2)</f>
        <v>0</v>
      </c>
      <c r="L11" s="209" t="s">
        <v>1</v>
      </c>
      <c r="M11" s="336"/>
      <c r="N11" s="336"/>
      <c r="O11" s="337"/>
      <c r="P11" s="59"/>
    </row>
    <row r="12" spans="2:16" ht="27" customHeight="1" x14ac:dyDescent="0.25">
      <c r="B12" s="54" t="s">
        <v>1</v>
      </c>
      <c r="C12" s="152"/>
      <c r="D12" s="152"/>
      <c r="E12" s="55"/>
      <c r="F12" s="149"/>
      <c r="G12" s="56"/>
      <c r="H12" s="56">
        <f>TableauChiffreAffaires9101111[[#This Row],[Montant avant taxes]]*5%</f>
        <v>0</v>
      </c>
      <c r="I12" s="56">
        <f>TableauChiffreAffaires9101111[[#This Row],[Montant avant taxes]]*9.975%</f>
        <v>0</v>
      </c>
      <c r="J12" s="57">
        <f>TableauChiffreAffaires9101111[[#This Row],[Montant avant taxes]]+TableauChiffreAffaires9101111[[#This Row],[TPS
5%]]+TableauChiffreAffaires9101111[[#This Row],[TVQ
9,975%]]</f>
        <v>0</v>
      </c>
      <c r="K12" s="58">
        <f>TableauChiffreAffaires9101111[[#This Row],[Montant avant taxes]]+(TableauChiffreAffaires9101111[[#This Row],[TPS
5%]]/2)+(TableauChiffreAffaires9101111[[#This Row],[TVQ
9,975%]]/2)</f>
        <v>0</v>
      </c>
      <c r="L12" s="209" t="s">
        <v>1</v>
      </c>
      <c r="M12" s="338"/>
      <c r="N12" s="338"/>
      <c r="O12" s="339"/>
      <c r="P12" s="59"/>
    </row>
    <row r="13" spans="2:16" ht="24" customHeight="1" x14ac:dyDescent="0.25">
      <c r="B13" s="54" t="s">
        <v>1</v>
      </c>
      <c r="C13" s="152"/>
      <c r="D13" s="152"/>
      <c r="E13" s="55"/>
      <c r="F13" s="149"/>
      <c r="G13" s="56"/>
      <c r="H13" s="56">
        <f>TableauChiffreAffaires9101111[[#This Row],[Montant avant taxes]]*5%</f>
        <v>0</v>
      </c>
      <c r="I13" s="56">
        <f>TableauChiffreAffaires9101111[[#This Row],[Montant avant taxes]]*9.975%</f>
        <v>0</v>
      </c>
      <c r="J13" s="57">
        <f>TableauChiffreAffaires9101111[[#This Row],[Montant avant taxes]]+TableauChiffreAffaires9101111[[#This Row],[TPS
5%]]+TableauChiffreAffaires9101111[[#This Row],[TVQ
9,975%]]</f>
        <v>0</v>
      </c>
      <c r="K13" s="58">
        <f>TableauChiffreAffaires9101111[[#This Row],[Montant avant taxes]]+(TableauChiffreAffaires9101111[[#This Row],[TPS
5%]]/2)+(TableauChiffreAffaires9101111[[#This Row],[TVQ
9,975%]]/2)</f>
        <v>0</v>
      </c>
      <c r="L13" s="209" t="s">
        <v>1</v>
      </c>
      <c r="M13" s="336"/>
      <c r="N13" s="336"/>
      <c r="O13" s="337"/>
      <c r="P13" s="59"/>
    </row>
    <row r="14" spans="2:16" ht="24" customHeight="1" x14ac:dyDescent="0.25">
      <c r="B14" s="54" t="s">
        <v>1</v>
      </c>
      <c r="C14" s="152"/>
      <c r="D14" s="152"/>
      <c r="E14" s="55"/>
      <c r="F14" s="149"/>
      <c r="G14" s="56"/>
      <c r="H14" s="56">
        <f>TableauChiffreAffaires9101111[[#This Row],[Montant avant taxes]]*5%</f>
        <v>0</v>
      </c>
      <c r="I14" s="56">
        <f>TableauChiffreAffaires9101111[[#This Row],[Montant avant taxes]]*9.975%</f>
        <v>0</v>
      </c>
      <c r="J14" s="57">
        <f>TableauChiffreAffaires9101111[[#This Row],[Montant avant taxes]]+TableauChiffreAffaires9101111[[#This Row],[TPS
5%]]+TableauChiffreAffaires9101111[[#This Row],[TVQ
9,975%]]</f>
        <v>0</v>
      </c>
      <c r="K14" s="58">
        <f>TableauChiffreAffaires9101111[[#This Row],[Montant avant taxes]]+(TableauChiffreAffaires9101111[[#This Row],[TPS
5%]]/2)+(TableauChiffreAffaires9101111[[#This Row],[TVQ
9,975%]]/2)</f>
        <v>0</v>
      </c>
      <c r="L14" s="209" t="s">
        <v>1</v>
      </c>
      <c r="M14" s="363"/>
      <c r="N14" s="364"/>
      <c r="O14" s="365"/>
      <c r="P14" s="60"/>
    </row>
    <row r="15" spans="2:16" ht="24" customHeight="1" x14ac:dyDescent="0.25">
      <c r="B15" s="54" t="s">
        <v>1</v>
      </c>
      <c r="C15" s="152"/>
      <c r="D15" s="152"/>
      <c r="E15" s="55"/>
      <c r="F15" s="149"/>
      <c r="G15" s="56"/>
      <c r="H15" s="56">
        <f>TableauChiffreAffaires9101111[[#This Row],[Montant avant taxes]]*5%</f>
        <v>0</v>
      </c>
      <c r="I15" s="56">
        <f>TableauChiffreAffaires9101111[[#This Row],[Montant avant taxes]]*9.975%</f>
        <v>0</v>
      </c>
      <c r="J15" s="57">
        <f>TableauChiffreAffaires9101111[[#This Row],[Montant avant taxes]]+TableauChiffreAffaires9101111[[#This Row],[TPS
5%]]+TableauChiffreAffaires9101111[[#This Row],[TVQ
9,975%]]</f>
        <v>0</v>
      </c>
      <c r="K15" s="58">
        <f>TableauChiffreAffaires9101111[[#This Row],[Montant avant taxes]]+(TableauChiffreAffaires9101111[[#This Row],[TPS
5%]]/2)+(TableauChiffreAffaires9101111[[#This Row],[TVQ
9,975%]]/2)</f>
        <v>0</v>
      </c>
      <c r="L15" s="209" t="s">
        <v>1</v>
      </c>
      <c r="M15" s="363"/>
      <c r="N15" s="364"/>
      <c r="O15" s="365"/>
      <c r="P15" s="60"/>
    </row>
    <row r="16" spans="2:16" ht="24" customHeight="1" x14ac:dyDescent="0.25">
      <c r="B16" s="54" t="s">
        <v>1</v>
      </c>
      <c r="C16" s="152"/>
      <c r="D16" s="152"/>
      <c r="E16" s="55"/>
      <c r="F16" s="149"/>
      <c r="G16" s="56"/>
      <c r="H16" s="56">
        <f>TableauChiffreAffaires9101111[[#This Row],[Montant avant taxes]]*5%</f>
        <v>0</v>
      </c>
      <c r="I16" s="56">
        <f>TableauChiffreAffaires9101111[[#This Row],[Montant avant taxes]]*9.975%</f>
        <v>0</v>
      </c>
      <c r="J16" s="57">
        <f>TableauChiffreAffaires9101111[[#This Row],[Montant avant taxes]]+TableauChiffreAffaires9101111[[#This Row],[TPS
5%]]+TableauChiffreAffaires9101111[[#This Row],[TVQ
9,975%]]</f>
        <v>0</v>
      </c>
      <c r="K16" s="58">
        <f>TableauChiffreAffaires9101111[[#This Row],[Montant avant taxes]]+(TableauChiffreAffaires9101111[[#This Row],[TPS
5%]]/2)+(TableauChiffreAffaires9101111[[#This Row],[TVQ
9,975%]]/2)</f>
        <v>0</v>
      </c>
      <c r="L16" s="209" t="s">
        <v>1</v>
      </c>
      <c r="M16" s="363"/>
      <c r="N16" s="364"/>
      <c r="O16" s="365"/>
      <c r="P16" s="60"/>
    </row>
    <row r="17" spans="2:16" ht="24" customHeight="1" x14ac:dyDescent="0.25">
      <c r="B17" s="54" t="s">
        <v>1</v>
      </c>
      <c r="C17" s="152"/>
      <c r="D17" s="152"/>
      <c r="E17" s="55"/>
      <c r="F17" s="149"/>
      <c r="G17" s="56"/>
      <c r="H17" s="56">
        <f>TableauChiffreAffaires9101111[[#This Row],[Montant avant taxes]]*5%</f>
        <v>0</v>
      </c>
      <c r="I17" s="56">
        <f>TableauChiffreAffaires9101111[[#This Row],[Montant avant taxes]]*9.975%</f>
        <v>0</v>
      </c>
      <c r="J17" s="57">
        <f>TableauChiffreAffaires9101111[[#This Row],[Montant avant taxes]]+TableauChiffreAffaires9101111[[#This Row],[TPS
5%]]+TableauChiffreAffaires9101111[[#This Row],[TVQ
9,975%]]</f>
        <v>0</v>
      </c>
      <c r="K17" s="58">
        <f>TableauChiffreAffaires9101111[[#This Row],[Montant avant taxes]]+(TableauChiffreAffaires9101111[[#This Row],[TPS
5%]]/2)+(TableauChiffreAffaires9101111[[#This Row],[TVQ
9,975%]]/2)</f>
        <v>0</v>
      </c>
      <c r="L17" s="209" t="s">
        <v>1</v>
      </c>
      <c r="M17" s="363"/>
      <c r="N17" s="364"/>
      <c r="O17" s="365"/>
      <c r="P17" s="60"/>
    </row>
    <row r="18" spans="2:16" ht="24" customHeight="1" x14ac:dyDescent="0.25">
      <c r="B18" s="54" t="s">
        <v>1</v>
      </c>
      <c r="C18" s="152"/>
      <c r="D18" s="152"/>
      <c r="E18" s="55"/>
      <c r="F18" s="149"/>
      <c r="G18" s="56"/>
      <c r="H18" s="56">
        <f>TableauChiffreAffaires9101111[[#This Row],[Montant avant taxes]]*5%</f>
        <v>0</v>
      </c>
      <c r="I18" s="56">
        <f>TableauChiffreAffaires9101111[[#This Row],[Montant avant taxes]]*9.975%</f>
        <v>0</v>
      </c>
      <c r="J18" s="57">
        <f>TableauChiffreAffaires9101111[[#This Row],[Montant avant taxes]]+TableauChiffreAffaires9101111[[#This Row],[TPS
5%]]+TableauChiffreAffaires9101111[[#This Row],[TVQ
9,975%]]</f>
        <v>0</v>
      </c>
      <c r="K18" s="58">
        <f>TableauChiffreAffaires9101111[[#This Row],[Montant avant taxes]]+(TableauChiffreAffaires9101111[[#This Row],[TPS
5%]]/2)+(TableauChiffreAffaires9101111[[#This Row],[TVQ
9,975%]]/2)</f>
        <v>0</v>
      </c>
      <c r="L18" s="209" t="s">
        <v>1</v>
      </c>
      <c r="M18" s="360"/>
      <c r="N18" s="361"/>
      <c r="O18" s="362"/>
      <c r="P18" s="60"/>
    </row>
    <row r="19" spans="2:16" ht="24" customHeight="1" x14ac:dyDescent="0.25">
      <c r="B19" s="54" t="s">
        <v>1</v>
      </c>
      <c r="C19" s="152"/>
      <c r="D19" s="152"/>
      <c r="E19" s="55"/>
      <c r="F19" s="149"/>
      <c r="G19" s="56"/>
      <c r="H19" s="56">
        <f>TableauChiffreAffaires9101111[[#This Row],[Montant avant taxes]]*5%</f>
        <v>0</v>
      </c>
      <c r="I19" s="56">
        <f>TableauChiffreAffaires9101111[[#This Row],[Montant avant taxes]]*9.975%</f>
        <v>0</v>
      </c>
      <c r="J19" s="57">
        <f>TableauChiffreAffaires9101111[[#This Row],[Montant avant taxes]]+TableauChiffreAffaires9101111[[#This Row],[TPS
5%]]+TableauChiffreAffaires9101111[[#This Row],[TVQ
9,975%]]</f>
        <v>0</v>
      </c>
      <c r="K19" s="58">
        <f>TableauChiffreAffaires9101111[[#This Row],[Montant avant taxes]]+(TableauChiffreAffaires9101111[[#This Row],[TPS
5%]]/2)+(TableauChiffreAffaires9101111[[#This Row],[TVQ
9,975%]]/2)</f>
        <v>0</v>
      </c>
      <c r="L19" s="209" t="s">
        <v>1</v>
      </c>
      <c r="M19" s="363"/>
      <c r="N19" s="364"/>
      <c r="O19" s="365"/>
      <c r="P19" s="60"/>
    </row>
    <row r="20" spans="2:16" ht="24" customHeight="1" x14ac:dyDescent="0.25">
      <c r="B20" s="54" t="s">
        <v>1</v>
      </c>
      <c r="C20" s="152"/>
      <c r="D20" s="152"/>
      <c r="E20" s="55"/>
      <c r="F20" s="149"/>
      <c r="G20" s="56"/>
      <c r="H20" s="56">
        <f>TableauChiffreAffaires9101111[[#This Row],[Montant avant taxes]]*5%</f>
        <v>0</v>
      </c>
      <c r="I20" s="56">
        <f>TableauChiffreAffaires9101111[[#This Row],[Montant avant taxes]]*9.975%</f>
        <v>0</v>
      </c>
      <c r="J20" s="57">
        <f>TableauChiffreAffaires9101111[[#This Row],[Montant avant taxes]]+TableauChiffreAffaires9101111[[#This Row],[TPS
5%]]+TableauChiffreAffaires9101111[[#This Row],[TVQ
9,975%]]</f>
        <v>0</v>
      </c>
      <c r="K20" s="58">
        <f>TableauChiffreAffaires9101111[[#This Row],[Montant avant taxes]]+(TableauChiffreAffaires9101111[[#This Row],[TPS
5%]]/2)+(TableauChiffreAffaires9101111[[#This Row],[TVQ
9,975%]]/2)</f>
        <v>0</v>
      </c>
      <c r="L20" s="209" t="s">
        <v>1</v>
      </c>
      <c r="M20" s="363"/>
      <c r="N20" s="364"/>
      <c r="O20" s="365"/>
      <c r="P20" s="60"/>
    </row>
    <row r="21" spans="2:16" ht="24" customHeight="1" x14ac:dyDescent="0.25">
      <c r="B21" s="54" t="s">
        <v>1</v>
      </c>
      <c r="C21" s="153"/>
      <c r="D21" s="153"/>
      <c r="E21" s="62"/>
      <c r="F21" s="150"/>
      <c r="G21" s="63"/>
      <c r="H21" s="19">
        <f>TableauChiffreAffaires9101111[[#This Row],[Montant avant taxes]]*5%</f>
        <v>0</v>
      </c>
      <c r="I21" s="19">
        <f>TableauChiffreAffaires9101111[[#This Row],[Montant avant taxes]]*9.975%</f>
        <v>0</v>
      </c>
      <c r="J21" s="62">
        <f>TableauChiffreAffaires9101111[[#This Row],[Montant avant taxes]]+TableauChiffreAffaires9101111[[#This Row],[TPS
5%]]+TableauChiffreAffaires9101111[[#This Row],[TVQ
9,975%]]</f>
        <v>0</v>
      </c>
      <c r="K21" s="136">
        <f>TableauChiffreAffaires9101111[[#This Row],[Montant avant taxes]]+(TableauChiffreAffaires9101111[[#This Row],[TPS
5%]]/2)+(TableauChiffreAffaires9101111[[#This Row],[TVQ
9,975%]]/2)</f>
        <v>0</v>
      </c>
      <c r="L21" s="209" t="s">
        <v>1</v>
      </c>
      <c r="M21" s="336"/>
      <c r="N21" s="336"/>
      <c r="O21" s="337"/>
    </row>
    <row r="22" spans="2:16" ht="24" customHeight="1" x14ac:dyDescent="0.25">
      <c r="B22" s="54" t="s">
        <v>1</v>
      </c>
      <c r="C22" s="154"/>
      <c r="D22" s="154"/>
      <c r="E22" s="62"/>
      <c r="F22" s="150"/>
      <c r="G22" s="63"/>
      <c r="H22" s="19">
        <f>TableauChiffreAffaires9101111[[#This Row],[Montant avant taxes]]*5%</f>
        <v>0</v>
      </c>
      <c r="I22" s="19">
        <f>TableauChiffreAffaires9101111[[#This Row],[Montant avant taxes]]*9.975%</f>
        <v>0</v>
      </c>
      <c r="J22" s="62">
        <f>TableauChiffreAffaires9101111[[#This Row],[Montant avant taxes]]+TableauChiffreAffaires9101111[[#This Row],[TPS
5%]]+TableauChiffreAffaires9101111[[#This Row],[TVQ
9,975%]]</f>
        <v>0</v>
      </c>
      <c r="K22" s="136">
        <f>TableauChiffreAffaires9101111[[#This Row],[Montant avant taxes]]+(TableauChiffreAffaires9101111[[#This Row],[TPS
5%]]/2)+(TableauChiffreAffaires9101111[[#This Row],[TVQ
9,975%]]/2)</f>
        <v>0</v>
      </c>
      <c r="L22" s="209" t="s">
        <v>1</v>
      </c>
      <c r="M22" s="336"/>
      <c r="N22" s="336"/>
      <c r="O22" s="337"/>
    </row>
    <row r="23" spans="2:16" ht="24" customHeight="1" x14ac:dyDescent="0.25">
      <c r="B23" s="64" t="s">
        <v>31</v>
      </c>
      <c r="C23" s="26"/>
      <c r="D23" s="26"/>
      <c r="E23" s="26"/>
      <c r="F23" s="151"/>
      <c r="G23" s="65">
        <f>SUM(TableauChiffreAffaires9101111[Montant avant taxes])</f>
        <v>0</v>
      </c>
      <c r="H23" s="65">
        <f>SUM(TableauChiffreAffaires9101111[TPS
5%])</f>
        <v>0</v>
      </c>
      <c r="I23" s="65">
        <f>SUM(TableauChiffreAffaires9101111[TVQ
9,975%])</f>
        <v>0</v>
      </c>
      <c r="J23" s="65">
        <f>SUM(J11:J21)</f>
        <v>0</v>
      </c>
      <c r="K23" s="65">
        <f>SUM(TableauChiffreAffaires9101111[Total à 50%
des taxes])</f>
        <v>0</v>
      </c>
      <c r="M23" s="366"/>
      <c r="N23" s="366"/>
      <c r="O23" s="366"/>
    </row>
    <row r="24" spans="2:16" ht="4.1500000000000004" customHeight="1" x14ac:dyDescent="0.25">
      <c r="O24" s="132"/>
    </row>
    <row r="25" spans="2:16" ht="22.7" customHeight="1" x14ac:dyDescent="0.25">
      <c r="B25" s="379" t="s">
        <v>152</v>
      </c>
      <c r="C25" s="379"/>
      <c r="D25" s="379"/>
      <c r="E25" s="379"/>
      <c r="F25" s="379"/>
      <c r="G25" s="379"/>
      <c r="H25" s="379"/>
      <c r="I25" s="379"/>
      <c r="J25" s="379"/>
      <c r="K25" s="379"/>
      <c r="L25" s="379"/>
      <c r="M25" s="379"/>
      <c r="N25" s="379"/>
      <c r="O25" s="379"/>
    </row>
    <row r="26" spans="2:16" ht="2.25" customHeight="1" x14ac:dyDescent="0.25">
      <c r="B26" s="41"/>
      <c r="O26" s="37"/>
    </row>
    <row r="27" spans="2:16" s="51" customFormat="1" ht="22.7" customHeight="1" x14ac:dyDescent="0.25">
      <c r="B27" s="380" t="s">
        <v>98</v>
      </c>
      <c r="C27" s="381"/>
      <c r="D27" s="233"/>
      <c r="E27" s="233"/>
      <c r="F27" s="233"/>
      <c r="G27" s="233"/>
      <c r="H27" s="233"/>
      <c r="I27" s="233"/>
      <c r="J27" s="233"/>
      <c r="K27" s="233"/>
      <c r="L27" s="234"/>
      <c r="M27" s="191"/>
      <c r="N27" s="191"/>
      <c r="O27" s="231"/>
    </row>
    <row r="28" spans="2:16" ht="22.7" customHeight="1" x14ac:dyDescent="0.25">
      <c r="B28" s="228"/>
      <c r="C28" s="229"/>
      <c r="D28" s="244" t="s">
        <v>150</v>
      </c>
      <c r="E28" s="328"/>
      <c r="F28" s="329"/>
      <c r="G28" s="330"/>
      <c r="H28" s="239"/>
      <c r="I28" s="21"/>
      <c r="J28" s="244" t="s">
        <v>151</v>
      </c>
      <c r="K28" s="331"/>
      <c r="L28" s="332"/>
      <c r="M28" s="21"/>
      <c r="N28" s="21"/>
      <c r="O28" s="37"/>
    </row>
    <row r="29" spans="2:16" s="196" customFormat="1" ht="22.7" customHeight="1" x14ac:dyDescent="0.25">
      <c r="B29" s="242" t="s">
        <v>129</v>
      </c>
      <c r="C29" s="202"/>
      <c r="D29" s="197"/>
      <c r="E29" s="198"/>
      <c r="F29" s="200"/>
      <c r="G29" s="200"/>
      <c r="H29" s="197"/>
      <c r="I29" s="240"/>
      <c r="J29" s="245"/>
      <c r="O29" s="241"/>
    </row>
    <row r="30" spans="2:16" ht="22.7" customHeight="1" x14ac:dyDescent="0.25">
      <c r="B30" s="238"/>
      <c r="C30" s="229"/>
      <c r="D30" s="216" t="s">
        <v>131</v>
      </c>
      <c r="E30" s="328"/>
      <c r="F30" s="329"/>
      <c r="G30" s="330"/>
      <c r="H30" s="216"/>
      <c r="I30" s="189"/>
      <c r="J30" s="244" t="s">
        <v>151</v>
      </c>
      <c r="K30" s="331"/>
      <c r="L30" s="332"/>
      <c r="O30" s="37"/>
    </row>
    <row r="31" spans="2:16" ht="7.5" customHeight="1" x14ac:dyDescent="0.25">
      <c r="B31" s="66"/>
      <c r="C31" s="42"/>
      <c r="D31" s="42"/>
      <c r="E31" s="42"/>
      <c r="F31" s="42"/>
      <c r="G31" s="42"/>
      <c r="H31" s="42"/>
      <c r="I31" s="42"/>
      <c r="J31" s="42"/>
      <c r="K31" s="42"/>
      <c r="L31" s="232"/>
      <c r="M31" s="42"/>
      <c r="N31" s="42"/>
      <c r="O31" s="40"/>
    </row>
    <row r="32" spans="2:16" ht="3" customHeight="1" x14ac:dyDescent="0.25">
      <c r="B32" s="21"/>
      <c r="C32" s="21"/>
      <c r="D32" s="21"/>
      <c r="E32" s="21"/>
      <c r="F32" s="21"/>
      <c r="G32" s="21"/>
      <c r="H32" s="21"/>
      <c r="I32" s="21"/>
      <c r="J32" s="21"/>
      <c r="K32" s="21"/>
      <c r="L32" s="36"/>
      <c r="M32" s="21"/>
      <c r="N32" s="21"/>
    </row>
    <row r="33" spans="2:15" ht="7.5" customHeight="1" x14ac:dyDescent="0.25">
      <c r="B33" s="43"/>
      <c r="C33" s="43"/>
      <c r="D33" s="43"/>
      <c r="E33" s="43"/>
      <c r="F33" s="43"/>
      <c r="G33" s="43"/>
      <c r="H33" s="44"/>
      <c r="I33" s="44"/>
      <c r="J33" s="359"/>
      <c r="K33" s="359"/>
      <c r="L33" s="359"/>
      <c r="M33" s="359"/>
      <c r="N33" s="359"/>
      <c r="O33" s="359"/>
    </row>
    <row r="34" spans="2:15" ht="18.600000000000001" customHeight="1" x14ac:dyDescent="0.25">
      <c r="B34" s="157" t="s">
        <v>125</v>
      </c>
      <c r="C34" s="21"/>
      <c r="D34" s="21"/>
      <c r="E34" s="21"/>
      <c r="F34" s="21"/>
      <c r="G34" s="21"/>
      <c r="H34" s="21"/>
      <c r="I34" s="21"/>
      <c r="J34" s="21"/>
      <c r="K34" s="21"/>
      <c r="L34" s="36"/>
      <c r="M34" s="21"/>
      <c r="N34" s="21"/>
    </row>
    <row r="35" spans="2:15" s="51" customFormat="1" ht="18.75" customHeight="1" x14ac:dyDescent="0.25">
      <c r="B35" s="243" t="s">
        <v>91</v>
      </c>
      <c r="C35" s="191"/>
      <c r="D35" s="191"/>
      <c r="E35" s="191"/>
      <c r="F35" s="191"/>
      <c r="G35" s="191"/>
      <c r="H35" s="191"/>
      <c r="I35" s="191"/>
      <c r="J35" s="191"/>
      <c r="K35" s="191"/>
      <c r="L35" s="230"/>
      <c r="M35" s="191"/>
      <c r="N35" s="191"/>
    </row>
  </sheetData>
  <mergeCells count="37">
    <mergeCell ref="B1:O1"/>
    <mergeCell ref="L9:O9"/>
    <mergeCell ref="K28:L28"/>
    <mergeCell ref="E28:G28"/>
    <mergeCell ref="M17:O17"/>
    <mergeCell ref="M14:O14"/>
    <mergeCell ref="M15:O15"/>
    <mergeCell ref="M16:O16"/>
    <mergeCell ref="H5:I6"/>
    <mergeCell ref="H7:I8"/>
    <mergeCell ref="B25:O25"/>
    <mergeCell ref="B27:C27"/>
    <mergeCell ref="F7:F8"/>
    <mergeCell ref="G7:G8"/>
    <mergeCell ref="J33:O33"/>
    <mergeCell ref="M18:O18"/>
    <mergeCell ref="M19:O19"/>
    <mergeCell ref="M20:O20"/>
    <mergeCell ref="M21:O21"/>
    <mergeCell ref="M22:O22"/>
    <mergeCell ref="M23:O23"/>
    <mergeCell ref="E30:G30"/>
    <mergeCell ref="K30:L30"/>
    <mergeCell ref="B2:O2"/>
    <mergeCell ref="M10:O10"/>
    <mergeCell ref="M11:O11"/>
    <mergeCell ref="M12:O12"/>
    <mergeCell ref="M13:O13"/>
    <mergeCell ref="B5:B6"/>
    <mergeCell ref="C5:E6"/>
    <mergeCell ref="F5:F6"/>
    <mergeCell ref="G5:G6"/>
    <mergeCell ref="J7:K8"/>
    <mergeCell ref="L7:O8"/>
    <mergeCell ref="J5:O6"/>
    <mergeCell ref="B7:B8"/>
    <mergeCell ref="C7:E8"/>
  </mergeCells>
  <conditionalFormatting sqref="C21:K23">
    <cfRule type="expression" dxfId="2" priority="1" stopIfTrue="1">
      <formula>C21&lt;0</formula>
    </cfRule>
  </conditionalFormatting>
  <dataValidations count="4">
    <dataValidation type="list" allowBlank="1" showInputMessage="1" showErrorMessage="1" sqref="B11:B22" xr:uid="{A62115B4-0EFE-4D25-A9CC-A035E9230804}">
      <formula1>"Sélectionner, Achat-construction, Mobilier et équipement, Jeux extérieurs, Aménagement extérieur, Honoraires professionnels, Terrain, Intégration des arts en architecture"</formula1>
    </dataValidation>
    <dataValidation type="list" allowBlank="1" showInputMessage="1" showErrorMessage="1" sqref="C5:E6" xr:uid="{E43C8370-4708-4B06-9DC4-6EB0ECF013AF}">
      <formula1>Projet</formula1>
    </dataValidation>
    <dataValidation type="list" allowBlank="1" showInputMessage="1" showErrorMessage="1" sqref="H7:I8" xr:uid="{B3A23871-E23E-4E78-9E6A-38614967D62A}">
      <formula1>RB</formula1>
    </dataValidation>
    <dataValidation type="list" showInputMessage="1" showErrorMessage="1" sqref="L11:L22" xr:uid="{538A51DB-1404-4AAF-8E28-090C9F649426}">
      <formula1>"Sélectionner, Vérifiée, À vérifier,Refusée,Facture non reçue"</formula1>
    </dataValidation>
  </dataValidations>
  <pageMargins left="0.70866141732283472" right="0.70866141732283472" top="0.74803149606299213" bottom="0.74803149606299213" header="0.31496062992125984" footer="0.31496062992125984"/>
  <pageSetup paperSize="122" scale="39" orientation="landscape" r:id="rId1"/>
  <headerFooter>
    <oddFooter>&amp;L&amp;8Subvention pour les projets d'investissement en infrastructure (SPII)
Ministère de la Famille&amp;R&amp;G</oddFooter>
  </headerFooter>
  <ignoredErrors>
    <ignoredError sqref="L8:O8 M7:O7" unlockedFormula="1"/>
  </ignoredErrors>
  <drawing r:id="rId2"/>
  <legacyDrawingHF r:id="rId3"/>
  <picture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29180-B9FA-445F-AC3A-377A429C9C75}">
  <sheetPr codeName="Feuil3">
    <tabColor theme="4"/>
    <pageSetUpPr autoPageBreaks="0" fitToPage="1"/>
  </sheetPr>
  <dimension ref="A2:O88"/>
  <sheetViews>
    <sheetView showGridLines="0" showZeros="0" showRuler="0" zoomScale="80" zoomScaleNormal="80" zoomScaleSheetLayoutView="80" zoomScalePageLayoutView="80" workbookViewId="0">
      <selection activeCell="Y1" sqref="Y1"/>
    </sheetView>
  </sheetViews>
  <sheetFormatPr baseColWidth="10" defaultColWidth="9.140625" defaultRowHeight="24" customHeight="1" x14ac:dyDescent="0.25"/>
  <cols>
    <col min="1" max="1" width="2.85546875" customWidth="1"/>
    <col min="2" max="2" width="59.85546875" bestFit="1" customWidth="1"/>
    <col min="3" max="3" width="26.42578125" customWidth="1"/>
    <col min="4" max="5" width="25.7109375" customWidth="1"/>
    <col min="6" max="6" width="31.7109375" customWidth="1"/>
  </cols>
  <sheetData>
    <row r="2" spans="2:15" s="173" customFormat="1" ht="30" customHeight="1" x14ac:dyDescent="0.25">
      <c r="B2" s="383" t="s">
        <v>162</v>
      </c>
      <c r="C2" s="383"/>
      <c r="D2" s="383"/>
      <c r="E2" s="383"/>
      <c r="F2" s="383"/>
      <c r="G2" s="246"/>
      <c r="H2" s="246"/>
      <c r="I2" s="246"/>
      <c r="J2" s="246"/>
      <c r="K2" s="246"/>
      <c r="L2" s="246"/>
      <c r="M2" s="246"/>
      <c r="N2" s="246"/>
      <c r="O2" s="246"/>
    </row>
    <row r="3" spans="2:15" ht="30" customHeight="1" x14ac:dyDescent="0.25">
      <c r="B3" s="384" t="s">
        <v>159</v>
      </c>
      <c r="C3" s="385"/>
      <c r="D3" s="385"/>
      <c r="E3" s="385"/>
      <c r="F3" s="386"/>
    </row>
    <row r="4" spans="2:15" ht="7.9" customHeight="1" x14ac:dyDescent="0.3">
      <c r="B4" s="67"/>
      <c r="C4" s="68"/>
      <c r="D4" s="68"/>
      <c r="E4" s="68"/>
      <c r="F4" s="69"/>
    </row>
    <row r="5" spans="2:15" ht="27.75" customHeight="1" x14ac:dyDescent="0.25">
      <c r="B5" s="45" t="s">
        <v>0</v>
      </c>
      <c r="C5" s="46"/>
      <c r="D5" s="388" t="s">
        <v>128</v>
      </c>
      <c r="E5" s="389"/>
      <c r="F5" s="390"/>
    </row>
    <row r="6" spans="2:15" ht="19.899999999999999" customHeight="1" x14ac:dyDescent="0.25">
      <c r="B6" s="45" t="s">
        <v>3</v>
      </c>
      <c r="C6" s="71"/>
      <c r="D6" s="70" t="s">
        <v>160</v>
      </c>
      <c r="E6" s="395"/>
      <c r="F6" s="396"/>
    </row>
    <row r="7" spans="2:15" ht="19.899999999999999" customHeight="1" x14ac:dyDescent="0.25">
      <c r="B7" s="2" t="s">
        <v>4</v>
      </c>
      <c r="C7" s="3"/>
      <c r="D7" s="260" t="s">
        <v>161</v>
      </c>
      <c r="E7" s="397"/>
      <c r="F7" s="390"/>
    </row>
    <row r="8" spans="2:15" ht="19.899999999999999" customHeight="1" x14ac:dyDescent="0.3">
      <c r="B8" s="4" t="s">
        <v>5</v>
      </c>
      <c r="C8" s="5"/>
      <c r="D8" s="6"/>
      <c r="E8" s="7"/>
      <c r="F8" s="72"/>
    </row>
    <row r="9" spans="2:15" ht="19.899999999999999" customHeight="1" x14ac:dyDescent="0.3">
      <c r="B9" s="4" t="s">
        <v>32</v>
      </c>
      <c r="C9" s="73"/>
      <c r="D9" s="74"/>
      <c r="E9" s="7"/>
      <c r="F9" s="75"/>
    </row>
    <row r="10" spans="2:15" ht="18.75" x14ac:dyDescent="0.3">
      <c r="B10" s="4" t="s">
        <v>33</v>
      </c>
      <c r="C10" s="73"/>
      <c r="D10" s="74"/>
      <c r="E10" s="7"/>
      <c r="F10" s="75"/>
    </row>
    <row r="11" spans="2:15" ht="10.9" customHeight="1" x14ac:dyDescent="0.4">
      <c r="B11" s="76"/>
      <c r="F11" s="77"/>
    </row>
    <row r="12" spans="2:15" ht="33.75" customHeight="1" x14ac:dyDescent="0.25">
      <c r="B12" s="78" t="s">
        <v>34</v>
      </c>
      <c r="C12" s="79" t="s">
        <v>29</v>
      </c>
      <c r="D12" s="79" t="s">
        <v>35</v>
      </c>
      <c r="E12" s="79" t="s">
        <v>153</v>
      </c>
      <c r="F12" s="79" t="s">
        <v>157</v>
      </c>
    </row>
    <row r="13" spans="2:15" ht="4.5" customHeight="1" x14ac:dyDescent="0.25">
      <c r="B13" s="80"/>
      <c r="C13" s="81"/>
      <c r="D13" s="82"/>
      <c r="E13" s="83"/>
      <c r="F13" s="84"/>
    </row>
    <row r="14" spans="2:15" ht="18.75" customHeight="1" x14ac:dyDescent="0.25">
      <c r="B14" s="85" t="s">
        <v>36</v>
      </c>
      <c r="C14" s="86">
        <f>SUM(C5:C13)</f>
        <v>0</v>
      </c>
      <c r="D14" s="87">
        <f>SUM(D5:D13)</f>
        <v>0</v>
      </c>
      <c r="E14" s="88">
        <f>SUM(E5:E13)</f>
        <v>0</v>
      </c>
      <c r="F14" s="89">
        <f>SUM(F5:F13)</f>
        <v>0</v>
      </c>
    </row>
    <row r="15" spans="2:15" ht="17.100000000000001" customHeight="1" x14ac:dyDescent="0.25">
      <c r="B15" s="18" t="s">
        <v>37</v>
      </c>
      <c r="C15" s="90"/>
      <c r="D15" s="91"/>
      <c r="E15" s="61"/>
      <c r="F15" s="92"/>
    </row>
    <row r="16" spans="2:15" ht="17.100000000000001" customHeight="1" x14ac:dyDescent="0.25">
      <c r="B16" s="18" t="s">
        <v>38</v>
      </c>
      <c r="C16" s="90"/>
      <c r="D16" s="91"/>
      <c r="E16" s="61"/>
      <c r="F16" s="92"/>
    </row>
    <row r="17" spans="2:6" ht="17.100000000000001" customHeight="1" x14ac:dyDescent="0.25">
      <c r="B17" s="93" t="s">
        <v>39</v>
      </c>
      <c r="C17" s="90"/>
      <c r="D17" s="91"/>
      <c r="E17" s="61"/>
      <c r="F17" s="92"/>
    </row>
    <row r="18" spans="2:6" ht="17.100000000000001" customHeight="1" x14ac:dyDescent="0.25">
      <c r="B18" s="18" t="s">
        <v>40</v>
      </c>
      <c r="C18" s="90"/>
      <c r="D18" s="91"/>
      <c r="E18" s="61"/>
      <c r="F18" s="92"/>
    </row>
    <row r="19" spans="2:6" ht="17.100000000000001" customHeight="1" x14ac:dyDescent="0.25">
      <c r="B19" s="18" t="s">
        <v>41</v>
      </c>
      <c r="C19" s="90"/>
      <c r="D19" s="91"/>
      <c r="E19" s="61"/>
      <c r="F19" s="92"/>
    </row>
    <row r="20" spans="2:6" ht="17.100000000000001" customHeight="1" x14ac:dyDescent="0.25">
      <c r="B20" s="18" t="s">
        <v>42</v>
      </c>
      <c r="C20" s="90"/>
      <c r="D20" s="91"/>
      <c r="E20" s="61"/>
      <c r="F20" s="92"/>
    </row>
    <row r="21" spans="2:6" ht="17.100000000000001" customHeight="1" x14ac:dyDescent="0.25">
      <c r="B21" s="18" t="s">
        <v>43</v>
      </c>
      <c r="C21" s="90"/>
      <c r="D21" s="91"/>
      <c r="E21" s="61"/>
      <c r="F21" s="92"/>
    </row>
    <row r="22" spans="2:6" ht="17.100000000000001" customHeight="1" x14ac:dyDescent="0.25">
      <c r="B22" s="18" t="s">
        <v>44</v>
      </c>
      <c r="C22" s="90"/>
      <c r="D22" s="91"/>
      <c r="E22" s="61"/>
      <c r="F22" s="92"/>
    </row>
    <row r="23" spans="2:6" ht="17.100000000000001" customHeight="1" x14ac:dyDescent="0.25">
      <c r="B23" s="18" t="s">
        <v>45</v>
      </c>
      <c r="C23" s="90"/>
      <c r="D23" s="91"/>
      <c r="E23" s="61"/>
      <c r="F23" s="92"/>
    </row>
    <row r="24" spans="2:6" ht="16.5" customHeight="1" x14ac:dyDescent="0.25">
      <c r="B24" s="64" t="s">
        <v>46</v>
      </c>
      <c r="C24" s="94">
        <f>SUM(C15:C23)</f>
        <v>0</v>
      </c>
      <c r="D24" s="94">
        <f>SUM(D15:D23)</f>
        <v>0</v>
      </c>
      <c r="E24" s="94">
        <f>SUM(E15:E23)</f>
        <v>0</v>
      </c>
      <c r="F24" s="94">
        <f>SUM(F15:F23)</f>
        <v>0</v>
      </c>
    </row>
    <row r="25" spans="2:6" ht="6" customHeight="1" x14ac:dyDescent="0.25">
      <c r="B25" s="95"/>
      <c r="C25" s="96"/>
      <c r="D25" s="96"/>
      <c r="E25" s="97"/>
      <c r="F25" s="98"/>
    </row>
    <row r="26" spans="2:6" ht="15" customHeight="1" x14ac:dyDescent="0.25">
      <c r="B26" s="85" t="s">
        <v>47</v>
      </c>
      <c r="C26" s="99"/>
      <c r="D26" s="99"/>
      <c r="E26" s="100"/>
      <c r="F26" s="101"/>
    </row>
    <row r="27" spans="2:6" ht="17.100000000000001" customHeight="1" x14ac:dyDescent="0.25">
      <c r="B27" s="102" t="s">
        <v>48</v>
      </c>
      <c r="C27" s="103"/>
      <c r="D27" s="103"/>
      <c r="E27" s="104"/>
      <c r="F27" s="105"/>
    </row>
    <row r="28" spans="2:6" ht="17.100000000000001" customHeight="1" x14ac:dyDescent="0.25">
      <c r="B28" s="102" t="s">
        <v>49</v>
      </c>
      <c r="C28" s="106"/>
      <c r="D28" s="106"/>
      <c r="E28" s="107"/>
      <c r="F28" s="61"/>
    </row>
    <row r="29" spans="2:6" ht="17.100000000000001" customHeight="1" x14ac:dyDescent="0.25">
      <c r="B29" s="102" t="s">
        <v>50</v>
      </c>
      <c r="C29" s="106"/>
      <c r="D29" s="106"/>
      <c r="E29" s="107"/>
      <c r="F29" s="61"/>
    </row>
    <row r="30" spans="2:6" ht="17.100000000000001" customHeight="1" x14ac:dyDescent="0.25">
      <c r="B30" s="102" t="s">
        <v>51</v>
      </c>
      <c r="C30" s="106"/>
      <c r="D30" s="106"/>
      <c r="E30" s="107"/>
      <c r="F30" s="61"/>
    </row>
    <row r="31" spans="2:6" ht="17.100000000000001" customHeight="1" x14ac:dyDescent="0.25">
      <c r="B31" s="102" t="s">
        <v>52</v>
      </c>
      <c r="C31" s="106"/>
      <c r="D31" s="106"/>
      <c r="E31" s="107"/>
      <c r="F31" s="61"/>
    </row>
    <row r="32" spans="2:6" ht="17.100000000000001" customHeight="1" x14ac:dyDescent="0.25">
      <c r="B32" s="102" t="s">
        <v>53</v>
      </c>
      <c r="C32" s="106"/>
      <c r="D32" s="106"/>
      <c r="E32" s="107"/>
      <c r="F32" s="61"/>
    </row>
    <row r="33" spans="2:6" ht="17.100000000000001" customHeight="1" x14ac:dyDescent="0.25">
      <c r="B33" s="102" t="s">
        <v>54</v>
      </c>
      <c r="C33" s="106"/>
      <c r="D33" s="106"/>
      <c r="E33" s="107"/>
      <c r="F33" s="61"/>
    </row>
    <row r="34" spans="2:6" ht="15" customHeight="1" x14ac:dyDescent="0.25">
      <c r="B34" s="64" t="s">
        <v>55</v>
      </c>
      <c r="C34" s="94">
        <f>SUM(C27:C33)</f>
        <v>0</v>
      </c>
      <c r="D34" s="94">
        <f>SUM(D27:D33)</f>
        <v>0</v>
      </c>
      <c r="E34" s="94">
        <f>SUM(E27:E33)</f>
        <v>0</v>
      </c>
      <c r="F34" s="94">
        <f>SUM(F27:F33)</f>
        <v>0</v>
      </c>
    </row>
    <row r="35" spans="2:6" ht="6" customHeight="1" x14ac:dyDescent="0.25">
      <c r="B35" s="95"/>
      <c r="C35" s="108"/>
      <c r="D35" s="108"/>
      <c r="E35" s="109"/>
      <c r="F35" s="110"/>
    </row>
    <row r="36" spans="2:6" ht="15" customHeight="1" x14ac:dyDescent="0.25">
      <c r="B36" s="85" t="s">
        <v>56</v>
      </c>
      <c r="C36" s="99"/>
      <c r="D36" s="99"/>
      <c r="E36" s="100"/>
      <c r="F36" s="101"/>
    </row>
    <row r="37" spans="2:6" ht="17.100000000000001" customHeight="1" x14ac:dyDescent="0.25">
      <c r="B37" s="102" t="s">
        <v>56</v>
      </c>
      <c r="C37" s="103"/>
      <c r="D37" s="103"/>
      <c r="E37" s="104"/>
      <c r="F37" s="105"/>
    </row>
    <row r="38" spans="2:6" ht="17.100000000000001" customHeight="1" x14ac:dyDescent="0.25">
      <c r="B38" s="102" t="s">
        <v>54</v>
      </c>
      <c r="C38" s="106"/>
      <c r="D38" s="106"/>
      <c r="E38" s="107"/>
      <c r="F38" s="61"/>
    </row>
    <row r="39" spans="2:6" ht="14.25" customHeight="1" x14ac:dyDescent="0.25">
      <c r="B39" s="64" t="s">
        <v>57</v>
      </c>
      <c r="C39" s="94">
        <f>SUM(C37:C38)</f>
        <v>0</v>
      </c>
      <c r="D39" s="94">
        <f>SUM(D37:D38)</f>
        <v>0</v>
      </c>
      <c r="E39" s="94">
        <f>SUM(E37:E38)</f>
        <v>0</v>
      </c>
      <c r="F39" s="94">
        <f>SUM(F37:F38)</f>
        <v>0</v>
      </c>
    </row>
    <row r="40" spans="2:6" ht="6" customHeight="1" x14ac:dyDescent="0.25">
      <c r="B40" s="95"/>
      <c r="C40" s="108"/>
      <c r="D40" s="108"/>
      <c r="E40" s="109"/>
      <c r="F40" s="110"/>
    </row>
    <row r="41" spans="2:6" ht="16.5" customHeight="1" x14ac:dyDescent="0.25">
      <c r="B41" s="85" t="s">
        <v>58</v>
      </c>
      <c r="C41" s="99"/>
      <c r="D41" s="99"/>
      <c r="E41" s="100"/>
      <c r="F41" s="101"/>
    </row>
    <row r="42" spans="2:6" ht="17.100000000000001" customHeight="1" x14ac:dyDescent="0.25">
      <c r="B42" s="102" t="s">
        <v>59</v>
      </c>
      <c r="C42" s="103"/>
      <c r="D42" s="103"/>
      <c r="E42" s="104"/>
      <c r="F42" s="105"/>
    </row>
    <row r="43" spans="2:6" ht="17.100000000000001" customHeight="1" x14ac:dyDescent="0.25">
      <c r="B43" s="102" t="s">
        <v>60</v>
      </c>
      <c r="C43" s="106"/>
      <c r="D43" s="106"/>
      <c r="E43" s="107"/>
      <c r="F43" s="61"/>
    </row>
    <row r="44" spans="2:6" ht="17.100000000000001" customHeight="1" x14ac:dyDescent="0.25">
      <c r="B44" s="102" t="s">
        <v>61</v>
      </c>
      <c r="C44" s="106"/>
      <c r="D44" s="106"/>
      <c r="E44" s="107"/>
      <c r="F44" s="61"/>
    </row>
    <row r="45" spans="2:6" ht="17.100000000000001" customHeight="1" x14ac:dyDescent="0.25">
      <c r="B45" s="102" t="s">
        <v>62</v>
      </c>
      <c r="C45" s="106"/>
      <c r="D45" s="106"/>
      <c r="E45" s="107"/>
      <c r="F45" s="61"/>
    </row>
    <row r="46" spans="2:6" ht="17.100000000000001" customHeight="1" x14ac:dyDescent="0.25">
      <c r="B46" s="102" t="s">
        <v>63</v>
      </c>
      <c r="C46" s="106"/>
      <c r="D46" s="106"/>
      <c r="E46" s="107"/>
      <c r="F46" s="61"/>
    </row>
    <row r="47" spans="2:6" ht="16.5" customHeight="1" x14ac:dyDescent="0.25">
      <c r="B47" s="64" t="s">
        <v>64</v>
      </c>
      <c r="C47" s="111">
        <f>SUM(C42:C46)</f>
        <v>0</v>
      </c>
      <c r="D47" s="111">
        <f>SUM(D42:D46)</f>
        <v>0</v>
      </c>
      <c r="E47" s="111">
        <f>SUM(E42:E46)</f>
        <v>0</v>
      </c>
      <c r="F47" s="111">
        <f>SUM(F42:F46)</f>
        <v>0</v>
      </c>
    </row>
    <row r="48" spans="2:6" ht="3" customHeight="1" x14ac:dyDescent="0.25">
      <c r="B48" s="95"/>
      <c r="C48" s="108"/>
      <c r="D48" s="108"/>
      <c r="E48" s="109"/>
      <c r="F48" s="110"/>
    </row>
    <row r="49" spans="2:6" ht="15" customHeight="1" x14ac:dyDescent="0.25">
      <c r="B49" s="112" t="s">
        <v>65</v>
      </c>
      <c r="C49" s="99"/>
      <c r="D49" s="99"/>
      <c r="E49" s="100"/>
      <c r="F49" s="101"/>
    </row>
    <row r="50" spans="2:6" ht="17.100000000000001" customHeight="1" x14ac:dyDescent="0.25">
      <c r="B50" s="102" t="s">
        <v>66</v>
      </c>
      <c r="C50" s="103"/>
      <c r="D50" s="103"/>
      <c r="E50" s="104"/>
      <c r="F50" s="105"/>
    </row>
    <row r="51" spans="2:6" ht="17.100000000000001" customHeight="1" x14ac:dyDescent="0.25">
      <c r="B51" s="102" t="s">
        <v>67</v>
      </c>
      <c r="C51" s="106"/>
      <c r="D51" s="106"/>
      <c r="E51" s="107"/>
      <c r="F51" s="61"/>
    </row>
    <row r="52" spans="2:6" ht="17.100000000000001" customHeight="1" x14ac:dyDescent="0.25">
      <c r="B52" s="102" t="s">
        <v>68</v>
      </c>
      <c r="C52" s="106"/>
      <c r="D52" s="106"/>
      <c r="E52" s="107"/>
      <c r="F52" s="61"/>
    </row>
    <row r="53" spans="2:6" ht="17.100000000000001" customHeight="1" x14ac:dyDescent="0.25">
      <c r="B53" s="102" t="s">
        <v>69</v>
      </c>
      <c r="C53" s="106"/>
      <c r="D53" s="106"/>
      <c r="E53" s="107"/>
      <c r="F53" s="61"/>
    </row>
    <row r="54" spans="2:6" ht="17.100000000000001" customHeight="1" x14ac:dyDescent="0.25">
      <c r="B54" s="102" t="s">
        <v>70</v>
      </c>
      <c r="C54" s="106"/>
      <c r="D54" s="106"/>
      <c r="E54" s="107"/>
      <c r="F54" s="61"/>
    </row>
    <row r="55" spans="2:6" ht="17.100000000000001" customHeight="1" x14ac:dyDescent="0.25">
      <c r="B55" s="102" t="s">
        <v>71</v>
      </c>
      <c r="C55" s="106"/>
      <c r="D55" s="106"/>
      <c r="E55" s="107"/>
      <c r="F55" s="61"/>
    </row>
    <row r="56" spans="2:6" ht="17.100000000000001" customHeight="1" x14ac:dyDescent="0.25">
      <c r="B56" s="102" t="s">
        <v>72</v>
      </c>
      <c r="C56" s="106"/>
      <c r="D56" s="106"/>
      <c r="E56" s="107"/>
      <c r="F56" s="61"/>
    </row>
    <row r="57" spans="2:6" ht="17.100000000000001" customHeight="1" x14ac:dyDescent="0.25">
      <c r="B57" s="102" t="s">
        <v>63</v>
      </c>
      <c r="C57" s="106"/>
      <c r="D57" s="106"/>
      <c r="E57" s="107"/>
      <c r="F57" s="61"/>
    </row>
    <row r="58" spans="2:6" ht="15" customHeight="1" x14ac:dyDescent="0.25">
      <c r="B58" s="64" t="s">
        <v>73</v>
      </c>
      <c r="C58" s="94">
        <f>SUM(C50:C57)</f>
        <v>0</v>
      </c>
      <c r="D58" s="94">
        <f>SUM(D50:D57)</f>
        <v>0</v>
      </c>
      <c r="E58" s="94">
        <f>SUM(E50:E57)</f>
        <v>0</v>
      </c>
      <c r="F58" s="94">
        <f>SUM(F50:F57)</f>
        <v>0</v>
      </c>
    </row>
    <row r="59" spans="2:6" ht="3" customHeight="1" x14ac:dyDescent="0.25">
      <c r="B59" s="113"/>
      <c r="C59" s="99"/>
      <c r="D59" s="99"/>
      <c r="E59" s="100"/>
      <c r="F59" s="101"/>
    </row>
    <row r="60" spans="2:6" ht="16.5" customHeight="1" x14ac:dyDescent="0.25">
      <c r="B60" s="114" t="s">
        <v>74</v>
      </c>
      <c r="C60" s="115"/>
      <c r="D60" s="115"/>
      <c r="E60" s="116"/>
      <c r="F60" s="117"/>
    </row>
    <row r="61" spans="2:6" ht="17.100000000000001" customHeight="1" x14ac:dyDescent="0.25">
      <c r="B61" s="102" t="s">
        <v>75</v>
      </c>
      <c r="C61" s="103"/>
      <c r="D61" s="103"/>
      <c r="E61" s="104"/>
      <c r="F61" s="105"/>
    </row>
    <row r="62" spans="2:6" ht="17.100000000000001" customHeight="1" x14ac:dyDescent="0.25">
      <c r="B62" s="102" t="s">
        <v>63</v>
      </c>
      <c r="C62" s="106"/>
      <c r="D62" s="106"/>
      <c r="E62" s="107"/>
      <c r="F62" s="61"/>
    </row>
    <row r="63" spans="2:6" ht="17.25" customHeight="1" x14ac:dyDescent="0.25">
      <c r="B63" s="64" t="s">
        <v>76</v>
      </c>
      <c r="C63" s="94">
        <f>SUM(C61:C62)</f>
        <v>0</v>
      </c>
      <c r="D63" s="94">
        <f>SUM(D61:D62)</f>
        <v>0</v>
      </c>
      <c r="E63" s="94">
        <f>SUM(E61:E62)</f>
        <v>0</v>
      </c>
      <c r="F63" s="94">
        <f>SUM(F61:F62)</f>
        <v>0</v>
      </c>
    </row>
    <row r="64" spans="2:6" ht="6" customHeight="1" x14ac:dyDescent="0.25">
      <c r="B64" s="118"/>
      <c r="C64" s="99"/>
      <c r="D64" s="99"/>
      <c r="E64" s="99"/>
      <c r="F64" s="119"/>
    </row>
    <row r="65" spans="2:8" ht="15.75" customHeight="1" x14ac:dyDescent="0.25">
      <c r="B65" s="120" t="s">
        <v>77</v>
      </c>
      <c r="C65" s="121"/>
      <c r="D65" s="121"/>
      <c r="E65" s="122"/>
      <c r="F65" s="123"/>
    </row>
    <row r="66" spans="2:8" ht="17.100000000000001" customHeight="1" x14ac:dyDescent="0.25">
      <c r="B66" s="102" t="s">
        <v>78</v>
      </c>
      <c r="C66" s="124"/>
      <c r="D66" s="124"/>
      <c r="E66" s="125"/>
      <c r="F66" s="126"/>
    </row>
    <row r="67" spans="2:8" ht="17.100000000000001" customHeight="1" x14ac:dyDescent="0.25">
      <c r="B67" s="102" t="s">
        <v>79</v>
      </c>
      <c r="C67" s="106"/>
      <c r="D67" s="106"/>
      <c r="E67" s="107"/>
      <c r="F67" s="61"/>
    </row>
    <row r="68" spans="2:8" ht="17.100000000000001" customHeight="1" x14ac:dyDescent="0.25">
      <c r="B68" s="102" t="s">
        <v>80</v>
      </c>
      <c r="C68" s="106"/>
      <c r="D68" s="106"/>
      <c r="E68" s="107"/>
      <c r="F68" s="61"/>
    </row>
    <row r="69" spans="2:8" ht="17.100000000000001" customHeight="1" x14ac:dyDescent="0.25">
      <c r="B69" s="102" t="s">
        <v>81</v>
      </c>
      <c r="C69" s="106"/>
      <c r="D69" s="106"/>
      <c r="E69" s="107"/>
      <c r="F69" s="61"/>
    </row>
    <row r="70" spans="2:8" ht="17.100000000000001" customHeight="1" x14ac:dyDescent="0.25">
      <c r="B70" s="102" t="s">
        <v>82</v>
      </c>
      <c r="C70" s="106"/>
      <c r="D70" s="106"/>
      <c r="E70" s="107"/>
      <c r="F70" s="61"/>
    </row>
    <row r="71" spans="2:8" ht="17.100000000000001" customHeight="1" x14ac:dyDescent="0.25">
      <c r="B71" s="102" t="s">
        <v>83</v>
      </c>
      <c r="C71" s="106"/>
      <c r="D71" s="106"/>
      <c r="E71" s="107"/>
      <c r="F71" s="61"/>
    </row>
    <row r="72" spans="2:8" ht="17.100000000000001" customHeight="1" x14ac:dyDescent="0.25">
      <c r="B72" s="102" t="s">
        <v>84</v>
      </c>
      <c r="C72" s="106"/>
      <c r="D72" s="106"/>
      <c r="E72" s="107"/>
      <c r="F72" s="61"/>
    </row>
    <row r="73" spans="2:8" ht="17.100000000000001" customHeight="1" x14ac:dyDescent="0.25">
      <c r="B73" s="102" t="s">
        <v>85</v>
      </c>
      <c r="C73" s="106"/>
      <c r="D73" s="106"/>
      <c r="E73" s="106"/>
      <c r="F73" s="106"/>
    </row>
    <row r="74" spans="2:8" ht="17.100000000000001" customHeight="1" x14ac:dyDescent="0.25">
      <c r="B74" s="102" t="s">
        <v>63</v>
      </c>
      <c r="C74" s="106"/>
      <c r="D74" s="106"/>
      <c r="E74" s="106"/>
      <c r="F74" s="106"/>
    </row>
    <row r="75" spans="2:8" ht="15.75" customHeight="1" x14ac:dyDescent="0.25">
      <c r="B75" s="64" t="s">
        <v>86</v>
      </c>
      <c r="C75" s="94">
        <f>SUM(C66:C74)</f>
        <v>0</v>
      </c>
      <c r="D75" s="94">
        <f>SUM(D66:D74)</f>
        <v>0</v>
      </c>
      <c r="E75" s="94">
        <f>SUM(E66:E74)</f>
        <v>0</v>
      </c>
      <c r="F75" s="94">
        <f>SUM(F66:F74)</f>
        <v>0</v>
      </c>
    </row>
    <row r="76" spans="2:8" ht="4.5" customHeight="1" x14ac:dyDescent="0.25">
      <c r="B76" s="118"/>
      <c r="C76" s="127"/>
      <c r="D76" s="127"/>
      <c r="E76" s="127"/>
      <c r="F76" s="128"/>
    </row>
    <row r="77" spans="2:8" ht="15.75" x14ac:dyDescent="0.25">
      <c r="B77" s="129" t="s">
        <v>87</v>
      </c>
      <c r="C77" s="130">
        <f>C24+C34+C39+C47+C58+C63+C75</f>
        <v>0</v>
      </c>
      <c r="D77" s="130">
        <f>D24+D34+D39+D47+D58+D63+D75</f>
        <v>0</v>
      </c>
      <c r="E77" s="130">
        <f>E24+E34+E39+E47+E58+E63+E75</f>
        <v>0</v>
      </c>
      <c r="F77" s="130">
        <f>F24+F34+F39+F47+F58+F63+F75</f>
        <v>0</v>
      </c>
    </row>
    <row r="78" spans="2:8" s="51" customFormat="1" ht="16.149999999999999" customHeight="1" x14ac:dyDescent="0.25">
      <c r="B78" s="398" t="s">
        <v>88</v>
      </c>
      <c r="C78" s="398"/>
      <c r="D78" s="398"/>
      <c r="E78" s="398"/>
      <c r="F78" s="398"/>
    </row>
    <row r="79" spans="2:8" s="51" customFormat="1" ht="16.149999999999999" customHeight="1" x14ac:dyDescent="0.25">
      <c r="B79" s="394" t="s">
        <v>89</v>
      </c>
      <c r="C79" s="394"/>
      <c r="D79" s="162"/>
      <c r="E79" s="162"/>
      <c r="F79" s="162"/>
    </row>
    <row r="80" spans="2:8" ht="21" customHeight="1" x14ac:dyDescent="0.25">
      <c r="B80" s="392" t="s">
        <v>14</v>
      </c>
      <c r="C80" s="317"/>
      <c r="D80" s="317"/>
      <c r="E80" s="317"/>
      <c r="F80" s="393"/>
      <c r="G80" s="133"/>
      <c r="H80" s="133"/>
    </row>
    <row r="81" spans="1:8" ht="16.5" customHeight="1" x14ac:dyDescent="0.25">
      <c r="B81" s="314" t="s">
        <v>90</v>
      </c>
      <c r="C81" s="315"/>
      <c r="D81" s="315"/>
      <c r="E81" s="315"/>
      <c r="F81" s="316"/>
      <c r="G81" s="135"/>
      <c r="H81" s="135"/>
    </row>
    <row r="82" spans="1:8" ht="19.899999999999999" customHeight="1" x14ac:dyDescent="0.25">
      <c r="B82" s="252" t="s">
        <v>15</v>
      </c>
      <c r="C82" s="247" t="s">
        <v>1</v>
      </c>
      <c r="D82" s="253" t="s">
        <v>16</v>
      </c>
      <c r="E82" s="254"/>
      <c r="F82" s="255"/>
      <c r="G82" s="158"/>
      <c r="H82" s="158"/>
    </row>
    <row r="83" spans="1:8" ht="16.5" customHeight="1" x14ac:dyDescent="0.25">
      <c r="A83" s="37"/>
      <c r="B83" s="35"/>
      <c r="C83" s="21"/>
      <c r="D83" s="256"/>
      <c r="E83" s="42"/>
      <c r="F83" s="257"/>
      <c r="G83" s="36"/>
      <c r="H83" s="21"/>
    </row>
    <row r="84" spans="1:8" ht="15.75" x14ac:dyDescent="0.25">
      <c r="A84" s="37"/>
      <c r="B84" s="251" t="s">
        <v>17</v>
      </c>
      <c r="C84" s="192"/>
      <c r="D84" s="250" t="s">
        <v>18</v>
      </c>
      <c r="E84" s="192"/>
      <c r="F84" s="249" t="s">
        <v>19</v>
      </c>
      <c r="G84" s="391"/>
      <c r="H84" s="391"/>
    </row>
    <row r="85" spans="1:8" ht="20.45" customHeight="1" x14ac:dyDescent="0.25">
      <c r="A85" s="132"/>
      <c r="B85" s="258"/>
      <c r="C85" s="192"/>
      <c r="D85" s="259"/>
      <c r="E85" s="192"/>
      <c r="F85" s="258"/>
      <c r="G85" s="161"/>
      <c r="H85" s="161"/>
    </row>
    <row r="86" spans="1:8" ht="6" customHeight="1" x14ac:dyDescent="0.25">
      <c r="A86" s="37"/>
      <c r="B86" s="38"/>
      <c r="C86" s="39"/>
      <c r="D86" s="39"/>
      <c r="E86" s="39"/>
      <c r="F86" s="40"/>
      <c r="G86" s="132"/>
      <c r="H86" s="132"/>
    </row>
    <row r="87" spans="1:8" s="175" customFormat="1" ht="15.6" customHeight="1" x14ac:dyDescent="0.2">
      <c r="B87" s="387" t="s">
        <v>158</v>
      </c>
      <c r="C87" s="387"/>
      <c r="D87" s="248"/>
      <c r="E87" s="248"/>
      <c r="F87" s="248"/>
    </row>
    <row r="88" spans="1:8" ht="8.4499999999999993" customHeight="1" x14ac:dyDescent="0.25">
      <c r="B88" s="131"/>
      <c r="C88" s="131"/>
    </row>
  </sheetData>
  <mergeCells count="11">
    <mergeCell ref="B2:F2"/>
    <mergeCell ref="B3:F3"/>
    <mergeCell ref="B87:C87"/>
    <mergeCell ref="D5:F5"/>
    <mergeCell ref="G84:H84"/>
    <mergeCell ref="B80:F80"/>
    <mergeCell ref="B81:F81"/>
    <mergeCell ref="B79:C79"/>
    <mergeCell ref="E6:F6"/>
    <mergeCell ref="E7:F7"/>
    <mergeCell ref="B78:F78"/>
  </mergeCells>
  <conditionalFormatting sqref="C24:F62">
    <cfRule type="expression" dxfId="1" priority="4" stopIfTrue="1">
      <formula>C24&lt;0</formula>
    </cfRule>
  </conditionalFormatting>
  <conditionalFormatting sqref="C63:F77">
    <cfRule type="expression" dxfId="0" priority="1" stopIfTrue="1">
      <formula>C63&lt;0</formula>
    </cfRule>
  </conditionalFormatting>
  <dataValidations count="3">
    <dataValidation type="list" allowBlank="1" showInputMessage="1" showErrorMessage="1" sqref="C82" xr:uid="{5EF5BEF0-78BC-4D82-8C3C-EDA84F75A9E4}">
      <formula1>"Sélectionner, Oui,Non"</formula1>
    </dataValidation>
    <dataValidation type="list" allowBlank="1" showInputMessage="1" showErrorMessage="1" sqref="C5" xr:uid="{E229E20C-5759-498B-86EE-F228E3FCA5D4}">
      <formula1>Projet</formula1>
    </dataValidation>
    <dataValidation type="list" allowBlank="1" showInputMessage="1" showErrorMessage="1" sqref="E7:F7" xr:uid="{DA7B9C93-AE3F-4B1F-8247-E30927048EE2}">
      <formula1>RB</formula1>
    </dataValidation>
  </dataValidations>
  <printOptions horizontalCentered="1"/>
  <pageMargins left="0.31496062992125984" right="0.31496062992125984" top="0.35433070866141736" bottom="0.35433070866141736" header="0.11811023622047245" footer="0.11811023622047245"/>
  <pageSetup paperSize="5" scale="39" orientation="portrait" r:id="rId1"/>
  <headerFooter>
    <oddFooter>&amp;L&amp;8Subvention pour les projets d'investissement en infrastructure (SPII)
Ministère de la Famille&amp;C&amp;G</oddFooter>
  </headerFooter>
  <ignoredErrors>
    <ignoredError sqref="C34:C47 D34:D47 E34:E47 F34:F47" calculatedColumn="1"/>
  </ignoredErrors>
  <drawing r:id="rId2"/>
  <legacyDrawingHF r:id="rId3"/>
  <picture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0B677-32C0-4C26-B433-6991C6DFDFA6}">
  <sheetPr>
    <tabColor theme="4"/>
  </sheetPr>
  <dimension ref="A1:A27"/>
  <sheetViews>
    <sheetView workbookViewId="0">
      <selection activeCell="B28" sqref="B28"/>
    </sheetView>
  </sheetViews>
  <sheetFormatPr baseColWidth="10" defaultRowHeight="15" x14ac:dyDescent="0.25"/>
  <sheetData>
    <row r="1" spans="1:1" x14ac:dyDescent="0.25">
      <c r="A1" s="155" t="s">
        <v>0</v>
      </c>
    </row>
    <row r="2" spans="1:1" x14ac:dyDescent="0.25">
      <c r="A2" t="s">
        <v>1</v>
      </c>
    </row>
    <row r="3" spans="1:1" x14ac:dyDescent="0.25">
      <c r="A3" t="s">
        <v>100</v>
      </c>
    </row>
    <row r="4" spans="1:1" x14ac:dyDescent="0.25">
      <c r="A4" t="s">
        <v>101</v>
      </c>
    </row>
    <row r="5" spans="1:1" x14ac:dyDescent="0.25">
      <c r="A5" t="s">
        <v>108</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3" spans="1:1" x14ac:dyDescent="0.25">
      <c r="A13" s="155" t="s">
        <v>2</v>
      </c>
    </row>
    <row r="14" spans="1:1" x14ac:dyDescent="0.25">
      <c r="A14" s="156" t="s">
        <v>109</v>
      </c>
    </row>
    <row r="15" spans="1:1" x14ac:dyDescent="0.25">
      <c r="A15" s="156" t="s">
        <v>121</v>
      </c>
    </row>
    <row r="16" spans="1:1" x14ac:dyDescent="0.25">
      <c r="A16" s="156" t="s">
        <v>122</v>
      </c>
    </row>
    <row r="17" spans="1:1" x14ac:dyDescent="0.25">
      <c r="A17" s="156" t="s">
        <v>110</v>
      </c>
    </row>
    <row r="18" spans="1:1" x14ac:dyDescent="0.25">
      <c r="A18" s="156" t="s">
        <v>111</v>
      </c>
    </row>
    <row r="19" spans="1:1" x14ac:dyDescent="0.25">
      <c r="A19" s="156" t="s">
        <v>112</v>
      </c>
    </row>
    <row r="20" spans="1:1" x14ac:dyDescent="0.25">
      <c r="A20" s="156" t="s">
        <v>113</v>
      </c>
    </row>
    <row r="21" spans="1:1" x14ac:dyDescent="0.25">
      <c r="A21" s="156" t="s">
        <v>114</v>
      </c>
    </row>
    <row r="22" spans="1:1" x14ac:dyDescent="0.25">
      <c r="A22" s="156" t="s">
        <v>115</v>
      </c>
    </row>
    <row r="23" spans="1:1" x14ac:dyDescent="0.25">
      <c r="A23" s="156" t="s">
        <v>116</v>
      </c>
    </row>
    <row r="24" spans="1:1" x14ac:dyDescent="0.25">
      <c r="A24" s="156" t="s">
        <v>117</v>
      </c>
    </row>
    <row r="25" spans="1:1" x14ac:dyDescent="0.25">
      <c r="A25" s="156" t="s">
        <v>118</v>
      </c>
    </row>
    <row r="26" spans="1:1" x14ac:dyDescent="0.25">
      <c r="A26" s="156" t="s">
        <v>119</v>
      </c>
    </row>
    <row r="27" spans="1:1" x14ac:dyDescent="0.25">
      <c r="A27" s="156" t="s">
        <v>120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Resume xmlns="48868ffc-44d7-46f1-87df-5e77e801c0a0">Annexe pour les SPII et les SPII verdissement</DocumentResume>
    <DocumentType xmlns="48868ffc-44d7-46f1-87df-5e77e801c0a0">32</DocumentType>
    <DocumentFormat xmlns="48868ffc-44d7-46f1-87df-5e77e801c0a0">2</DocumentForma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Recherche" ma:contentTypeID="0x01010070C80DD4F8A74A498F593369C6810D9C00C0FB7758C6C22A47AB0A39BD186DFE66" ma:contentTypeVersion="18" ma:contentTypeDescription="Crée un document." ma:contentTypeScope="" ma:versionID="58e44587aace732995c4fc0703164df1">
  <xsd:schema xmlns:xsd="http://www.w3.org/2001/XMLSchema" xmlns:xs="http://www.w3.org/2001/XMLSchema" xmlns:p="http://schemas.microsoft.com/office/2006/metadata/properties" xmlns:ns1="http://schemas.microsoft.com/sharepoint/v3" xmlns:ns2="48868ffc-44d7-46f1-87df-5e77e801c0a0" targetNamespace="http://schemas.microsoft.com/office/2006/metadata/properties" ma:root="true" ma:fieldsID="54dbecb88ef04c1781d2c54cf4220551" ns1:_="" ns2:_="">
    <xsd:import namespace="http://schemas.microsoft.com/sharepoint/v3"/>
    <xsd:import namespace="48868ffc-44d7-46f1-87df-5e77e801c0a0"/>
    <xsd:element name="properties">
      <xsd:complexType>
        <xsd:sequence>
          <xsd:element name="documentManagement">
            <xsd:complexType>
              <xsd:all>
                <xsd:element ref="ns2:DocumentResume"/>
                <xsd:element ref="ns2:DocumentFormat" minOccurs="0"/>
                <xsd:element ref="ns2:DocumentType"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Date de début de planification" ma:internalName="PublishingStartDate">
      <xsd:simpleType>
        <xsd:restriction base="dms:Unknown"/>
      </xsd:simpleType>
    </xsd:element>
    <xsd:element name="PublishingExpirationDate" ma:index="12" nillable="true" ma:displayName="Date de fin de planifica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868ffc-44d7-46f1-87df-5e77e801c0a0" elementFormDefault="qualified">
    <xsd:import namespace="http://schemas.microsoft.com/office/2006/documentManagement/types"/>
    <xsd:import namespace="http://schemas.microsoft.com/office/infopath/2007/PartnerControls"/>
    <xsd:element name="DocumentResume" ma:index="8" ma:displayName="Résumé" ma:internalName="DocumentResume">
      <xsd:simpleType>
        <xsd:restriction base="dms:Note">
          <xsd:maxLength value="2048"/>
        </xsd:restriction>
      </xsd:simpleType>
    </xsd:element>
    <xsd:element name="DocumentFormat" ma:index="9" nillable="true" ma:displayName="Format" ma:list="{f9d06c40-dbe2-448c-823c-b1f4607fbbb3}" ma:internalName="DocumentFormat" ma:readOnly="false" ma:showField="Title" ma:web="48868ffc-44d7-46f1-87df-5e77e801c0a0">
      <xsd:simpleType>
        <xsd:restriction base="dms:Lookup"/>
      </xsd:simpleType>
    </xsd:element>
    <xsd:element name="DocumentType" ma:index="10" nillable="true" ma:displayName="Type" ma:list="{13f4a8fa-306b-48c6-ac12-0bc9e54faac9}" ma:internalName="DocumentType" ma:readOnly="false" ma:showField="Title" ma:web="48868ffc-44d7-46f1-87df-5e77e801c0a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A4907-4CD3-4FB1-A1AA-3874470FE16F}">
  <ds:schemaRefs>
    <ds:schemaRef ds:uri="http://schemas.microsoft.com/sharepoint/v3/contenttype/forms"/>
  </ds:schemaRefs>
</ds:datastoreItem>
</file>

<file path=customXml/itemProps2.xml><?xml version="1.0" encoding="utf-8"?>
<ds:datastoreItem xmlns:ds="http://schemas.openxmlformats.org/officeDocument/2006/customXml" ds:itemID="{71B60BF0-DBCE-472D-A931-402F1B55943A}">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http://purl.org/dc/elements/1.1/"/>
    <ds:schemaRef ds:uri="http://www.w3.org/XML/1998/namespace"/>
    <ds:schemaRef ds:uri="48868ffc-44d7-46f1-87df-5e77e801c0a0"/>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E8C21A98-76BE-4B4B-BE34-793D8D3BD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868ffc-44d7-46f1-87df-5e77e801c0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Annexe 2 - Demande de versement</vt:lpstr>
      <vt:lpstr>Annexe 11 - Relevé des dépenses</vt:lpstr>
      <vt:lpstr>Annexe 17 - Coûts réels-SPII</vt:lpstr>
      <vt:lpstr>Notes</vt:lpstr>
      <vt:lpstr>'Annexe 11 - Relevé des dépenses'!AF</vt:lpstr>
      <vt:lpstr>'Annexe 17 - Coûts réels-SPII'!AF</vt:lpstr>
      <vt:lpstr>'Annexe 17 - Coûts réels-SPII'!Print_Area</vt:lpstr>
      <vt:lpstr>Projet</vt:lpstr>
      <vt:lpstr>RB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Annexe pour les SPII et les SPII verdissement</dc:title>
  <dc:creator>Agbessi, Gélase</dc:creator>
  <cp:lastModifiedBy>Diop, Yndhou</cp:lastModifiedBy>
  <cp:lastPrinted>2025-10-28T23:23:25Z</cp:lastPrinted>
  <dcterms:created xsi:type="dcterms:W3CDTF">2023-04-04T17:20:23Z</dcterms:created>
  <dcterms:modified xsi:type="dcterms:W3CDTF">2025-10-31T13:20:22Z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0x01010070C80DD4F8A74A498F593369C6810D9C00C0FB7758C6C22A47AB0A39BD186DFE66</vt:lpwstr>
  </property>
</Properties>
</file>