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s.reseau.intra.\065$\Prive\R06C005A\MFA-SMMOQR-DSCQ\PUBLIC\1000-services-garde\1043-Bureaux-Coordonnateurs\Instructions-directives-circulaires\Instructions-BC\Instruction-11-APSS\Version-2025-02\VF\"/>
    </mc:Choice>
  </mc:AlternateContent>
  <xr:revisionPtr revIDLastSave="0" documentId="13_ncr:1_{0EF18613-5C11-46CA-BFDA-2928B50517CE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23-24-Retenue-APSS-RSGE-CSN" sheetId="8" r:id="rId1"/>
    <sheet name="24-25-Retenue-APSS-RSGE-CSN " sheetId="9" r:id="rId2"/>
    <sheet name="25-26-Retenue-APSS-RSGE-CSN " sheetId="10" r:id="rId3"/>
    <sheet name="26-27-Retenue-APSS-RSGE-CSN" sheetId="11" r:id="rId4"/>
    <sheet name="27-28-Retenue-APSS-RSGE-CSN" sheetId="12" r:id="rId5"/>
  </sheets>
  <definedNames>
    <definedName name="_xlnm.Print_Area" localSheetId="0">'23-24-Retenue-APSS-RSGE-CSN'!$A$1:$L$30</definedName>
    <definedName name="_xlnm.Print_Area" localSheetId="1">'24-25-Retenue-APSS-RSGE-CSN '!$A$1:$L$30</definedName>
    <definedName name="_xlnm.Print_Area" localSheetId="2">'25-26-Retenue-APSS-RSGE-CSN '!$A$1:$L$30</definedName>
    <definedName name="_xlnm.Print_Area" localSheetId="3">'26-27-Retenue-APSS-RSGE-CSN'!$A$1:$L$30</definedName>
    <definedName name="_xlnm.Print_Area" localSheetId="4">'27-28-Retenue-APSS-RSGE-CSN'!$A$1:$L$30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8" l="1"/>
  <c r="H18" i="9"/>
  <c r="H18" i="12"/>
  <c r="H18" i="11"/>
  <c r="H18" i="10"/>
  <c r="J28" i="10"/>
  <c r="D18" i="12"/>
  <c r="D18" i="11"/>
  <c r="D18" i="10"/>
  <c r="D18" i="9"/>
  <c r="D18" i="8"/>
  <c r="L23" i="12"/>
  <c r="J28" i="12" s="1"/>
  <c r="B18" i="12"/>
  <c r="B17" i="12"/>
  <c r="F17" i="12" s="1"/>
  <c r="L17" i="12" s="1"/>
  <c r="F12" i="12"/>
  <c r="F11" i="12"/>
  <c r="F13" i="12" s="1"/>
  <c r="L27" i="12" s="1"/>
  <c r="L23" i="11"/>
  <c r="J28" i="11" s="1"/>
  <c r="B18" i="11"/>
  <c r="B17" i="11"/>
  <c r="F17" i="11" s="1"/>
  <c r="L17" i="11" s="1"/>
  <c r="F12" i="11"/>
  <c r="F11" i="11"/>
  <c r="F13" i="11" s="1"/>
  <c r="L27" i="11" s="1"/>
  <c r="L23" i="10"/>
  <c r="B18" i="10"/>
  <c r="B17" i="10"/>
  <c r="F17" i="10" s="1"/>
  <c r="L17" i="10" s="1"/>
  <c r="F12" i="10"/>
  <c r="F11" i="10"/>
  <c r="F13" i="10" s="1"/>
  <c r="L27" i="10" s="1"/>
  <c r="L23" i="9"/>
  <c r="J28" i="9" s="1"/>
  <c r="B18" i="9"/>
  <c r="B17" i="9"/>
  <c r="F17" i="9" s="1"/>
  <c r="L17" i="9" s="1"/>
  <c r="F12" i="9"/>
  <c r="F11" i="9"/>
  <c r="F13" i="9" s="1"/>
  <c r="L27" i="9" s="1"/>
  <c r="L23" i="8"/>
  <c r="F18" i="12" l="1"/>
  <c r="L18" i="12" s="1"/>
  <c r="L19" i="12" s="1"/>
  <c r="L22" i="12" s="1"/>
  <c r="L24" i="12" s="1"/>
  <c r="H28" i="12" s="1"/>
  <c r="L28" i="12" s="1"/>
  <c r="L29" i="12" s="1"/>
  <c r="F18" i="11"/>
  <c r="L18" i="11" s="1"/>
  <c r="L19" i="11" s="1"/>
  <c r="L22" i="11" s="1"/>
  <c r="L24" i="11" s="1"/>
  <c r="H28" i="11" s="1"/>
  <c r="L28" i="11" s="1"/>
  <c r="L29" i="11" s="1"/>
  <c r="F18" i="10"/>
  <c r="L18" i="10" s="1"/>
  <c r="L19" i="10" s="1"/>
  <c r="L22" i="10" s="1"/>
  <c r="L24" i="10" s="1"/>
  <c r="H28" i="10" s="1"/>
  <c r="L28" i="10" s="1"/>
  <c r="L29" i="10" s="1"/>
  <c r="F18" i="9"/>
  <c r="L18" i="9" s="1"/>
  <c r="L19" i="9" s="1"/>
  <c r="L22" i="9" s="1"/>
  <c r="L24" i="9" s="1"/>
  <c r="H28" i="9" s="1"/>
  <c r="L28" i="9" s="1"/>
  <c r="L29" i="9" s="1"/>
  <c r="J28" i="8"/>
  <c r="B18" i="8"/>
  <c r="B17" i="8"/>
  <c r="F12" i="8"/>
  <c r="F11" i="8"/>
  <c r="F18" i="8" l="1"/>
  <c r="L18" i="8" s="1"/>
  <c r="F17" i="8"/>
  <c r="L17" i="8" s="1"/>
  <c r="F13" i="8"/>
  <c r="L27" i="8" s="1"/>
  <c r="L19" i="8" l="1"/>
  <c r="L22" i="8" s="1"/>
  <c r="L24" i="8" s="1"/>
  <c r="H28" i="8" s="1"/>
  <c r="L28" i="8" s="1"/>
  <c r="L29" i="8" s="1"/>
</calcChain>
</file>

<file path=xl/sharedStrings.xml><?xml version="1.0" encoding="utf-8"?>
<sst xmlns="http://schemas.openxmlformats.org/spreadsheetml/2006/main" count="260" uniqueCount="89">
  <si>
    <r>
      <rPr>
        <b/>
        <sz val="10"/>
        <rFont val="Arial"/>
        <family val="2"/>
      </rPr>
      <t xml:space="preserve">Date </t>
    </r>
    <r>
      <rPr>
        <sz val="10"/>
        <rFont val="Arial"/>
        <family val="2"/>
      </rPr>
      <t>: ____________________________</t>
    </r>
  </si>
  <si>
    <t>Nom</t>
  </si>
  <si>
    <t>Adresse</t>
  </si>
  <si>
    <t>Allocation visée</t>
  </si>
  <si>
    <t>Montant retenu par le BC</t>
  </si>
  <si>
    <t>X</t>
  </si>
  <si>
    <t>=</t>
  </si>
  <si>
    <t xml:space="preserve">Allocation visée </t>
  </si>
  <si>
    <t>Nombre de places subventionnées annualisées</t>
  </si>
  <si>
    <t>Compensation pour les journées prédéterminées d'APSS</t>
  </si>
  <si>
    <t>÷</t>
  </si>
  <si>
    <t>Allocation pour les journées prédéterminées d'APSS</t>
  </si>
  <si>
    <t>Nombre de journées prédéterminées d'APSS</t>
  </si>
  <si>
    <t xml:space="preserve">Provision pour les journées d'APSS </t>
  </si>
  <si>
    <t>Moins : allocation pour les journées prédéterminées d'APSS</t>
  </si>
  <si>
    <r>
      <t xml:space="preserve">Nombre de journées pré-
déterminées d'APSS
</t>
    </r>
    <r>
      <rPr>
        <sz val="10"/>
        <color rgb="FFFF66FF"/>
        <rFont val="Arial"/>
        <family val="2"/>
      </rPr>
      <t>2024-2025</t>
    </r>
  </si>
  <si>
    <r>
      <t xml:space="preserve">Barème
</t>
    </r>
    <r>
      <rPr>
        <sz val="10"/>
        <color rgb="FFFF66FF"/>
        <rFont val="Arial"/>
        <family val="2"/>
      </rPr>
      <t>2024-2025</t>
    </r>
    <r>
      <rPr>
        <sz val="10"/>
        <rFont val="Arial"/>
        <family val="2"/>
      </rPr>
      <t xml:space="preserve"> après retenue</t>
    </r>
  </si>
  <si>
    <r>
      <t xml:space="preserve">Barème
</t>
    </r>
    <r>
      <rPr>
        <sz val="10"/>
        <color rgb="FFFF66FF"/>
        <rFont val="Arial"/>
        <family val="2"/>
      </rPr>
      <t>2026-2027</t>
    </r>
    <r>
      <rPr>
        <sz val="10"/>
        <rFont val="Arial"/>
        <family val="2"/>
      </rPr>
      <t xml:space="preserve"> après retenue</t>
    </r>
  </si>
  <si>
    <r>
      <t xml:space="preserve">Nombre de journées pré-
déterminées d'APSS
</t>
    </r>
    <r>
      <rPr>
        <sz val="10"/>
        <color rgb="FFFF66FF"/>
        <rFont val="Arial"/>
        <family val="2"/>
      </rPr>
      <t>2027-2028</t>
    </r>
  </si>
  <si>
    <r>
      <t xml:space="preserve">Barème
</t>
    </r>
    <r>
      <rPr>
        <sz val="10"/>
        <color rgb="FFFF66FF"/>
        <rFont val="Arial"/>
        <family val="2"/>
      </rPr>
      <t>2027-2028</t>
    </r>
    <r>
      <rPr>
        <sz val="10"/>
        <rFont val="Arial"/>
        <family val="2"/>
      </rPr>
      <t xml:space="preserve"> après retenue</t>
    </r>
  </si>
  <si>
    <t xml:space="preserve">Détail du versement de l'allocation pour les journées d'absence prestation service subventionnés (APSS) 2027-2028
</t>
  </si>
  <si>
    <t>Destinataire - Personne responsable d'un service de garde éducatif en milieu familial (RSGE)</t>
  </si>
  <si>
    <t>Calcul de la provision pour les journées d'APSS 2027-2028</t>
  </si>
  <si>
    <t>Allocation de base (enfant admissible à des services de garde éducatifs)</t>
  </si>
  <si>
    <t>Valeur de la retenue
2026-2027</t>
  </si>
  <si>
    <t>Nombre de jours d'occupation
2026-2027</t>
  </si>
  <si>
    <t>Allocation pour l'intégration d'un enfant en service de garde (AISG)</t>
  </si>
  <si>
    <t>Provision pour les journées d'APSS 2027-2028</t>
  </si>
  <si>
    <t>Calcul de l'allocation pour les journées prédéterminées d'APSS 2027-2028</t>
  </si>
  <si>
    <t>Nombre maximal jours d'occupation 2026-2027</t>
  </si>
  <si>
    <t>Allocation pour les journées prédéterminées 2027-2028</t>
  </si>
  <si>
    <t>Calcul de l'allocation pour chaque journée prédéterminée d'APSS 2027-2028</t>
  </si>
  <si>
    <t>Versement pour chaque journée prédéterminée d'APSS 2027-2028</t>
  </si>
  <si>
    <t>Calcul de l'allocation pour les journées non déterminées d'APSS 2027-2028</t>
  </si>
  <si>
    <t>Versement de juin 2027 pour les journées non déterminées d'APSS 2027-2028</t>
  </si>
  <si>
    <t>Versement de juin 2026 pour les journées non déterminées d'APSS 2026-2027</t>
  </si>
  <si>
    <t>Calcul de l'allocation pour les journées non déterminées d'APSS 2026-2027</t>
  </si>
  <si>
    <t>Versement pour chaque journée prédéterminée d'APSS 2026-2027</t>
  </si>
  <si>
    <t>Calcul de l'allocation pour chaque journée prédéterminée d'APSS 2026-2027</t>
  </si>
  <si>
    <t>Allocation pour les journées prédéterminées 2026-2027</t>
  </si>
  <si>
    <t>Nombre de jours d'occupation
2025-2026</t>
  </si>
  <si>
    <t>Nombre maximal jours d'occupation 2025-2026</t>
  </si>
  <si>
    <t>Nombre de journées pré-
déterminées d'APSS
2026-2027</t>
  </si>
  <si>
    <t>Calcul de l'allocation pour les journées prédéterminées d'APSS 2026-2027</t>
  </si>
  <si>
    <t>Provision pour les journées d'APSS 2026-2027</t>
  </si>
  <si>
    <t>Valeur de la retenue
2025-2026</t>
  </si>
  <si>
    <t>Calcul de la provision pour les journées d'APSS 2026-2027</t>
  </si>
  <si>
    <t xml:space="preserve">Détail du versement de l'allocation pour les journées d'absence prestation service subventionnés (APSS) 2026-2027
</t>
  </si>
  <si>
    <t xml:space="preserve">Détail du versement de l'allocation pour les journées d'absence prestation service subventionnés (APSS) 2025-2026
</t>
  </si>
  <si>
    <r>
      <rPr>
        <b/>
        <sz val="10"/>
        <color theme="1"/>
        <rFont val="Arial"/>
        <family val="2"/>
      </rPr>
      <t xml:space="preserve">Date </t>
    </r>
    <r>
      <rPr>
        <sz val="10"/>
        <color theme="1"/>
        <rFont val="Arial"/>
        <family val="2"/>
      </rPr>
      <t>: ____________________________</t>
    </r>
  </si>
  <si>
    <t>Calcul de la provision pour les journées d'APSS 2025-2026</t>
  </si>
  <si>
    <t>Nombre de jours d'occupation
2024-2025</t>
  </si>
  <si>
    <t>Valeur de la retenue
2024-2025</t>
  </si>
  <si>
    <t>Provision pour les journées d'APSS 2025-2026</t>
  </si>
  <si>
    <t>Calcul de l'allocation pour les journées prédéterminées d'APSS 2025-2026</t>
  </si>
  <si>
    <t>Nombre maximal jours d'occupation 2024-2025</t>
  </si>
  <si>
    <t>Nombre de journées pré-
déterminées d'APSS
2025-2026</t>
  </si>
  <si>
    <t>Barème
2025-2026 après retenue</t>
  </si>
  <si>
    <t>Allocation pour les journées prédéterminées 2025-2026</t>
  </si>
  <si>
    <t>Calcul de l'allocation pour chaque journée prédéterminée d'APSS 2025-2026</t>
  </si>
  <si>
    <t>Versement pour chaque journée prédéterminée d'APSS 2025-2026</t>
  </si>
  <si>
    <t>Calcul de l'allocation pour les journées non déterminées d'APSS 2025-2026</t>
  </si>
  <si>
    <t>Versement de juin 2025 pour les journées non déterminées d'APSS 2025-2026</t>
  </si>
  <si>
    <t xml:space="preserve">Détail du versement de l'allocation pour les journées d'absence prestation service subventionnés (APSS) 2024-2025
</t>
  </si>
  <si>
    <t>Calcul de la provision pour les journées d'APSS 2024-2025</t>
  </si>
  <si>
    <r>
      <t xml:space="preserve">Nombre de jours d'occupation
</t>
    </r>
    <r>
      <rPr>
        <sz val="10"/>
        <rFont val="Arial"/>
        <family val="2"/>
      </rPr>
      <t>2023-2024</t>
    </r>
  </si>
  <si>
    <r>
      <t xml:space="preserve">Valeur de la retenue
</t>
    </r>
    <r>
      <rPr>
        <sz val="10"/>
        <rFont val="Arial"/>
        <family val="2"/>
      </rPr>
      <t>2023-2024</t>
    </r>
  </si>
  <si>
    <t>Provision pour les journées d'APSS 2024-2025</t>
  </si>
  <si>
    <t>Calcul de l'allocation pour les journées prédéterminées d'APSS 2024-2025</t>
  </si>
  <si>
    <r>
      <t xml:space="preserve">Nombre maximal jours d'occupation </t>
    </r>
    <r>
      <rPr>
        <sz val="10"/>
        <rFont val="Arial"/>
        <family val="2"/>
      </rPr>
      <t>2023-2024</t>
    </r>
  </si>
  <si>
    <t>Allocation pour les journées prédéterminées 2024-2025</t>
  </si>
  <si>
    <t>Calcul de l'allocation pour chaque journée prédéterminée d'APSS 2024-2025</t>
  </si>
  <si>
    <t>Versement pour chaque journée prédéterminée d'APSS 2024-2025</t>
  </si>
  <si>
    <t>Calcul de l'allocation pour les journées non déterminées d'APSS 2024-2025</t>
  </si>
  <si>
    <t>Versement de juin 2024 pour les journées non déterminées d'APSS 2024-2025</t>
  </si>
  <si>
    <t>Allocation pour les journées prédéterminées 2023-2024</t>
  </si>
  <si>
    <t>Calcul de l'allocation pour chaque journée prédéterminée d'APSS 2023-2024</t>
  </si>
  <si>
    <t>Versement pour chaque journée prédéterminée d'APSS 2023-2024</t>
  </si>
  <si>
    <t>Calcul de l'allocation pour les journées non déterminées d'APSS 2023-2024</t>
  </si>
  <si>
    <t>Versement de juin 2023 pour les journées non déterminées d'APSS 2023-2024</t>
  </si>
  <si>
    <t xml:space="preserve">Détail du versement de l'allocation pour les journées d'absence prestation service subventionnés (APSS) 2023-2024
</t>
  </si>
  <si>
    <t>Calcul de la provision pour les journées d'APSS 2023-2024</t>
  </si>
  <si>
    <r>
      <t xml:space="preserve">Nombre de jours d'occupation
</t>
    </r>
    <r>
      <rPr>
        <sz val="10"/>
        <rFont val="Arial"/>
        <family val="2"/>
      </rPr>
      <t>2022-2023</t>
    </r>
  </si>
  <si>
    <r>
      <t xml:space="preserve">Valeur de la retenue
</t>
    </r>
    <r>
      <rPr>
        <sz val="10"/>
        <rFont val="Arial"/>
        <family val="2"/>
      </rPr>
      <t>2022-2023</t>
    </r>
  </si>
  <si>
    <t>Provision pour les journées d'APSS 2023-2024</t>
  </si>
  <si>
    <t>Calcul de l'allocation pour les journées prédéterminées d'APSS 2023-2024</t>
  </si>
  <si>
    <r>
      <t xml:space="preserve">Nombre maximal jours d'occupation </t>
    </r>
    <r>
      <rPr>
        <sz val="10"/>
        <rFont val="Arial"/>
        <family val="2"/>
      </rPr>
      <t>2022-2023</t>
    </r>
  </si>
  <si>
    <r>
      <t xml:space="preserve">Nombre de journées pré-
déterminées d'APSS
</t>
    </r>
    <r>
      <rPr>
        <sz val="10"/>
        <rFont val="Arial"/>
        <family val="2"/>
      </rPr>
      <t>2023-2024</t>
    </r>
  </si>
  <si>
    <r>
      <t xml:space="preserve">Barème
</t>
    </r>
    <r>
      <rPr>
        <sz val="10"/>
        <rFont val="Arial"/>
        <family val="2"/>
      </rPr>
      <t>2023-2024 après retenue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</si>
</sst>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yyyy/mm/dd;@"/>
    <numFmt numFmtId="166" formatCode="0.0"/>
    <numFmt numFmtId="167" formatCode="_ * #,##0.0_)\ _$_ ;_ * \(#,##0.0\)\ _$_ ;_ * &quot;-&quot;??_)\ _$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FF66FF"/>
      <name val="Arial"/>
      <family val="2"/>
    </font>
    <font>
      <sz val="10"/>
      <color rgb="FFFF66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</cellStyleXfs>
  <cellXfs count="179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1" fillId="0" borderId="0" xfId="2" applyFill="1" applyBorder="1"/>
    <xf numFmtId="44" fontId="2" fillId="0" borderId="0" xfId="0" applyNumberFormat="1" applyFont="1" applyAlignment="1">
      <alignment horizontal="left" vertic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wrapText="1"/>
    </xf>
    <xf numFmtId="44" fontId="1" fillId="0" borderId="1" xfId="2" applyBorder="1" applyAlignment="1">
      <alignment horizontal="center" vertical="center"/>
    </xf>
    <xf numFmtId="14" fontId="0" fillId="0" borderId="0" xfId="0" applyNumberFormat="1"/>
    <xf numFmtId="0" fontId="6" fillId="0" borderId="1" xfId="5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3" xfId="1" applyNumberFormat="1" applyFont="1" applyFill="1" applyBorder="1" applyAlignment="1">
      <alignment horizontal="center" vertical="center"/>
    </xf>
    <xf numFmtId="44" fontId="1" fillId="0" borderId="4" xfId="2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 wrapText="1"/>
    </xf>
    <xf numFmtId="44" fontId="1" fillId="0" borderId="1" xfId="2" applyFont="1" applyFill="1" applyBorder="1" applyAlignment="1">
      <alignment horizontal="center" vertical="center" wrapText="1"/>
    </xf>
    <xf numFmtId="166" fontId="1" fillId="2" borderId="3" xfId="1" applyNumberFormat="1" applyFill="1" applyBorder="1" applyAlignment="1" applyProtection="1">
      <alignment horizontal="center" vertical="center"/>
      <protection locked="0"/>
    </xf>
    <xf numFmtId="166" fontId="1" fillId="2" borderId="1" xfId="1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 wrapText="1"/>
    </xf>
    <xf numFmtId="44" fontId="1" fillId="2" borderId="3" xfId="1" applyNumberFormat="1" applyFill="1" applyBorder="1" applyAlignment="1" applyProtection="1">
      <alignment horizontal="center" vertical="center"/>
      <protection locked="0"/>
    </xf>
    <xf numFmtId="44" fontId="1" fillId="2" borderId="1" xfId="1" applyNumberForma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44" fontId="2" fillId="0" borderId="7" xfId="2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4" fontId="1" fillId="0" borderId="14" xfId="2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4" fontId="1" fillId="0" borderId="13" xfId="2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4" fontId="2" fillId="0" borderId="7" xfId="0" applyNumberFormat="1" applyFont="1" applyBorder="1" applyAlignment="1">
      <alignment horizontal="center" vertical="center"/>
    </xf>
    <xf numFmtId="49" fontId="1" fillId="0" borderId="1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10" xfId="0" applyBorder="1"/>
    <xf numFmtId="0" fontId="0" fillId="0" borderId="0" xfId="0" quotePrefix="1"/>
    <xf numFmtId="0" fontId="1" fillId="0" borderId="14" xfId="6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165" fontId="9" fillId="0" borderId="0" xfId="0" applyNumberFormat="1" applyFont="1" applyAlignment="1">
      <alignment horizontal="left" vertical="center"/>
    </xf>
    <xf numFmtId="0" fontId="10" fillId="0" borderId="0" xfId="0" applyFont="1"/>
    <xf numFmtId="2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44" fontId="2" fillId="0" borderId="7" xfId="2" applyNumberFormat="1" applyFont="1" applyBorder="1" applyAlignment="1">
      <alignment horizontal="center" vertical="center"/>
    </xf>
    <xf numFmtId="44" fontId="1" fillId="2" borderId="3" xfId="2" applyFill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1" fontId="11" fillId="0" borderId="3" xfId="1" applyNumberFormat="1" applyFont="1" applyFill="1" applyBorder="1" applyAlignment="1" applyProtection="1">
      <alignment horizontal="center" vertical="center"/>
      <protection locked="0"/>
    </xf>
    <xf numFmtId="1" fontId="11" fillId="0" borderId="1" xfId="1" applyNumberFormat="1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13" xfId="1" applyNumberFormat="1" applyFont="1" applyFill="1" applyBorder="1" applyAlignment="1" applyProtection="1">
      <alignment horizontal="center" vertical="center"/>
      <protection locked="0"/>
    </xf>
    <xf numFmtId="0" fontId="11" fillId="0" borderId="1" xfId="5" applyFont="1" applyBorder="1" applyAlignment="1">
      <alignment horizontal="center" vertical="center" wrapText="1"/>
    </xf>
    <xf numFmtId="167" fontId="11" fillId="0" borderId="1" xfId="1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66" fontId="11" fillId="2" borderId="3" xfId="1" applyNumberFormat="1" applyFont="1" applyFill="1" applyBorder="1" applyAlignment="1" applyProtection="1">
      <alignment horizontal="center" vertical="center"/>
      <protection locked="0"/>
    </xf>
    <xf numFmtId="49" fontId="11" fillId="0" borderId="3" xfId="1" applyNumberFormat="1" applyFont="1" applyFill="1" applyBorder="1" applyAlignment="1">
      <alignment horizontal="center" vertical="center"/>
    </xf>
    <xf numFmtId="44" fontId="11" fillId="2" borderId="3" xfId="2" applyFont="1" applyFill="1" applyBorder="1" applyAlignment="1" applyProtection="1">
      <alignment horizontal="center" vertical="center"/>
      <protection locked="0"/>
    </xf>
    <xf numFmtId="166" fontId="11" fillId="2" borderId="1" xfId="1" applyNumberFormat="1" applyFont="1" applyFill="1" applyBorder="1" applyAlignment="1" applyProtection="1">
      <alignment horizontal="center" vertical="center"/>
      <protection locked="0"/>
    </xf>
    <xf numFmtId="44" fontId="11" fillId="2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14" xfId="6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4" fontId="11" fillId="0" borderId="4" xfId="2" applyFont="1" applyFill="1" applyBorder="1" applyAlignment="1">
      <alignment horizontal="center" vertical="center"/>
    </xf>
    <xf numFmtId="44" fontId="11" fillId="0" borderId="0" xfId="2" applyFont="1" applyFill="1" applyBorder="1"/>
    <xf numFmtId="0" fontId="13" fillId="0" borderId="6" xfId="0" applyFont="1" applyBorder="1" applyAlignment="1">
      <alignment vertical="center"/>
    </xf>
    <xf numFmtId="49" fontId="11" fillId="0" borderId="11" xfId="1" applyNumberFormat="1" applyFont="1" applyFill="1" applyBorder="1" applyAlignment="1">
      <alignment horizontal="center" vertical="center"/>
    </xf>
    <xf numFmtId="44" fontId="13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4" fontId="13" fillId="0" borderId="0" xfId="0" applyNumberFormat="1" applyFont="1" applyAlignment="1">
      <alignment horizontal="left" vertical="center"/>
    </xf>
    <xf numFmtId="0" fontId="7" fillId="0" borderId="0" xfId="0" applyFont="1"/>
    <xf numFmtId="44" fontId="7" fillId="0" borderId="0" xfId="0" applyNumberFormat="1" applyFont="1"/>
    <xf numFmtId="44" fontId="11" fillId="0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44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left" vertical="center" wrapText="1"/>
    </xf>
    <xf numFmtId="44" fontId="13" fillId="0" borderId="12" xfId="2" applyFont="1" applyBorder="1" applyAlignment="1">
      <alignment horizontal="center" vertical="center"/>
    </xf>
    <xf numFmtId="44" fontId="11" fillId="0" borderId="14" xfId="2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4" fontId="13" fillId="0" borderId="7" xfId="2" applyFont="1" applyBorder="1" applyAlignment="1">
      <alignment horizontal="center" vertical="center"/>
    </xf>
    <xf numFmtId="44" fontId="11" fillId="0" borderId="13" xfId="2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44" fontId="13" fillId="0" borderId="7" xfId="2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4" fillId="0" borderId="0" xfId="0" applyFont="1" applyFill="1"/>
    <xf numFmtId="0" fontId="6" fillId="0" borderId="1" xfId="5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" xfId="5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1" fillId="0" borderId="3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44" fontId="0" fillId="0" borderId="14" xfId="2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1" fontId="0" fillId="0" borderId="13" xfId="1" applyNumberFormat="1" applyFont="1" applyFill="1" applyBorder="1" applyAlignment="1" applyProtection="1">
      <alignment horizontal="center" vertical="center"/>
      <protection locked="0"/>
    </xf>
    <xf numFmtId="49" fontId="0" fillId="0" borderId="11" xfId="0" applyNumberFormat="1" applyFont="1" applyBorder="1" applyAlignment="1">
      <alignment horizontal="center" vertical="center"/>
    </xf>
    <xf numFmtId="44" fontId="0" fillId="0" borderId="13" xfId="2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66" fontId="0" fillId="2" borderId="3" xfId="1" applyNumberFormat="1" applyFont="1" applyFill="1" applyBorder="1" applyAlignment="1" applyProtection="1">
      <alignment horizontal="center" vertical="center"/>
      <protection locked="0"/>
    </xf>
    <xf numFmtId="49" fontId="0" fillId="0" borderId="3" xfId="1" applyNumberFormat="1" applyFont="1" applyFill="1" applyBorder="1" applyAlignment="1">
      <alignment horizontal="center" vertical="center"/>
    </xf>
    <xf numFmtId="44" fontId="0" fillId="2" borderId="3" xfId="2" applyFont="1" applyFill="1" applyBorder="1" applyAlignment="1" applyProtection="1">
      <alignment horizontal="center" vertical="center"/>
      <protection locked="0"/>
    </xf>
    <xf numFmtId="166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0" fillId="2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5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1" fontId="0" fillId="0" borderId="3" xfId="1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" fontId="0" fillId="0" borderId="1" xfId="1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/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3" borderId="14" xfId="6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66" fontId="1" fillId="2" borderId="14" xfId="1" applyNumberForma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3" borderId="14" xfId="6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3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66" fontId="11" fillId="2" borderId="14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vertical="center"/>
    </xf>
  </cellXfs>
  <cellStyles count="7">
    <cellStyle name="Milliers" xfId="1" builtinId="3"/>
    <cellStyle name="Milliers 2" xfId="3" xr:uid="{00000000-0005-0000-0000-000001000000}"/>
    <cellStyle name="Monétaire" xfId="2" builtinId="4"/>
    <cellStyle name="Monétair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colors>
    <mruColors>
      <color rgb="FFFF66FF"/>
      <color rgb="FFFFFFCC"/>
      <color rgb="FFF11BC8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8547-37E2-4502-A7D6-AD1E2D155012}">
  <sheetPr>
    <pageSetUpPr fitToPage="1"/>
  </sheetPr>
  <dimension ref="A1:N34"/>
  <sheetViews>
    <sheetView showGridLines="0" tabSelected="1" topLeftCell="A16" zoomScale="80" zoomScaleNormal="80" workbookViewId="0">
      <selection activeCell="O22" sqref="O22"/>
    </sheetView>
  </sheetViews>
  <sheetFormatPr baseColWidth="10" defaultColWidth="11.42578125" defaultRowHeight="12.75" x14ac:dyDescent="0.2"/>
  <cols>
    <col min="1" max="1" width="35.71093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7109375" customWidth="1"/>
  </cols>
  <sheetData>
    <row r="1" spans="1:14" ht="46.5" customHeight="1" x14ac:dyDescent="0.2">
      <c r="A1" s="152" t="s">
        <v>80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4" ht="15.7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s="5" customFormat="1" ht="17.25" customHeight="1" x14ac:dyDescent="0.2">
      <c r="A3" s="1" t="s">
        <v>0</v>
      </c>
      <c r="B3" s="34"/>
      <c r="C3" s="34"/>
      <c r="D3" s="34"/>
      <c r="E3" s="34"/>
      <c r="F3" s="3"/>
      <c r="G3" s="2"/>
      <c r="I3" s="154"/>
      <c r="J3" s="154"/>
      <c r="K3" s="4"/>
      <c r="L3" s="4"/>
      <c r="M3"/>
    </row>
    <row r="4" spans="1:14" s="5" customFormat="1" ht="20.25" customHeight="1" x14ac:dyDescent="0.2">
      <c r="A4" s="155"/>
      <c r="B4" s="155"/>
      <c r="C4" s="155"/>
      <c r="D4" s="34"/>
      <c r="E4" s="34"/>
      <c r="F4" s="3"/>
      <c r="G4" s="2"/>
      <c r="I4" s="44"/>
      <c r="J4" s="44"/>
      <c r="K4" s="4"/>
      <c r="L4" s="4"/>
      <c r="M4"/>
    </row>
    <row r="5" spans="1:14" ht="17.25" customHeight="1" x14ac:dyDescent="0.2">
      <c r="A5" s="156" t="s">
        <v>21</v>
      </c>
      <c r="B5" s="157"/>
      <c r="C5" s="157"/>
      <c r="D5" s="157"/>
      <c r="E5" s="157"/>
      <c r="F5" s="157"/>
      <c r="G5" s="157"/>
      <c r="H5" s="157"/>
      <c r="I5" s="157"/>
      <c r="J5" s="158"/>
    </row>
    <row r="6" spans="1:14" ht="17.25" customHeight="1" x14ac:dyDescent="0.2">
      <c r="A6" s="47" t="s">
        <v>1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4" ht="17.25" customHeight="1" x14ac:dyDescent="0.2">
      <c r="A7" s="47" t="s">
        <v>2</v>
      </c>
      <c r="B7" s="151"/>
      <c r="C7" s="151"/>
      <c r="D7" s="151"/>
      <c r="E7" s="151"/>
      <c r="F7" s="151"/>
      <c r="G7" s="151"/>
      <c r="H7" s="151"/>
      <c r="I7" s="151"/>
      <c r="J7" s="151"/>
    </row>
    <row r="8" spans="1:14" ht="15" customHeight="1" x14ac:dyDescent="0.2">
      <c r="A8" s="2"/>
      <c r="B8" s="2"/>
      <c r="C8" s="2"/>
      <c r="D8" s="2"/>
      <c r="E8" s="2"/>
      <c r="F8" s="2"/>
      <c r="G8" s="2"/>
    </row>
    <row r="9" spans="1:14" ht="17.25" customHeight="1" x14ac:dyDescent="0.2">
      <c r="A9" s="142" t="s">
        <v>81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</row>
    <row r="10" spans="1:14" s="8" customFormat="1" ht="57.75" customHeight="1" x14ac:dyDescent="0.2">
      <c r="A10" s="16" t="s">
        <v>3</v>
      </c>
      <c r="B10" s="114" t="s">
        <v>82</v>
      </c>
      <c r="C10" s="114"/>
      <c r="D10" s="114" t="s">
        <v>83</v>
      </c>
      <c r="E10" s="6"/>
      <c r="F10" s="16" t="s">
        <v>4</v>
      </c>
      <c r="G10" s="7"/>
    </row>
    <row r="11" spans="1:14" ht="30" customHeight="1" x14ac:dyDescent="0.2">
      <c r="A11" s="107" t="s">
        <v>23</v>
      </c>
      <c r="B11" s="128"/>
      <c r="C11" s="129" t="s">
        <v>5</v>
      </c>
      <c r="D11" s="130"/>
      <c r="E11" s="18" t="s">
        <v>6</v>
      </c>
      <c r="F11" s="19">
        <f>D11*B11</f>
        <v>0</v>
      </c>
      <c r="G11" s="9"/>
    </row>
    <row r="12" spans="1:14" ht="30" customHeight="1" thickBot="1" x14ac:dyDescent="0.25">
      <c r="A12" s="108" t="s">
        <v>26</v>
      </c>
      <c r="B12" s="131"/>
      <c r="C12" s="129" t="s">
        <v>5</v>
      </c>
      <c r="D12" s="132"/>
      <c r="E12" s="18" t="s">
        <v>6</v>
      </c>
      <c r="F12" s="19">
        <f>D12*B12</f>
        <v>0</v>
      </c>
      <c r="G12" s="9"/>
    </row>
    <row r="13" spans="1:14" ht="19.5" customHeight="1" thickBot="1" x14ac:dyDescent="0.25">
      <c r="A13" s="39" t="s">
        <v>84</v>
      </c>
      <c r="B13" s="40"/>
      <c r="C13" s="40"/>
      <c r="D13" s="40"/>
      <c r="E13" s="42" t="s">
        <v>6</v>
      </c>
      <c r="F13" s="41">
        <f>SUM(F11:F12)</f>
        <v>0</v>
      </c>
      <c r="G13" s="17"/>
      <c r="H13" s="10"/>
      <c r="I13" s="10"/>
    </row>
    <row r="14" spans="1:14" ht="15" x14ac:dyDescent="0.25">
      <c r="A14" s="11"/>
      <c r="B14" s="11"/>
      <c r="C14" s="11"/>
      <c r="D14" s="11"/>
      <c r="E14" s="11"/>
      <c r="F14" s="11"/>
      <c r="G14" s="11"/>
      <c r="H14" s="12"/>
      <c r="I14" s="12"/>
    </row>
    <row r="15" spans="1:14" ht="15" x14ac:dyDescent="0.2">
      <c r="A15" s="143" t="s">
        <v>85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4"/>
      <c r="L15" s="144"/>
    </row>
    <row r="16" spans="1:14" s="13" customFormat="1" ht="67.5" customHeight="1" x14ac:dyDescent="0.2">
      <c r="A16" s="133" t="s">
        <v>7</v>
      </c>
      <c r="B16" s="114" t="s">
        <v>82</v>
      </c>
      <c r="C16" s="114"/>
      <c r="D16" s="114" t="s">
        <v>86</v>
      </c>
      <c r="E16" s="114"/>
      <c r="F16" s="21" t="s">
        <v>8</v>
      </c>
      <c r="G16" s="21"/>
      <c r="H16" s="21" t="s">
        <v>87</v>
      </c>
      <c r="I16" s="21"/>
      <c r="J16" s="23" t="s">
        <v>88</v>
      </c>
      <c r="K16" s="24"/>
      <c r="L16" s="6" t="s">
        <v>9</v>
      </c>
      <c r="N16"/>
    </row>
    <row r="17" spans="1:14" ht="30" customHeight="1" x14ac:dyDescent="0.2">
      <c r="A17" s="134" t="s">
        <v>23</v>
      </c>
      <c r="B17" s="57" t="str">
        <f>IF((B11)=0,"",B11)</f>
        <v/>
      </c>
      <c r="C17" s="135" t="s">
        <v>10</v>
      </c>
      <c r="D17" s="136">
        <v>235</v>
      </c>
      <c r="E17" s="114" t="s">
        <v>6</v>
      </c>
      <c r="F17" s="57" t="str">
        <f>IFERROR((ROUND(B17/D17,2)),"")</f>
        <v/>
      </c>
      <c r="G17" s="135" t="s">
        <v>5</v>
      </c>
      <c r="H17" s="137">
        <v>9</v>
      </c>
      <c r="I17" s="135" t="s">
        <v>5</v>
      </c>
      <c r="J17" s="132"/>
      <c r="K17" s="20" t="s">
        <v>6</v>
      </c>
      <c r="L17" s="14" t="str">
        <f>IFERROR(F17*H17*J17,"")</f>
        <v/>
      </c>
    </row>
    <row r="18" spans="1:14" ht="30" customHeight="1" thickBot="1" x14ac:dyDescent="0.25">
      <c r="A18" s="138" t="s">
        <v>26</v>
      </c>
      <c r="B18" s="57" t="str">
        <f>IF((B12)=0,"",B12)</f>
        <v/>
      </c>
      <c r="C18" s="135" t="s">
        <v>10</v>
      </c>
      <c r="D18" s="139">
        <f>+D17</f>
        <v>235</v>
      </c>
      <c r="E18" s="114" t="s">
        <v>6</v>
      </c>
      <c r="F18" s="57" t="str">
        <f>IFERROR((ROUND(B18/D18,2)),"")</f>
        <v/>
      </c>
      <c r="G18" s="135" t="s">
        <v>5</v>
      </c>
      <c r="H18" s="136">
        <f>+H17</f>
        <v>9</v>
      </c>
      <c r="I18" s="135" t="s">
        <v>5</v>
      </c>
      <c r="J18" s="140"/>
      <c r="K18" s="20" t="s">
        <v>6</v>
      </c>
      <c r="L18" s="14" t="str">
        <f>IFERROR(F18*H18*J18,"")</f>
        <v/>
      </c>
    </row>
    <row r="19" spans="1:14" s="11" customFormat="1" ht="18.75" customHeight="1" thickBot="1" x14ac:dyDescent="0.3">
      <c r="A19" s="145" t="s">
        <v>75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06"/>
      <c r="L19" s="33">
        <f>SUM(L17:L18)</f>
        <v>0</v>
      </c>
      <c r="N19"/>
    </row>
    <row r="20" spans="1:14" ht="15" customHeight="1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4" ht="15" x14ac:dyDescent="0.2">
      <c r="A21" s="142" t="s">
        <v>76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4" ht="20.100000000000001" customHeight="1" x14ac:dyDescent="0.2">
      <c r="A22" s="147" t="s">
        <v>11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22">
        <f>L19</f>
        <v>0</v>
      </c>
    </row>
    <row r="23" spans="1:14" ht="20.100000000000001" customHeight="1" thickBot="1" x14ac:dyDescent="0.25">
      <c r="A23" s="148" t="s">
        <v>12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23" t="s">
        <v>10</v>
      </c>
      <c r="L23" s="124">
        <f>+H17</f>
        <v>9</v>
      </c>
    </row>
    <row r="24" spans="1:14" ht="20.100000000000001" customHeight="1" thickBot="1" x14ac:dyDescent="0.25">
      <c r="A24" s="149" t="s">
        <v>77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25" t="s">
        <v>6</v>
      </c>
      <c r="L24" s="31">
        <f>IFERROR(ROUND(L22/L23,2),"")</f>
        <v>0</v>
      </c>
    </row>
    <row r="25" spans="1:14" ht="15" customHeight="1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4" ht="15" x14ac:dyDescent="0.2">
      <c r="A26" s="142" t="s">
        <v>78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</row>
    <row r="27" spans="1:14" ht="20.100000000000001" customHeight="1" x14ac:dyDescent="0.2">
      <c r="A27" s="147" t="s">
        <v>13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22">
        <f>F13</f>
        <v>0</v>
      </c>
    </row>
    <row r="28" spans="1:14" ht="20.100000000000001" customHeight="1" thickBot="1" x14ac:dyDescent="0.25">
      <c r="A28" s="148" t="s">
        <v>14</v>
      </c>
      <c r="B28" s="148"/>
      <c r="C28" s="148"/>
      <c r="D28" s="148"/>
      <c r="E28" s="148"/>
      <c r="F28" s="148"/>
      <c r="G28" s="148"/>
      <c r="H28" s="126">
        <f>L24</f>
        <v>0</v>
      </c>
      <c r="I28" s="127" t="s">
        <v>5</v>
      </c>
      <c r="J28" s="127">
        <f>IF(L23=0,"",L23)</f>
        <v>9</v>
      </c>
      <c r="K28" s="127" t="s">
        <v>6</v>
      </c>
      <c r="L28" s="126">
        <f>IFERROR(-(H28*J28),"")</f>
        <v>0</v>
      </c>
      <c r="N28" s="52"/>
    </row>
    <row r="29" spans="1:14" ht="20.100000000000001" customHeight="1" thickBot="1" x14ac:dyDescent="0.25">
      <c r="A29" s="145" t="s">
        <v>79</v>
      </c>
      <c r="B29" s="146"/>
      <c r="C29" s="146"/>
      <c r="D29" s="146"/>
      <c r="E29" s="146"/>
      <c r="F29" s="146"/>
      <c r="G29" s="146"/>
      <c r="H29" s="146"/>
      <c r="I29" s="146"/>
      <c r="J29" s="146"/>
      <c r="K29" s="30" t="s">
        <v>6</v>
      </c>
      <c r="L29" s="55">
        <f>IFERROR(L27+L28,"")</f>
        <v>0</v>
      </c>
    </row>
    <row r="30" spans="1:14" x14ac:dyDescent="0.2">
      <c r="A30" s="141"/>
      <c r="B30" s="141"/>
      <c r="C30" s="141"/>
      <c r="D30" s="141"/>
      <c r="E30" s="141"/>
      <c r="F30" s="141"/>
      <c r="G30" s="45"/>
      <c r="H30" s="45"/>
    </row>
    <row r="31" spans="1:14" x14ac:dyDescent="0.2">
      <c r="A31" s="46"/>
    </row>
    <row r="34" spans="4:5" x14ac:dyDescent="0.2">
      <c r="D34" s="15"/>
      <c r="E34" s="15"/>
    </row>
  </sheetData>
  <sheetProtection selectLockedCells="1"/>
  <mergeCells count="18">
    <mergeCell ref="B7:J7"/>
    <mergeCell ref="A1:L1"/>
    <mergeCell ref="I3:J3"/>
    <mergeCell ref="A4:C4"/>
    <mergeCell ref="A5:J5"/>
    <mergeCell ref="B6:J6"/>
    <mergeCell ref="A30:F30"/>
    <mergeCell ref="A9:L9"/>
    <mergeCell ref="A15:L15"/>
    <mergeCell ref="A19:J19"/>
    <mergeCell ref="A21:L21"/>
    <mergeCell ref="A22:K22"/>
    <mergeCell ref="A23:J23"/>
    <mergeCell ref="A24:J24"/>
    <mergeCell ref="A26:L26"/>
    <mergeCell ref="A27:K27"/>
    <mergeCell ref="A28:G28"/>
    <mergeCell ref="A29:J29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9EFA-FA3A-4CF9-BA72-34D97C3653A4}">
  <sheetPr>
    <pageSetUpPr fitToPage="1"/>
  </sheetPr>
  <dimension ref="A1:N34"/>
  <sheetViews>
    <sheetView showGridLines="0" zoomScale="115" zoomScaleNormal="115" workbookViewId="0">
      <selection activeCell="A11" sqref="A11:A12"/>
    </sheetView>
  </sheetViews>
  <sheetFormatPr baseColWidth="10" defaultColWidth="11.42578125" defaultRowHeight="12.75" x14ac:dyDescent="0.2"/>
  <cols>
    <col min="1" max="1" width="35.71093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7109375" customWidth="1"/>
  </cols>
  <sheetData>
    <row r="1" spans="1:14" ht="46.5" customHeight="1" x14ac:dyDescent="0.2">
      <c r="A1" s="152" t="s">
        <v>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4" ht="15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s="5" customFormat="1" ht="17.25" customHeight="1" x14ac:dyDescent="0.2">
      <c r="A3" s="1" t="s">
        <v>0</v>
      </c>
      <c r="B3" s="34"/>
      <c r="C3" s="34"/>
      <c r="D3" s="34"/>
      <c r="E3" s="34"/>
      <c r="F3" s="3"/>
      <c r="G3" s="2"/>
      <c r="I3" s="154"/>
      <c r="J3" s="154"/>
      <c r="K3" s="4"/>
      <c r="L3" s="4"/>
      <c r="M3" s="51"/>
    </row>
    <row r="4" spans="1:14" s="5" customFormat="1" ht="20.25" customHeight="1" x14ac:dyDescent="0.2">
      <c r="A4" s="155"/>
      <c r="B4" s="155"/>
      <c r="C4" s="155"/>
      <c r="D4" s="34"/>
      <c r="E4" s="34"/>
      <c r="F4" s="3"/>
      <c r="G4" s="2"/>
      <c r="I4" s="50"/>
      <c r="J4" s="50"/>
      <c r="K4" s="4"/>
      <c r="L4" s="4"/>
      <c r="M4"/>
    </row>
    <row r="5" spans="1:14" ht="17.25" customHeight="1" x14ac:dyDescent="0.2">
      <c r="A5" s="156" t="s">
        <v>21</v>
      </c>
      <c r="B5" s="157"/>
      <c r="C5" s="157"/>
      <c r="D5" s="157"/>
      <c r="E5" s="157"/>
      <c r="F5" s="157"/>
      <c r="G5" s="157"/>
      <c r="H5" s="157"/>
      <c r="I5" s="157"/>
      <c r="J5" s="158"/>
    </row>
    <row r="6" spans="1:14" ht="17.25" customHeight="1" x14ac:dyDescent="0.2">
      <c r="A6" s="47" t="s">
        <v>1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4" ht="17.25" customHeight="1" x14ac:dyDescent="0.2">
      <c r="A7" s="47" t="s">
        <v>2</v>
      </c>
      <c r="B7" s="151"/>
      <c r="C7" s="151"/>
      <c r="D7" s="151"/>
      <c r="E7" s="151"/>
      <c r="F7" s="151"/>
      <c r="G7" s="151"/>
      <c r="H7" s="151"/>
      <c r="I7" s="151"/>
      <c r="J7" s="151"/>
    </row>
    <row r="8" spans="1:14" ht="15" customHeight="1" x14ac:dyDescent="0.2">
      <c r="A8" s="2"/>
      <c r="B8" s="2"/>
      <c r="C8" s="2"/>
      <c r="D8" s="2"/>
      <c r="E8" s="2"/>
      <c r="F8" s="2"/>
      <c r="G8" s="2"/>
    </row>
    <row r="9" spans="1:14" ht="17.25" customHeight="1" x14ac:dyDescent="0.2">
      <c r="A9" s="142" t="s">
        <v>64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</row>
    <row r="10" spans="1:14" s="8" customFormat="1" ht="57.75" customHeight="1" x14ac:dyDescent="0.2">
      <c r="A10" s="16" t="s">
        <v>3</v>
      </c>
      <c r="B10" s="114" t="s">
        <v>65</v>
      </c>
      <c r="C10" s="114"/>
      <c r="D10" s="114" t="s">
        <v>66</v>
      </c>
      <c r="E10" s="6"/>
      <c r="F10" s="16" t="s">
        <v>4</v>
      </c>
      <c r="G10" s="7"/>
    </row>
    <row r="11" spans="1:14" ht="30" customHeight="1" x14ac:dyDescent="0.2">
      <c r="A11" s="107" t="s">
        <v>23</v>
      </c>
      <c r="B11" s="25"/>
      <c r="C11" s="18" t="s">
        <v>5</v>
      </c>
      <c r="D11" s="56"/>
      <c r="E11" s="18" t="s">
        <v>6</v>
      </c>
      <c r="F11" s="19">
        <f>D11*B11</f>
        <v>0</v>
      </c>
      <c r="G11" s="9"/>
    </row>
    <row r="12" spans="1:14" ht="30" customHeight="1" thickBot="1" x14ac:dyDescent="0.25">
      <c r="A12" s="108" t="s">
        <v>26</v>
      </c>
      <c r="B12" s="26"/>
      <c r="C12" s="18" t="s">
        <v>5</v>
      </c>
      <c r="D12" s="28"/>
      <c r="E12" s="18" t="s">
        <v>6</v>
      </c>
      <c r="F12" s="19">
        <f>D12*B12</f>
        <v>0</v>
      </c>
      <c r="G12" s="9"/>
    </row>
    <row r="13" spans="1:14" ht="19.5" customHeight="1" thickBot="1" x14ac:dyDescent="0.25">
      <c r="A13" s="39" t="s">
        <v>67</v>
      </c>
      <c r="B13" s="40"/>
      <c r="C13" s="40"/>
      <c r="D13" s="40"/>
      <c r="E13" s="42" t="s">
        <v>6</v>
      </c>
      <c r="F13" s="41">
        <f>SUM(F11:F12)</f>
        <v>0</v>
      </c>
      <c r="G13" s="17"/>
      <c r="H13" s="10"/>
      <c r="I13" s="10"/>
    </row>
    <row r="14" spans="1:14" ht="15" x14ac:dyDescent="0.25">
      <c r="A14" s="11"/>
      <c r="B14" s="11"/>
      <c r="C14" s="11"/>
      <c r="D14" s="11"/>
      <c r="E14" s="11"/>
      <c r="F14" s="11"/>
      <c r="G14" s="11"/>
      <c r="H14" s="12"/>
      <c r="I14" s="12"/>
    </row>
    <row r="15" spans="1:14" ht="15" x14ac:dyDescent="0.2">
      <c r="A15" s="143" t="s">
        <v>68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</row>
    <row r="16" spans="1:14" s="13" customFormat="1" ht="67.5" customHeight="1" x14ac:dyDescent="0.2">
      <c r="A16" s="16" t="s">
        <v>7</v>
      </c>
      <c r="B16" s="114" t="s">
        <v>65</v>
      </c>
      <c r="C16" s="114"/>
      <c r="D16" s="114" t="s">
        <v>69</v>
      </c>
      <c r="E16" s="6"/>
      <c r="F16" s="21" t="s">
        <v>8</v>
      </c>
      <c r="G16" s="22"/>
      <c r="H16" s="21" t="s">
        <v>15</v>
      </c>
      <c r="I16" s="22"/>
      <c r="J16" s="23" t="s">
        <v>16</v>
      </c>
      <c r="K16" s="24"/>
      <c r="L16" s="6" t="s">
        <v>9</v>
      </c>
      <c r="N16"/>
    </row>
    <row r="17" spans="1:14" ht="30" customHeight="1" x14ac:dyDescent="0.2">
      <c r="A17" s="107" t="s">
        <v>23</v>
      </c>
      <c r="B17" s="27" t="str">
        <f>IF((B11)=0,"",B11)</f>
        <v/>
      </c>
      <c r="C17" s="20" t="s">
        <v>10</v>
      </c>
      <c r="D17" s="115">
        <v>234</v>
      </c>
      <c r="E17" s="116" t="s">
        <v>6</v>
      </c>
      <c r="F17" s="117" t="str">
        <f>IFERROR((ROUND(B17/D17,2)),"")</f>
        <v/>
      </c>
      <c r="G17" s="118" t="s">
        <v>5</v>
      </c>
      <c r="H17" s="119">
        <v>9</v>
      </c>
      <c r="I17" s="20" t="s">
        <v>5</v>
      </c>
      <c r="J17" s="28"/>
      <c r="K17" s="20" t="s">
        <v>6</v>
      </c>
      <c r="L17" s="14" t="str">
        <f>IFERROR(F17*H17*J17,"")</f>
        <v/>
      </c>
    </row>
    <row r="18" spans="1:14" ht="30" customHeight="1" thickBot="1" x14ac:dyDescent="0.25">
      <c r="A18" s="108" t="s">
        <v>26</v>
      </c>
      <c r="B18" s="27" t="str">
        <f>IF((B12)=0,"",B12)</f>
        <v/>
      </c>
      <c r="C18" s="20" t="s">
        <v>10</v>
      </c>
      <c r="D18" s="120">
        <f>+D17</f>
        <v>234</v>
      </c>
      <c r="E18" s="116" t="s">
        <v>6</v>
      </c>
      <c r="F18" s="117" t="str">
        <f>IFERROR((ROUND(B18/D18,2)),"")</f>
        <v/>
      </c>
      <c r="G18" s="118" t="s">
        <v>5</v>
      </c>
      <c r="H18" s="115">
        <f>+H17</f>
        <v>9</v>
      </c>
      <c r="I18" s="20" t="s">
        <v>5</v>
      </c>
      <c r="J18" s="29"/>
      <c r="K18" s="20" t="s">
        <v>6</v>
      </c>
      <c r="L18" s="14" t="str">
        <f>IFERROR(F18*H18*J18,"")</f>
        <v/>
      </c>
    </row>
    <row r="19" spans="1:14" s="11" customFormat="1" ht="18.75" customHeight="1" thickBot="1" x14ac:dyDescent="0.3">
      <c r="A19" s="145" t="s">
        <v>70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06"/>
      <c r="L19" s="33">
        <f>SUM(L17:L18)</f>
        <v>0</v>
      </c>
      <c r="N19"/>
    </row>
    <row r="20" spans="1:14" ht="15" customHeight="1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4" ht="15" x14ac:dyDescent="0.2">
      <c r="A21" s="142" t="s">
        <v>71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4" ht="20.100000000000001" customHeight="1" x14ac:dyDescent="0.2">
      <c r="A22" s="147" t="s">
        <v>11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22">
        <f>L19</f>
        <v>0</v>
      </c>
    </row>
    <row r="23" spans="1:14" ht="20.100000000000001" customHeight="1" thickBot="1" x14ac:dyDescent="0.25">
      <c r="A23" s="148" t="s">
        <v>12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23" t="s">
        <v>10</v>
      </c>
      <c r="L23" s="124">
        <f>+H17</f>
        <v>9</v>
      </c>
    </row>
    <row r="24" spans="1:14" ht="20.100000000000001" customHeight="1" thickBot="1" x14ac:dyDescent="0.25">
      <c r="A24" s="149" t="s">
        <v>72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25" t="s">
        <v>6</v>
      </c>
      <c r="L24" s="31">
        <f>IFERROR(ROUND(L22/L23,2),"")</f>
        <v>0</v>
      </c>
    </row>
    <row r="25" spans="1:14" ht="15" customHeight="1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4" ht="15" x14ac:dyDescent="0.2">
      <c r="A26" s="142" t="s">
        <v>73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</row>
    <row r="27" spans="1:14" ht="20.100000000000001" customHeight="1" x14ac:dyDescent="0.2">
      <c r="A27" s="147" t="s">
        <v>13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22">
        <f>F13</f>
        <v>0</v>
      </c>
    </row>
    <row r="28" spans="1:14" ht="20.100000000000001" customHeight="1" thickBot="1" x14ac:dyDescent="0.25">
      <c r="A28" s="148" t="s">
        <v>14</v>
      </c>
      <c r="B28" s="148"/>
      <c r="C28" s="148"/>
      <c r="D28" s="148"/>
      <c r="E28" s="148"/>
      <c r="F28" s="148"/>
      <c r="G28" s="148"/>
      <c r="H28" s="126">
        <f>L24</f>
        <v>0</v>
      </c>
      <c r="I28" s="127" t="s">
        <v>5</v>
      </c>
      <c r="J28" s="127">
        <f>IF(L23=0,"",L23)</f>
        <v>9</v>
      </c>
      <c r="K28" s="127" t="s">
        <v>6</v>
      </c>
      <c r="L28" s="126">
        <f>IFERROR(-(H28*J28),"")</f>
        <v>0</v>
      </c>
      <c r="N28" s="52"/>
    </row>
    <row r="29" spans="1:14" ht="20.100000000000001" customHeight="1" thickBot="1" x14ac:dyDescent="0.25">
      <c r="A29" s="145" t="s">
        <v>74</v>
      </c>
      <c r="B29" s="146"/>
      <c r="C29" s="146"/>
      <c r="D29" s="146"/>
      <c r="E29" s="146"/>
      <c r="F29" s="146"/>
      <c r="G29" s="146"/>
      <c r="H29" s="146"/>
      <c r="I29" s="146"/>
      <c r="J29" s="146"/>
      <c r="K29" s="30" t="s">
        <v>6</v>
      </c>
      <c r="L29" s="55">
        <f>IFERROR(L27+L28,"")</f>
        <v>0</v>
      </c>
    </row>
    <row r="30" spans="1:14" x14ac:dyDescent="0.2">
      <c r="A30" s="141"/>
      <c r="B30" s="141"/>
      <c r="C30" s="141"/>
      <c r="D30" s="141"/>
      <c r="E30" s="141"/>
      <c r="F30" s="141"/>
      <c r="G30" s="45"/>
      <c r="H30" s="45"/>
    </row>
    <row r="31" spans="1:14" x14ac:dyDescent="0.2">
      <c r="A31" s="46"/>
    </row>
    <row r="34" spans="4:5" x14ac:dyDescent="0.2">
      <c r="D34" s="15"/>
      <c r="E34" s="15"/>
    </row>
  </sheetData>
  <sheetProtection selectLockedCells="1"/>
  <mergeCells count="18">
    <mergeCell ref="B7:J7"/>
    <mergeCell ref="A1:L1"/>
    <mergeCell ref="I3:J3"/>
    <mergeCell ref="A4:C4"/>
    <mergeCell ref="A5:J5"/>
    <mergeCell ref="B6:J6"/>
    <mergeCell ref="A30:F30"/>
    <mergeCell ref="A9:L9"/>
    <mergeCell ref="A15:L15"/>
    <mergeCell ref="A19:J19"/>
    <mergeCell ref="A21:L21"/>
    <mergeCell ref="A22:K22"/>
    <mergeCell ref="A23:J23"/>
    <mergeCell ref="A24:J24"/>
    <mergeCell ref="A26:L26"/>
    <mergeCell ref="A27:K27"/>
    <mergeCell ref="A28:G28"/>
    <mergeCell ref="A29:J29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0A24-0AFA-4FF6-B87D-567E5A060626}">
  <sheetPr>
    <pageSetUpPr fitToPage="1"/>
  </sheetPr>
  <dimension ref="A1:N34"/>
  <sheetViews>
    <sheetView showGridLines="0" zoomScale="115" zoomScaleNormal="115" workbookViewId="0">
      <selection activeCell="A11" sqref="A11:A12"/>
    </sheetView>
  </sheetViews>
  <sheetFormatPr baseColWidth="10" defaultColWidth="11.42578125" defaultRowHeight="12.75" x14ac:dyDescent="0.2"/>
  <cols>
    <col min="1" max="1" width="35.71093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7109375" customWidth="1"/>
  </cols>
  <sheetData>
    <row r="1" spans="1:14" ht="46.5" customHeight="1" x14ac:dyDescent="0.2">
      <c r="A1" s="169" t="s">
        <v>48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4" ht="15.7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s="5" customFormat="1" ht="17.25" customHeight="1" x14ac:dyDescent="0.2">
      <c r="A3" s="77" t="s">
        <v>49</v>
      </c>
      <c r="B3" s="78"/>
      <c r="C3" s="78"/>
      <c r="D3" s="78"/>
      <c r="E3" s="78"/>
      <c r="F3" s="79"/>
      <c r="G3" s="75"/>
      <c r="H3" s="73"/>
      <c r="I3" s="171"/>
      <c r="J3" s="171"/>
      <c r="K3" s="80"/>
      <c r="L3" s="80"/>
      <c r="M3" s="51"/>
    </row>
    <row r="4" spans="1:14" s="5" customFormat="1" ht="20.25" customHeight="1" x14ac:dyDescent="0.2">
      <c r="A4" s="172"/>
      <c r="B4" s="172"/>
      <c r="C4" s="172"/>
      <c r="D4" s="78"/>
      <c r="E4" s="78"/>
      <c r="F4" s="79"/>
      <c r="G4" s="75"/>
      <c r="H4" s="73"/>
      <c r="I4" s="81"/>
      <c r="J4" s="81"/>
      <c r="K4" s="80"/>
      <c r="L4" s="80"/>
      <c r="M4"/>
    </row>
    <row r="5" spans="1:14" ht="17.25" customHeight="1" x14ac:dyDescent="0.2">
      <c r="A5" s="173" t="s">
        <v>21</v>
      </c>
      <c r="B5" s="174"/>
      <c r="C5" s="174"/>
      <c r="D5" s="174"/>
      <c r="E5" s="174"/>
      <c r="F5" s="174"/>
      <c r="G5" s="174"/>
      <c r="H5" s="174"/>
      <c r="I5" s="174"/>
      <c r="J5" s="175"/>
      <c r="K5" s="73"/>
      <c r="L5" s="73"/>
    </row>
    <row r="6" spans="1:14" ht="17.25" customHeight="1" x14ac:dyDescent="0.2">
      <c r="A6" s="74" t="s">
        <v>1</v>
      </c>
      <c r="B6" s="176"/>
      <c r="C6" s="176"/>
      <c r="D6" s="176"/>
      <c r="E6" s="176"/>
      <c r="F6" s="176"/>
      <c r="G6" s="176"/>
      <c r="H6" s="176"/>
      <c r="I6" s="176"/>
      <c r="J6" s="176"/>
      <c r="K6" s="73"/>
      <c r="L6" s="73"/>
    </row>
    <row r="7" spans="1:14" ht="17.25" customHeight="1" x14ac:dyDescent="0.2">
      <c r="A7" s="74" t="s">
        <v>2</v>
      </c>
      <c r="B7" s="168"/>
      <c r="C7" s="168"/>
      <c r="D7" s="168"/>
      <c r="E7" s="168"/>
      <c r="F7" s="168"/>
      <c r="G7" s="168"/>
      <c r="H7" s="168"/>
      <c r="I7" s="168"/>
      <c r="J7" s="168"/>
      <c r="K7" s="73"/>
      <c r="L7" s="73"/>
    </row>
    <row r="8" spans="1:14" ht="15" customHeight="1" x14ac:dyDescent="0.2">
      <c r="A8" s="75"/>
      <c r="B8" s="75"/>
      <c r="C8" s="75"/>
      <c r="D8" s="75"/>
      <c r="E8" s="75"/>
      <c r="F8" s="75"/>
      <c r="G8" s="75"/>
      <c r="H8" s="73"/>
      <c r="I8" s="73"/>
      <c r="J8" s="73"/>
      <c r="K8" s="73"/>
      <c r="L8" s="73"/>
    </row>
    <row r="9" spans="1:14" ht="17.25" customHeight="1" x14ac:dyDescent="0.2">
      <c r="A9" s="160" t="s">
        <v>50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</row>
    <row r="10" spans="1:14" s="8" customFormat="1" ht="57.75" customHeight="1" x14ac:dyDescent="0.2">
      <c r="A10" s="64" t="s">
        <v>3</v>
      </c>
      <c r="B10" s="58" t="s">
        <v>51</v>
      </c>
      <c r="C10" s="58"/>
      <c r="D10" s="58" t="s">
        <v>52</v>
      </c>
      <c r="E10" s="58"/>
      <c r="F10" s="64" t="s">
        <v>4</v>
      </c>
      <c r="G10" s="82"/>
      <c r="H10" s="83"/>
      <c r="I10" s="83"/>
      <c r="J10" s="83"/>
      <c r="K10" s="83"/>
      <c r="L10" s="83"/>
    </row>
    <row r="11" spans="1:14" ht="30" customHeight="1" x14ac:dyDescent="0.2">
      <c r="A11" s="107" t="s">
        <v>23</v>
      </c>
      <c r="B11" s="68"/>
      <c r="C11" s="69" t="s">
        <v>5</v>
      </c>
      <c r="D11" s="70"/>
      <c r="E11" s="69" t="s">
        <v>6</v>
      </c>
      <c r="F11" s="84">
        <f>D11*B11</f>
        <v>0</v>
      </c>
      <c r="G11" s="85"/>
      <c r="H11" s="73"/>
      <c r="I11" s="73"/>
      <c r="J11" s="73"/>
      <c r="K11" s="73"/>
      <c r="L11" s="73"/>
    </row>
    <row r="12" spans="1:14" ht="30" customHeight="1" thickBot="1" x14ac:dyDescent="0.25">
      <c r="A12" s="108" t="s">
        <v>26</v>
      </c>
      <c r="B12" s="71"/>
      <c r="C12" s="69" t="s">
        <v>5</v>
      </c>
      <c r="D12" s="72"/>
      <c r="E12" s="69" t="s">
        <v>6</v>
      </c>
      <c r="F12" s="84">
        <f>D12*B12</f>
        <v>0</v>
      </c>
      <c r="G12" s="85"/>
      <c r="H12" s="73"/>
      <c r="I12" s="73"/>
      <c r="J12" s="73"/>
      <c r="K12" s="73"/>
      <c r="L12" s="73"/>
    </row>
    <row r="13" spans="1:14" ht="19.5" customHeight="1" thickBot="1" x14ac:dyDescent="0.25">
      <c r="A13" s="109" t="s">
        <v>53</v>
      </c>
      <c r="B13" s="86"/>
      <c r="C13" s="86"/>
      <c r="D13" s="86"/>
      <c r="E13" s="87" t="s">
        <v>6</v>
      </c>
      <c r="F13" s="88">
        <f>SUM(F11:F12)</f>
        <v>0</v>
      </c>
      <c r="G13" s="89"/>
      <c r="H13" s="90"/>
      <c r="I13" s="90"/>
      <c r="J13" s="73"/>
      <c r="K13" s="73"/>
      <c r="L13" s="73"/>
    </row>
    <row r="14" spans="1:14" ht="15" x14ac:dyDescent="0.25">
      <c r="A14" s="112"/>
      <c r="B14" s="91"/>
      <c r="C14" s="91"/>
      <c r="D14" s="91"/>
      <c r="E14" s="91"/>
      <c r="F14" s="91"/>
      <c r="G14" s="91"/>
      <c r="H14" s="92"/>
      <c r="I14" s="92"/>
      <c r="J14" s="73"/>
      <c r="K14" s="73"/>
      <c r="L14" s="73"/>
    </row>
    <row r="15" spans="1:14" ht="15" x14ac:dyDescent="0.2">
      <c r="A15" s="161" t="s">
        <v>54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4" s="13" customFormat="1" ht="67.5" customHeight="1" x14ac:dyDescent="0.2">
      <c r="A16" s="113" t="s">
        <v>7</v>
      </c>
      <c r="B16" s="58" t="s">
        <v>51</v>
      </c>
      <c r="C16" s="58"/>
      <c r="D16" s="58" t="s">
        <v>55</v>
      </c>
      <c r="E16" s="58"/>
      <c r="F16" s="65" t="s">
        <v>8</v>
      </c>
      <c r="G16" s="65"/>
      <c r="H16" s="65" t="s">
        <v>56</v>
      </c>
      <c r="I16" s="65"/>
      <c r="J16" s="93" t="s">
        <v>57</v>
      </c>
      <c r="K16" s="93"/>
      <c r="L16" s="58" t="s">
        <v>9</v>
      </c>
      <c r="N16" s="54"/>
    </row>
    <row r="17" spans="1:14" ht="30" customHeight="1" x14ac:dyDescent="0.2">
      <c r="A17" s="107" t="s">
        <v>23</v>
      </c>
      <c r="B17" s="66" t="str">
        <f>IF((B11)=0,"",B11)</f>
        <v/>
      </c>
      <c r="C17" s="67" t="s">
        <v>10</v>
      </c>
      <c r="D17" s="60">
        <v>235</v>
      </c>
      <c r="E17" s="58" t="s">
        <v>6</v>
      </c>
      <c r="F17" s="66" t="str">
        <f>IFERROR((ROUND(B17/D17,2)),"")</f>
        <v/>
      </c>
      <c r="G17" s="67" t="s">
        <v>5</v>
      </c>
      <c r="H17" s="62">
        <v>10</v>
      </c>
      <c r="I17" s="67" t="s">
        <v>5</v>
      </c>
      <c r="J17" s="72"/>
      <c r="K17" s="67" t="s">
        <v>6</v>
      </c>
      <c r="L17" s="94" t="str">
        <f>IFERROR(F17*H17*J17,"")</f>
        <v/>
      </c>
      <c r="N17" s="52"/>
    </row>
    <row r="18" spans="1:14" ht="30" customHeight="1" thickBot="1" x14ac:dyDescent="0.25">
      <c r="A18" s="108" t="s">
        <v>26</v>
      </c>
      <c r="B18" s="66" t="str">
        <f>IF((B12)=0,"",B12)</f>
        <v/>
      </c>
      <c r="C18" s="67" t="s">
        <v>10</v>
      </c>
      <c r="D18" s="61">
        <f>+D17</f>
        <v>235</v>
      </c>
      <c r="E18" s="58" t="s">
        <v>6</v>
      </c>
      <c r="F18" s="66" t="str">
        <f>IFERROR((ROUND(B18/D18,2)),"")</f>
        <v/>
      </c>
      <c r="G18" s="67" t="s">
        <v>5</v>
      </c>
      <c r="H18" s="60">
        <f>+H17</f>
        <v>10</v>
      </c>
      <c r="I18" s="67" t="s">
        <v>5</v>
      </c>
      <c r="J18" s="95"/>
      <c r="K18" s="67" t="s">
        <v>6</v>
      </c>
      <c r="L18" s="94" t="str">
        <f>IFERROR(F18*H18*J18,"")</f>
        <v/>
      </c>
      <c r="N18" s="52"/>
    </row>
    <row r="19" spans="1:14" s="11" customFormat="1" ht="18.75" customHeight="1" thickBot="1" x14ac:dyDescent="0.3">
      <c r="A19" s="162" t="s">
        <v>58</v>
      </c>
      <c r="B19" s="163"/>
      <c r="C19" s="163"/>
      <c r="D19" s="163"/>
      <c r="E19" s="163"/>
      <c r="F19" s="163"/>
      <c r="G19" s="163"/>
      <c r="H19" s="163"/>
      <c r="I19" s="163"/>
      <c r="J19" s="163"/>
      <c r="K19" s="96"/>
      <c r="L19" s="97">
        <f>SUM(L17:L18)</f>
        <v>0</v>
      </c>
    </row>
    <row r="20" spans="1:14" ht="15" customHeight="1" x14ac:dyDescent="0.2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N20" s="52"/>
    </row>
    <row r="21" spans="1:14" ht="15" x14ac:dyDescent="0.2">
      <c r="A21" s="160" t="s">
        <v>59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</row>
    <row r="22" spans="1:14" ht="20.100000000000001" customHeight="1" x14ac:dyDescent="0.2">
      <c r="A22" s="164" t="s">
        <v>11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98">
        <f>L19</f>
        <v>0</v>
      </c>
    </row>
    <row r="23" spans="1:14" ht="20.100000000000001" customHeight="1" thickBot="1" x14ac:dyDescent="0.25">
      <c r="A23" s="165" t="s">
        <v>12</v>
      </c>
      <c r="B23" s="165"/>
      <c r="C23" s="165"/>
      <c r="D23" s="165"/>
      <c r="E23" s="165"/>
      <c r="F23" s="165"/>
      <c r="G23" s="165"/>
      <c r="H23" s="165"/>
      <c r="I23" s="165"/>
      <c r="J23" s="165"/>
      <c r="K23" s="99" t="s">
        <v>10</v>
      </c>
      <c r="L23" s="63">
        <f>+H17</f>
        <v>10</v>
      </c>
    </row>
    <row r="24" spans="1:14" ht="20.100000000000001" customHeight="1" thickBot="1" x14ac:dyDescent="0.25">
      <c r="A24" s="166" t="s">
        <v>60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00" t="s">
        <v>6</v>
      </c>
      <c r="L24" s="101">
        <f>IFERROR(ROUND(L22/L23,2),"")</f>
        <v>0</v>
      </c>
    </row>
    <row r="25" spans="1:14" ht="15" customHeight="1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1:14" ht="15" x14ac:dyDescent="0.2">
      <c r="A26" s="160" t="s">
        <v>61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</row>
    <row r="27" spans="1:14" ht="20.100000000000001" customHeight="1" x14ac:dyDescent="0.2">
      <c r="A27" s="164" t="s">
        <v>13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98">
        <f>F13</f>
        <v>0</v>
      </c>
    </row>
    <row r="28" spans="1:14" ht="20.100000000000001" customHeight="1" thickBot="1" x14ac:dyDescent="0.25">
      <c r="A28" s="165" t="s">
        <v>14</v>
      </c>
      <c r="B28" s="165"/>
      <c r="C28" s="165"/>
      <c r="D28" s="165"/>
      <c r="E28" s="165"/>
      <c r="F28" s="165"/>
      <c r="G28" s="165"/>
      <c r="H28" s="102">
        <f>L24</f>
        <v>0</v>
      </c>
      <c r="I28" s="103" t="s">
        <v>5</v>
      </c>
      <c r="J28" s="103">
        <f>IF(L23=0,"",L23)</f>
        <v>10</v>
      </c>
      <c r="K28" s="103" t="s">
        <v>6</v>
      </c>
      <c r="L28" s="102">
        <f>IFERROR(-(H28*J28),"")</f>
        <v>0</v>
      </c>
      <c r="N28" s="52"/>
    </row>
    <row r="29" spans="1:14" ht="20.100000000000001" customHeight="1" thickBot="1" x14ac:dyDescent="0.25">
      <c r="A29" s="162" t="s">
        <v>62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04" t="s">
        <v>6</v>
      </c>
      <c r="L29" s="105">
        <f>IFERROR(L27+L28,"")</f>
        <v>0</v>
      </c>
    </row>
    <row r="30" spans="1:14" x14ac:dyDescent="0.2">
      <c r="A30" s="141"/>
      <c r="B30" s="141"/>
      <c r="C30" s="141"/>
      <c r="D30" s="141"/>
      <c r="E30" s="141"/>
      <c r="F30" s="141"/>
      <c r="G30" s="45"/>
      <c r="H30" s="45"/>
    </row>
    <row r="31" spans="1:14" x14ac:dyDescent="0.2">
      <c r="A31" s="46"/>
    </row>
    <row r="34" spans="4:5" x14ac:dyDescent="0.2">
      <c r="D34" s="15"/>
      <c r="E34" s="15"/>
    </row>
  </sheetData>
  <sheetProtection selectLockedCells="1"/>
  <mergeCells count="18">
    <mergeCell ref="B7:J7"/>
    <mergeCell ref="A1:L1"/>
    <mergeCell ref="I3:J3"/>
    <mergeCell ref="A4:C4"/>
    <mergeCell ref="A5:J5"/>
    <mergeCell ref="B6:J6"/>
    <mergeCell ref="A30:F30"/>
    <mergeCell ref="A9:L9"/>
    <mergeCell ref="A15:L15"/>
    <mergeCell ref="A19:J19"/>
    <mergeCell ref="A21:L21"/>
    <mergeCell ref="A22:K22"/>
    <mergeCell ref="A23:J23"/>
    <mergeCell ref="A24:J24"/>
    <mergeCell ref="A26:L26"/>
    <mergeCell ref="A27:K27"/>
    <mergeCell ref="A28:G28"/>
    <mergeCell ref="A29:J29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EC71-AF21-4887-A063-982BB7492209}">
  <sheetPr>
    <pageSetUpPr fitToPage="1"/>
  </sheetPr>
  <dimension ref="A1:N34"/>
  <sheetViews>
    <sheetView showGridLines="0" zoomScale="115" zoomScaleNormal="115" workbookViewId="0">
      <selection activeCell="A11" sqref="A11:A12"/>
    </sheetView>
  </sheetViews>
  <sheetFormatPr baseColWidth="10" defaultColWidth="11.42578125" defaultRowHeight="12.75" x14ac:dyDescent="0.2"/>
  <cols>
    <col min="1" max="1" width="35.71093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7109375" customWidth="1"/>
  </cols>
  <sheetData>
    <row r="1" spans="1:14" ht="46.5" customHeight="1" x14ac:dyDescent="0.2">
      <c r="A1" s="169" t="s">
        <v>47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4" ht="15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s="5" customFormat="1" ht="17.25" customHeight="1" x14ac:dyDescent="0.2">
      <c r="A3" s="1" t="s">
        <v>0</v>
      </c>
      <c r="B3" s="34"/>
      <c r="C3" s="34"/>
      <c r="D3" s="34"/>
      <c r="E3" s="34"/>
      <c r="F3" s="3"/>
      <c r="G3" s="2"/>
      <c r="I3" s="154"/>
      <c r="J3" s="154"/>
      <c r="K3" s="4"/>
      <c r="L3" s="4"/>
      <c r="M3" s="51"/>
    </row>
    <row r="4" spans="1:14" s="5" customFormat="1" ht="20.25" customHeight="1" x14ac:dyDescent="0.2">
      <c r="A4" s="155"/>
      <c r="B4" s="155"/>
      <c r="C4" s="155"/>
      <c r="D4" s="34"/>
      <c r="E4" s="34"/>
      <c r="F4" s="3"/>
      <c r="G4" s="2"/>
      <c r="I4" s="50"/>
      <c r="J4" s="50"/>
      <c r="K4" s="4"/>
      <c r="L4" s="4"/>
      <c r="M4"/>
    </row>
    <row r="5" spans="1:14" ht="17.25" customHeight="1" x14ac:dyDescent="0.2">
      <c r="A5" s="173" t="s">
        <v>21</v>
      </c>
      <c r="B5" s="174"/>
      <c r="C5" s="174"/>
      <c r="D5" s="174"/>
      <c r="E5" s="174"/>
      <c r="F5" s="174"/>
      <c r="G5" s="174"/>
      <c r="H5" s="174"/>
      <c r="I5" s="174"/>
      <c r="J5" s="175"/>
      <c r="K5" s="73"/>
      <c r="L5" s="73"/>
    </row>
    <row r="6" spans="1:14" ht="17.25" customHeight="1" x14ac:dyDescent="0.2">
      <c r="A6" s="74" t="s">
        <v>1</v>
      </c>
      <c r="B6" s="176"/>
      <c r="C6" s="176"/>
      <c r="D6" s="176"/>
      <c r="E6" s="176"/>
      <c r="F6" s="176"/>
      <c r="G6" s="176"/>
      <c r="H6" s="176"/>
      <c r="I6" s="176"/>
      <c r="J6" s="176"/>
      <c r="K6" s="73"/>
      <c r="L6" s="73"/>
    </row>
    <row r="7" spans="1:14" ht="17.25" customHeight="1" x14ac:dyDescent="0.2">
      <c r="A7" s="74" t="s">
        <v>2</v>
      </c>
      <c r="B7" s="168"/>
      <c r="C7" s="168"/>
      <c r="D7" s="168"/>
      <c r="E7" s="168"/>
      <c r="F7" s="168"/>
      <c r="G7" s="168"/>
      <c r="H7" s="168"/>
      <c r="I7" s="168"/>
      <c r="J7" s="168"/>
      <c r="K7" s="73"/>
      <c r="L7" s="73"/>
    </row>
    <row r="8" spans="1:14" ht="15" customHeight="1" x14ac:dyDescent="0.2">
      <c r="A8" s="75"/>
      <c r="B8" s="75"/>
      <c r="C8" s="75"/>
      <c r="D8" s="75"/>
      <c r="E8" s="75"/>
      <c r="F8" s="75"/>
      <c r="G8" s="75"/>
      <c r="H8" s="73"/>
      <c r="I8" s="73"/>
      <c r="J8" s="73"/>
      <c r="K8" s="73"/>
      <c r="L8" s="73"/>
    </row>
    <row r="9" spans="1:14" ht="17.25" customHeight="1" x14ac:dyDescent="0.2">
      <c r="A9" s="160" t="s">
        <v>46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</row>
    <row r="10" spans="1:14" s="8" customFormat="1" ht="57.75" customHeight="1" x14ac:dyDescent="0.2">
      <c r="A10" s="64" t="s">
        <v>3</v>
      </c>
      <c r="B10" s="58" t="s">
        <v>40</v>
      </c>
      <c r="C10" s="58"/>
      <c r="D10" s="58" t="s">
        <v>45</v>
      </c>
      <c r="E10" s="6"/>
      <c r="F10" s="16" t="s">
        <v>4</v>
      </c>
      <c r="G10" s="7"/>
    </row>
    <row r="11" spans="1:14" ht="30" customHeight="1" x14ac:dyDescent="0.2">
      <c r="A11" s="107" t="s">
        <v>23</v>
      </c>
      <c r="B11" s="68"/>
      <c r="C11" s="69" t="s">
        <v>5</v>
      </c>
      <c r="D11" s="70"/>
      <c r="E11" s="18" t="s">
        <v>6</v>
      </c>
      <c r="F11" s="19">
        <f>D11*B11</f>
        <v>0</v>
      </c>
      <c r="G11" s="9"/>
    </row>
    <row r="12" spans="1:14" ht="30" customHeight="1" thickBot="1" x14ac:dyDescent="0.25">
      <c r="A12" s="108" t="s">
        <v>26</v>
      </c>
      <c r="B12" s="71"/>
      <c r="C12" s="69" t="s">
        <v>5</v>
      </c>
      <c r="D12" s="72"/>
      <c r="E12" s="18" t="s">
        <v>6</v>
      </c>
      <c r="F12" s="19">
        <f>D12*B12</f>
        <v>0</v>
      </c>
      <c r="G12" s="9"/>
    </row>
    <row r="13" spans="1:14" ht="19.5" customHeight="1" thickBot="1" x14ac:dyDescent="0.25">
      <c r="A13" s="59" t="s">
        <v>44</v>
      </c>
      <c r="B13" s="40"/>
      <c r="C13" s="40"/>
      <c r="D13" s="40"/>
      <c r="E13" s="42" t="s">
        <v>6</v>
      </c>
      <c r="F13" s="41">
        <f>SUM(F11:F12)</f>
        <v>0</v>
      </c>
      <c r="G13" s="17"/>
      <c r="H13" s="10"/>
      <c r="I13" s="10"/>
    </row>
    <row r="14" spans="1:14" ht="15" x14ac:dyDescent="0.25">
      <c r="A14" s="11"/>
      <c r="B14" s="11"/>
      <c r="C14" s="11"/>
      <c r="D14" s="11"/>
      <c r="E14" s="11"/>
      <c r="F14" s="11"/>
      <c r="G14" s="11"/>
      <c r="H14" s="12"/>
      <c r="I14" s="12"/>
    </row>
    <row r="15" spans="1:14" ht="15" x14ac:dyDescent="0.2">
      <c r="A15" s="144" t="s">
        <v>43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4" s="13" customFormat="1" ht="67.5" customHeight="1" x14ac:dyDescent="0.2">
      <c r="A16" s="64" t="s">
        <v>7</v>
      </c>
      <c r="B16" s="58" t="s">
        <v>40</v>
      </c>
      <c r="C16" s="58"/>
      <c r="D16" s="58" t="s">
        <v>41</v>
      </c>
      <c r="E16" s="58"/>
      <c r="F16" s="65" t="s">
        <v>8</v>
      </c>
      <c r="G16" s="65"/>
      <c r="H16" s="65" t="s">
        <v>42</v>
      </c>
      <c r="I16" s="22"/>
      <c r="J16" s="23" t="s">
        <v>17</v>
      </c>
      <c r="K16" s="24"/>
      <c r="L16" s="6" t="s">
        <v>9</v>
      </c>
      <c r="N16" s="54"/>
    </row>
    <row r="17" spans="1:14" ht="30" customHeight="1" x14ac:dyDescent="0.2">
      <c r="A17" s="107" t="s">
        <v>23</v>
      </c>
      <c r="B17" s="66" t="str">
        <f>IF((B11)=0,"",B11)</f>
        <v/>
      </c>
      <c r="C17" s="67" t="s">
        <v>10</v>
      </c>
      <c r="D17" s="60">
        <v>234</v>
      </c>
      <c r="E17" s="58" t="s">
        <v>6</v>
      </c>
      <c r="F17" s="66" t="str">
        <f>IFERROR((ROUND(B17/D17,2)),"")</f>
        <v/>
      </c>
      <c r="G17" s="67" t="s">
        <v>5</v>
      </c>
      <c r="H17" s="62">
        <v>10</v>
      </c>
      <c r="I17" s="20" t="s">
        <v>5</v>
      </c>
      <c r="J17" s="28"/>
      <c r="K17" s="20" t="s">
        <v>6</v>
      </c>
      <c r="L17" s="14" t="str">
        <f>IFERROR(F17*H17*J17,"")</f>
        <v/>
      </c>
      <c r="N17" s="52"/>
    </row>
    <row r="18" spans="1:14" ht="30" customHeight="1" thickBot="1" x14ac:dyDescent="0.25">
      <c r="A18" s="108" t="s">
        <v>26</v>
      </c>
      <c r="B18" s="66" t="str">
        <f>IF((B12)=0,"",B12)</f>
        <v/>
      </c>
      <c r="C18" s="67" t="s">
        <v>10</v>
      </c>
      <c r="D18" s="61">
        <f>+D17</f>
        <v>234</v>
      </c>
      <c r="E18" s="58" t="s">
        <v>6</v>
      </c>
      <c r="F18" s="66" t="str">
        <f>IFERROR((ROUND(B18/D18,2)),"")</f>
        <v/>
      </c>
      <c r="G18" s="67" t="s">
        <v>5</v>
      </c>
      <c r="H18" s="60">
        <f>+H17</f>
        <v>10</v>
      </c>
      <c r="I18" s="20" t="s">
        <v>5</v>
      </c>
      <c r="J18" s="29"/>
      <c r="K18" s="20" t="s">
        <v>6</v>
      </c>
      <c r="L18" s="14" t="str">
        <f>IFERROR(F18*H18*J18,"")</f>
        <v/>
      </c>
      <c r="N18" s="52"/>
    </row>
    <row r="19" spans="1:14" s="11" customFormat="1" ht="18.75" customHeight="1" thickBot="1" x14ac:dyDescent="0.3">
      <c r="A19" s="162" t="s">
        <v>39</v>
      </c>
      <c r="B19" s="163"/>
      <c r="C19" s="163"/>
      <c r="D19" s="163"/>
      <c r="E19" s="163"/>
      <c r="F19" s="163"/>
      <c r="G19" s="163"/>
      <c r="H19" s="163"/>
      <c r="I19" s="163"/>
      <c r="J19" s="163"/>
      <c r="K19" s="48"/>
      <c r="L19" s="33">
        <f>SUM(L17:L18)</f>
        <v>0</v>
      </c>
    </row>
    <row r="20" spans="1:14" ht="15" customHeight="1" x14ac:dyDescent="0.2">
      <c r="N20" s="52"/>
    </row>
    <row r="21" spans="1:14" ht="15" x14ac:dyDescent="0.2">
      <c r="A21" s="160" t="s">
        <v>38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</row>
    <row r="22" spans="1:14" ht="20.100000000000001" customHeight="1" x14ac:dyDescent="0.2">
      <c r="A22" s="177" t="s">
        <v>11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35">
        <f>L19</f>
        <v>0</v>
      </c>
    </row>
    <row r="23" spans="1:14" ht="20.100000000000001" customHeight="1" thickBot="1" x14ac:dyDescent="0.25">
      <c r="A23" s="178" t="s">
        <v>12</v>
      </c>
      <c r="B23" s="178"/>
      <c r="C23" s="178"/>
      <c r="D23" s="178"/>
      <c r="E23" s="178"/>
      <c r="F23" s="178"/>
      <c r="G23" s="178"/>
      <c r="H23" s="178"/>
      <c r="I23" s="178"/>
      <c r="J23" s="178"/>
      <c r="K23" s="36" t="s">
        <v>10</v>
      </c>
      <c r="L23" s="63">
        <f>+H17</f>
        <v>10</v>
      </c>
    </row>
    <row r="24" spans="1:14" ht="20.100000000000001" customHeight="1" thickBot="1" x14ac:dyDescent="0.25">
      <c r="A24" s="166" t="s">
        <v>37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2" t="s">
        <v>6</v>
      </c>
      <c r="L24" s="31">
        <f>IFERROR(ROUND(L22/L23,2),"")</f>
        <v>0</v>
      </c>
    </row>
    <row r="25" spans="1:14" ht="15" customHeight="1" x14ac:dyDescent="0.2"/>
    <row r="26" spans="1:14" ht="15" x14ac:dyDescent="0.2">
      <c r="A26" s="160" t="s">
        <v>36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</row>
    <row r="27" spans="1:14" ht="20.100000000000001" customHeight="1" x14ac:dyDescent="0.2">
      <c r="A27" s="177" t="s">
        <v>13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35">
        <f>F13</f>
        <v>0</v>
      </c>
    </row>
    <row r="28" spans="1:14" ht="20.100000000000001" customHeight="1" thickBot="1" x14ac:dyDescent="0.25">
      <c r="A28" s="178" t="s">
        <v>14</v>
      </c>
      <c r="B28" s="178"/>
      <c r="C28" s="178"/>
      <c r="D28" s="178"/>
      <c r="E28" s="178"/>
      <c r="F28" s="178"/>
      <c r="G28" s="178"/>
      <c r="H28" s="37">
        <f>L24</f>
        <v>0</v>
      </c>
      <c r="I28" s="38" t="s">
        <v>5</v>
      </c>
      <c r="J28" s="38">
        <f>IF(L23=0,"",L23)</f>
        <v>10</v>
      </c>
      <c r="K28" s="38" t="s">
        <v>6</v>
      </c>
      <c r="L28" s="37">
        <f>IFERROR(-(H28*J28),"")</f>
        <v>0</v>
      </c>
      <c r="N28" s="52"/>
    </row>
    <row r="29" spans="1:14" ht="20.100000000000001" customHeight="1" thickBot="1" x14ac:dyDescent="0.25">
      <c r="A29" s="162" t="s">
        <v>35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0" t="s">
        <v>6</v>
      </c>
      <c r="L29" s="55">
        <f>IFERROR(L27+L28,"")</f>
        <v>0</v>
      </c>
    </row>
    <row r="30" spans="1:14" x14ac:dyDescent="0.2">
      <c r="A30" s="141"/>
      <c r="B30" s="141"/>
      <c r="C30" s="141"/>
      <c r="D30" s="141"/>
      <c r="E30" s="141"/>
      <c r="F30" s="141"/>
      <c r="G30" s="45"/>
      <c r="H30" s="45"/>
    </row>
    <row r="31" spans="1:14" x14ac:dyDescent="0.2">
      <c r="A31" s="46"/>
    </row>
    <row r="34" spans="4:5" x14ac:dyDescent="0.2">
      <c r="D34" s="15"/>
      <c r="E34" s="15"/>
    </row>
  </sheetData>
  <sheetProtection selectLockedCells="1"/>
  <mergeCells count="18">
    <mergeCell ref="B7:J7"/>
    <mergeCell ref="A1:L1"/>
    <mergeCell ref="I3:J3"/>
    <mergeCell ref="A4:C4"/>
    <mergeCell ref="A5:J5"/>
    <mergeCell ref="B6:J6"/>
    <mergeCell ref="A30:F30"/>
    <mergeCell ref="A9:L9"/>
    <mergeCell ref="A15:L15"/>
    <mergeCell ref="A19:J19"/>
    <mergeCell ref="A21:L21"/>
    <mergeCell ref="A22:K22"/>
    <mergeCell ref="A23:J23"/>
    <mergeCell ref="A24:J24"/>
    <mergeCell ref="A26:L26"/>
    <mergeCell ref="A27:K27"/>
    <mergeCell ref="A28:G28"/>
    <mergeCell ref="A29:J29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F6CF-683B-4BF2-8223-82CED799D858}">
  <sheetPr>
    <pageSetUpPr fitToPage="1"/>
  </sheetPr>
  <dimension ref="A1:N34"/>
  <sheetViews>
    <sheetView showGridLines="0" topLeftCell="A6" zoomScale="80" zoomScaleNormal="80" workbookViewId="0">
      <selection activeCell="J10" sqref="J10"/>
    </sheetView>
  </sheetViews>
  <sheetFormatPr baseColWidth="10" defaultColWidth="11.42578125" defaultRowHeight="12.75" x14ac:dyDescent="0.2"/>
  <cols>
    <col min="1" max="1" width="35.7109375" customWidth="1"/>
    <col min="2" max="2" width="12.7109375" customWidth="1"/>
    <col min="3" max="3" width="2.7109375" customWidth="1"/>
    <col min="4" max="4" width="12.7109375" customWidth="1"/>
    <col min="5" max="5" width="2.7109375" customWidth="1"/>
    <col min="6" max="6" width="13.7109375" customWidth="1"/>
    <col min="7" max="7" width="2.7109375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4.7109375" customWidth="1"/>
  </cols>
  <sheetData>
    <row r="1" spans="1:14" ht="46.5" customHeight="1" x14ac:dyDescent="0.2">
      <c r="A1" s="169" t="s">
        <v>20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4" ht="15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s="5" customFormat="1" ht="17.25" customHeight="1" x14ac:dyDescent="0.2">
      <c r="A3" s="1" t="s">
        <v>0</v>
      </c>
      <c r="B3" s="34"/>
      <c r="C3" s="34"/>
      <c r="D3" s="34"/>
      <c r="E3" s="34"/>
      <c r="F3" s="3"/>
      <c r="G3" s="2"/>
      <c r="I3" s="154"/>
      <c r="J3" s="154"/>
      <c r="K3" s="4"/>
      <c r="L3" s="4"/>
      <c r="M3" s="51"/>
    </row>
    <row r="4" spans="1:14" s="5" customFormat="1" ht="20.25" customHeight="1" x14ac:dyDescent="0.2">
      <c r="A4" s="155"/>
      <c r="B4" s="155"/>
      <c r="C4" s="155"/>
      <c r="D4" s="34"/>
      <c r="E4" s="34"/>
      <c r="F4" s="3"/>
      <c r="G4" s="2"/>
      <c r="I4" s="50"/>
      <c r="J4" s="50"/>
      <c r="K4" s="4"/>
      <c r="L4" s="4"/>
      <c r="M4"/>
    </row>
    <row r="5" spans="1:14" ht="17.25" customHeight="1" x14ac:dyDescent="0.2">
      <c r="A5" s="173" t="s">
        <v>21</v>
      </c>
      <c r="B5" s="174"/>
      <c r="C5" s="174"/>
      <c r="D5" s="174"/>
      <c r="E5" s="174"/>
      <c r="F5" s="174"/>
      <c r="G5" s="174"/>
      <c r="H5" s="174"/>
      <c r="I5" s="174"/>
      <c r="J5" s="175"/>
    </row>
    <row r="6" spans="1:14" ht="17.25" customHeight="1" x14ac:dyDescent="0.2">
      <c r="A6" s="47" t="s">
        <v>1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4" ht="17.25" customHeight="1" x14ac:dyDescent="0.2">
      <c r="A7" s="47" t="s">
        <v>2</v>
      </c>
      <c r="B7" s="151"/>
      <c r="C7" s="151"/>
      <c r="D7" s="151"/>
      <c r="E7" s="151"/>
      <c r="F7" s="151"/>
      <c r="G7" s="151"/>
      <c r="H7" s="151"/>
      <c r="I7" s="151"/>
      <c r="J7" s="151"/>
    </row>
    <row r="8" spans="1:14" ht="15" customHeight="1" x14ac:dyDescent="0.2">
      <c r="A8" s="2"/>
      <c r="B8" s="2"/>
      <c r="C8" s="2"/>
      <c r="D8" s="2"/>
      <c r="E8" s="2"/>
      <c r="F8" s="2"/>
      <c r="G8" s="2"/>
    </row>
    <row r="9" spans="1:14" ht="17.25" customHeight="1" x14ac:dyDescent="0.2">
      <c r="A9" s="160" t="s">
        <v>22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</row>
    <row r="10" spans="1:14" s="8" customFormat="1" ht="57.75" customHeight="1" x14ac:dyDescent="0.2">
      <c r="A10" s="16" t="s">
        <v>3</v>
      </c>
      <c r="B10" s="58" t="s">
        <v>25</v>
      </c>
      <c r="C10" s="6"/>
      <c r="D10" s="58" t="s">
        <v>24</v>
      </c>
      <c r="E10" s="6"/>
      <c r="F10" s="16" t="s">
        <v>4</v>
      </c>
      <c r="G10" s="7"/>
    </row>
    <row r="11" spans="1:14" ht="30" customHeight="1" x14ac:dyDescent="0.2">
      <c r="A11" s="107" t="s">
        <v>23</v>
      </c>
      <c r="B11" s="25"/>
      <c r="C11" s="18" t="s">
        <v>5</v>
      </c>
      <c r="D11" s="56"/>
      <c r="E11" s="18" t="s">
        <v>6</v>
      </c>
      <c r="F11" s="19">
        <f>D11*B11</f>
        <v>0</v>
      </c>
      <c r="G11" s="9"/>
    </row>
    <row r="12" spans="1:14" ht="30" customHeight="1" thickBot="1" x14ac:dyDescent="0.25">
      <c r="A12" s="108" t="s">
        <v>26</v>
      </c>
      <c r="B12" s="26"/>
      <c r="C12" s="18" t="s">
        <v>5</v>
      </c>
      <c r="D12" s="28"/>
      <c r="E12" s="18" t="s">
        <v>6</v>
      </c>
      <c r="F12" s="19">
        <f>D12*B12</f>
        <v>0</v>
      </c>
      <c r="G12" s="9"/>
    </row>
    <row r="13" spans="1:14" ht="19.5" customHeight="1" thickBot="1" x14ac:dyDescent="0.25">
      <c r="A13" s="109" t="s">
        <v>27</v>
      </c>
      <c r="B13" s="40"/>
      <c r="C13" s="40"/>
      <c r="D13" s="40"/>
      <c r="E13" s="42" t="s">
        <v>6</v>
      </c>
      <c r="F13" s="41">
        <f>SUM(F11:F12)</f>
        <v>0</v>
      </c>
      <c r="G13" s="17"/>
      <c r="H13" s="10"/>
      <c r="I13" s="10"/>
    </row>
    <row r="14" spans="1:14" ht="15" x14ac:dyDescent="0.25">
      <c r="A14" s="110"/>
      <c r="B14" s="11"/>
      <c r="C14" s="11"/>
      <c r="D14" s="11"/>
      <c r="E14" s="11"/>
      <c r="F14" s="11"/>
      <c r="G14" s="11"/>
      <c r="H14" s="12"/>
      <c r="I14" s="12"/>
    </row>
    <row r="15" spans="1:14" ht="15" x14ac:dyDescent="0.2">
      <c r="A15" s="161" t="s">
        <v>28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4" s="13" customFormat="1" ht="67.5" customHeight="1" x14ac:dyDescent="0.2">
      <c r="A16" s="111" t="s">
        <v>7</v>
      </c>
      <c r="B16" s="58" t="s">
        <v>25</v>
      </c>
      <c r="C16" s="6"/>
      <c r="D16" s="58" t="s">
        <v>29</v>
      </c>
      <c r="E16" s="6"/>
      <c r="F16" s="21" t="s">
        <v>8</v>
      </c>
      <c r="G16" s="22"/>
      <c r="H16" s="21" t="s">
        <v>18</v>
      </c>
      <c r="I16" s="22"/>
      <c r="J16" s="23" t="s">
        <v>19</v>
      </c>
      <c r="K16" s="24"/>
      <c r="L16" s="6" t="s">
        <v>9</v>
      </c>
      <c r="N16" s="54"/>
    </row>
    <row r="17" spans="1:14" ht="30" customHeight="1" x14ac:dyDescent="0.2">
      <c r="A17" s="107" t="s">
        <v>23</v>
      </c>
      <c r="B17" s="27" t="str">
        <f>IF((B11)=0,"",B11)</f>
        <v/>
      </c>
      <c r="C17" s="20" t="s">
        <v>10</v>
      </c>
      <c r="D17" s="60">
        <v>232</v>
      </c>
      <c r="E17" s="6" t="s">
        <v>6</v>
      </c>
      <c r="F17" s="57" t="str">
        <f>IFERROR((ROUND(B17/D17,2)),"")</f>
        <v/>
      </c>
      <c r="G17" s="20" t="s">
        <v>5</v>
      </c>
      <c r="H17" s="62">
        <v>11</v>
      </c>
      <c r="I17" s="20" t="s">
        <v>5</v>
      </c>
      <c r="J17" s="28"/>
      <c r="K17" s="20" t="s">
        <v>6</v>
      </c>
      <c r="L17" s="14" t="str">
        <f>IFERROR(F17*H17*J17,"")</f>
        <v/>
      </c>
      <c r="N17" s="52"/>
    </row>
    <row r="18" spans="1:14" ht="30" customHeight="1" thickBot="1" x14ac:dyDescent="0.25">
      <c r="A18" s="108" t="s">
        <v>26</v>
      </c>
      <c r="B18" s="27" t="str">
        <f>IF((B12)=0,"",B12)</f>
        <v/>
      </c>
      <c r="C18" s="20" t="s">
        <v>10</v>
      </c>
      <c r="D18" s="61">
        <f>+D17</f>
        <v>232</v>
      </c>
      <c r="E18" s="6" t="s">
        <v>6</v>
      </c>
      <c r="F18" s="53" t="str">
        <f>IFERROR((ROUND(B18/D18,2)),"")</f>
        <v/>
      </c>
      <c r="G18" s="20" t="s">
        <v>5</v>
      </c>
      <c r="H18" s="60">
        <f>+H17</f>
        <v>11</v>
      </c>
      <c r="I18" s="20" t="s">
        <v>5</v>
      </c>
      <c r="J18" s="29"/>
      <c r="K18" s="20" t="s">
        <v>6</v>
      </c>
      <c r="L18" s="14" t="str">
        <f>IFERROR(F18*H18*J18,"")</f>
        <v/>
      </c>
      <c r="N18" s="52"/>
    </row>
    <row r="19" spans="1:14" s="11" customFormat="1" ht="18.75" customHeight="1" thickBot="1" x14ac:dyDescent="0.3">
      <c r="A19" s="162" t="s">
        <v>30</v>
      </c>
      <c r="B19" s="163"/>
      <c r="C19" s="163"/>
      <c r="D19" s="163"/>
      <c r="E19" s="163"/>
      <c r="F19" s="163"/>
      <c r="G19" s="163"/>
      <c r="H19" s="163"/>
      <c r="I19" s="163"/>
      <c r="J19" s="163"/>
      <c r="K19" s="48"/>
      <c r="L19" s="33">
        <f>SUM(L17:L18)</f>
        <v>0</v>
      </c>
    </row>
    <row r="20" spans="1:14" ht="15" customHeight="1" x14ac:dyDescent="0.2">
      <c r="N20" s="52"/>
    </row>
    <row r="21" spans="1:14" ht="15" x14ac:dyDescent="0.2">
      <c r="A21" s="160" t="s">
        <v>31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</row>
    <row r="22" spans="1:14" ht="20.100000000000001" customHeight="1" x14ac:dyDescent="0.2">
      <c r="A22" s="177" t="s">
        <v>11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35">
        <f>L19</f>
        <v>0</v>
      </c>
    </row>
    <row r="23" spans="1:14" ht="20.100000000000001" customHeight="1" thickBot="1" x14ac:dyDescent="0.25">
      <c r="A23" s="178" t="s">
        <v>12</v>
      </c>
      <c r="B23" s="178"/>
      <c r="C23" s="178"/>
      <c r="D23" s="178"/>
      <c r="E23" s="178"/>
      <c r="F23" s="178"/>
      <c r="G23" s="178"/>
      <c r="H23" s="178"/>
      <c r="I23" s="178"/>
      <c r="J23" s="178"/>
      <c r="K23" s="36" t="s">
        <v>10</v>
      </c>
      <c r="L23" s="63">
        <f>+H17</f>
        <v>11</v>
      </c>
    </row>
    <row r="24" spans="1:14" ht="20.100000000000001" customHeight="1" thickBot="1" x14ac:dyDescent="0.25">
      <c r="A24" s="166" t="s">
        <v>32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2" t="s">
        <v>6</v>
      </c>
      <c r="L24" s="31">
        <f>IFERROR(ROUND(L22/L23,2),"")</f>
        <v>0</v>
      </c>
    </row>
    <row r="25" spans="1:14" ht="15" customHeight="1" x14ac:dyDescent="0.2"/>
    <row r="26" spans="1:14" ht="15" x14ac:dyDescent="0.2">
      <c r="A26" s="160" t="s">
        <v>33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</row>
    <row r="27" spans="1:14" ht="20.100000000000001" customHeight="1" x14ac:dyDescent="0.2">
      <c r="A27" s="177" t="s">
        <v>13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35">
        <f>F13</f>
        <v>0</v>
      </c>
    </row>
    <row r="28" spans="1:14" ht="20.100000000000001" customHeight="1" thickBot="1" x14ac:dyDescent="0.25">
      <c r="A28" s="178" t="s">
        <v>14</v>
      </c>
      <c r="B28" s="178"/>
      <c r="C28" s="178"/>
      <c r="D28" s="178"/>
      <c r="E28" s="178"/>
      <c r="F28" s="178"/>
      <c r="G28" s="178"/>
      <c r="H28" s="37">
        <f>L24</f>
        <v>0</v>
      </c>
      <c r="I28" s="38" t="s">
        <v>5</v>
      </c>
      <c r="J28" s="38">
        <f>IF(L23=0,"",L23)</f>
        <v>11</v>
      </c>
      <c r="K28" s="38" t="s">
        <v>6</v>
      </c>
      <c r="L28" s="37">
        <f>IFERROR(-(H28*J28),"")</f>
        <v>0</v>
      </c>
      <c r="N28" s="52"/>
    </row>
    <row r="29" spans="1:14" ht="20.100000000000001" customHeight="1" thickBot="1" x14ac:dyDescent="0.25">
      <c r="A29" s="162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0" t="s">
        <v>6</v>
      </c>
      <c r="L29" s="55">
        <f>IFERROR(L27+L28,"")</f>
        <v>0</v>
      </c>
    </row>
    <row r="30" spans="1:14" x14ac:dyDescent="0.2">
      <c r="A30" s="141"/>
      <c r="B30" s="141"/>
      <c r="C30" s="141"/>
      <c r="D30" s="141"/>
      <c r="E30" s="141"/>
      <c r="F30" s="141"/>
      <c r="G30" s="45"/>
      <c r="H30" s="45"/>
    </row>
    <row r="31" spans="1:14" x14ac:dyDescent="0.2">
      <c r="A31" s="46"/>
    </row>
    <row r="34" spans="4:5" x14ac:dyDescent="0.2">
      <c r="D34" s="15"/>
      <c r="E34" s="15"/>
    </row>
  </sheetData>
  <sheetProtection selectLockedCells="1"/>
  <mergeCells count="18">
    <mergeCell ref="B7:J7"/>
    <mergeCell ref="A1:L1"/>
    <mergeCell ref="I3:J3"/>
    <mergeCell ref="A4:C4"/>
    <mergeCell ref="A5:J5"/>
    <mergeCell ref="B6:J6"/>
    <mergeCell ref="A30:F30"/>
    <mergeCell ref="A9:L9"/>
    <mergeCell ref="A15:L15"/>
    <mergeCell ref="A19:J19"/>
    <mergeCell ref="A21:L21"/>
    <mergeCell ref="A22:K22"/>
    <mergeCell ref="A23:J23"/>
    <mergeCell ref="A24:J24"/>
    <mergeCell ref="A26:L26"/>
    <mergeCell ref="A27:K27"/>
    <mergeCell ref="A28:G28"/>
    <mergeCell ref="A29:J29"/>
  </mergeCells>
  <printOptions horizontalCentered="1"/>
  <pageMargins left="0.43307086614173229" right="0.39370078740157483" top="0.74803149606299213" bottom="0.35433070866141736" header="0.23622047244094491" footer="0.23622047244094491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C165618D52FC4F92BB8E2B3818CAF5" ma:contentTypeVersion="14" ma:contentTypeDescription="Crée un document." ma:contentTypeScope="" ma:versionID="223a65a6b2b2bafb3224cbbbae84e0f6">
  <xsd:schema xmlns:xsd="http://www.w3.org/2001/XMLSchema" xmlns:xs="http://www.w3.org/2001/XMLSchema" xmlns:p="http://schemas.microsoft.com/office/2006/metadata/properties" xmlns:ns1="http://schemas.microsoft.com/sharepoint/v3" xmlns:ns2="3a9f751f-c4dd-4c86-929d-4194b8a8a79f" xmlns:ns3="8a649289-b8d0-432a-8074-69422a768e5a" targetNamespace="http://schemas.microsoft.com/office/2006/metadata/properties" ma:root="true" ma:fieldsID="3c5a495d6c9e9734de567a2847fcb3fc" ns1:_="" ns2:_="" ns3:_="">
    <xsd:import namespace="http://schemas.microsoft.com/sharepoint/v3"/>
    <xsd:import namespace="3a9f751f-c4dd-4c86-929d-4194b8a8a79f"/>
    <xsd:import namespace="8a649289-b8d0-432a-8074-69422a768e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xePublications"/>
                <xsd:element ref="ns2:DatePublications"/>
                <xsd:element ref="ns2:FraisPublications"/>
                <xsd:element ref="ns2:LanguePublications"/>
                <xsd:element ref="ns2:NumeroPublications" minOccurs="0"/>
                <xsd:element ref="ns2:TitrePublications"/>
                <xsd:element ref="ns2:TypePublications"/>
                <xsd:element ref="ns2:CategoriePublications"/>
                <xsd:element ref="ns2:ResumePublications"/>
                <xsd:element ref="ns3:DateDerniereModification" minOccurs="0"/>
                <xsd:element ref="ns3:LienVersPublicationModeHTML" minOccurs="0"/>
                <xsd:element ref="ns3:LienExternePubl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e de début de planification" ma:description="" ma:internalName="PublishingStartDate">
      <xsd:simpleType>
        <xsd:restriction base="dms:Unknown"/>
      </xsd:simpleType>
    </xsd:element>
    <xsd:element name="PublishingExpirationDate" ma:index="9" nillable="true" ma:displayName="Date de fin de planification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751f-c4dd-4c86-929d-4194b8a8a79f" elementFormDefault="qualified">
    <xsd:import namespace="http://schemas.microsoft.com/office/2006/documentManagement/types"/>
    <xsd:import namespace="http://schemas.microsoft.com/office/infopath/2007/PartnerControls"/>
    <xsd:element name="AxePublications" ma:index="10" ma:displayName="AxePublications" ma:list="b6034f8c-170e-4d7b-8dad-3597ed0a7293" ma:internalName="AxePublications" ma:showField="Title" ma:web="2f384343-11fe-4d05-ad54-a1bf1dbe275d">
      <xsd:simpleType>
        <xsd:restriction base="dms:Lookup"/>
      </xsd:simpleType>
    </xsd:element>
    <xsd:element name="DatePublications" ma:index="11" ma:displayName="DatePublications" ma:internalName="DatePublications">
      <xsd:simpleType>
        <xsd:restriction base="dms:Text">
          <xsd:maxLength value="255"/>
        </xsd:restriction>
      </xsd:simpleType>
    </xsd:element>
    <xsd:element name="FraisPublications" ma:index="12" ma:displayName="FraisPublications" ma:list="067d726c-4e01-4772-a17a-e53d570aa26d" ma:internalName="FraisPublications" ma:showField="Title" ma:web="2f384343-11fe-4d05-ad54-a1bf1dbe275d">
      <xsd:simpleType>
        <xsd:restriction base="dms:Lookup"/>
      </xsd:simpleType>
    </xsd:element>
    <xsd:element name="LanguePublications" ma:index="13" ma:displayName="LanguePublications" ma:list="f746d96f-9846-4f9a-9a1c-bb1c49b872e7" ma:internalName="LanguePublications" ma:showField="Title" ma:web="2f384343-11fe-4d05-ad54-a1bf1dbe275d">
      <xsd:simpleType>
        <xsd:restriction base="dms:Lookup"/>
      </xsd:simpleType>
    </xsd:element>
    <xsd:element name="NumeroPublications" ma:index="14" nillable="true" ma:displayName="NumeroPublications" ma:internalName="NumeroPublications">
      <xsd:simpleType>
        <xsd:restriction base="dms:Text">
          <xsd:maxLength value="255"/>
        </xsd:restriction>
      </xsd:simpleType>
    </xsd:element>
    <xsd:element name="TitrePublications" ma:index="15" ma:displayName="TitrePublications" ma:internalName="TitrePublications">
      <xsd:simpleType>
        <xsd:restriction base="dms:Text">
          <xsd:maxLength value="255"/>
        </xsd:restriction>
      </xsd:simpleType>
    </xsd:element>
    <xsd:element name="TypePublications" ma:index="16" ma:displayName="TypePublications" ma:list="1f63912c-6caf-450b-a52e-94b3afbabe0b" ma:internalName="TypePublications" ma:showField="Title" ma:web="2f384343-11fe-4d05-ad54-a1bf1dbe275d">
      <xsd:simpleType>
        <xsd:restriction base="dms:Lookup"/>
      </xsd:simpleType>
    </xsd:element>
    <xsd:element name="CategoriePublications" ma:index="17" ma:displayName="CategoriePublications" ma:list="828bab4e-f68b-4a8d-84b0-236b55a0bb7a" ma:internalName="CategoriePublications" ma:showField="Title" ma:web="2f384343-11fe-4d05-ad54-a1bf1dbe275d">
      <xsd:simpleType>
        <xsd:restriction base="dms:Lookup"/>
      </xsd:simpleType>
    </xsd:element>
    <xsd:element name="ResumePublications" ma:index="18" ma:displayName="ResumePublications" ma:internalName="ResumePublication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9289-b8d0-432a-8074-69422a768e5a" elementFormDefault="qualified">
    <xsd:import namespace="http://schemas.microsoft.com/office/2006/documentManagement/types"/>
    <xsd:import namespace="http://schemas.microsoft.com/office/infopath/2007/PartnerControls"/>
    <xsd:element name="DateDerniereModification" ma:index="19" nillable="true" ma:displayName="DateDerniereModification" ma:internalName="DateDerniereModification">
      <xsd:simpleType>
        <xsd:restriction base="dms:Text">
          <xsd:maxLength value="255"/>
        </xsd:restriction>
      </xsd:simpleType>
    </xsd:element>
    <xsd:element name="LienVersPublicationModeHTML" ma:index="20" nillable="true" ma:displayName="LienVersPublicationModeHTML" ma:format="Hyperlink" ma:internalName="LienVersPublicationModeHTM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enExternePublication" ma:index="21" nillable="true" ma:displayName="LienExternePublication" ma:internalName="LienExternePublic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xePublications xmlns="3a9f751f-c4dd-4c86-929d-4194b8a8a79f">3</AxePublications>
    <TypePublications xmlns="3a9f751f-c4dd-4c86-929d-4194b8a8a79f">6</TypePublications>
    <ResumePublications xmlns="3a9f751f-c4dd-4c86-929d-4194b8a8a79f">Annexe 2 - Détail du versement pour l’allocation des journées d’APSS.</ResumePublications>
    <TitrePublications xmlns="3a9f751f-c4dd-4c86-929d-4194b8a8a79f">Annexe 2 - Détail du versement pour l’allocation des journées d’APSS </TitrePublications>
    <LienExternePublication xmlns="8a649289-b8d0-432a-8074-69422a768e5a">
      <Url xsi:nil="true"/>
      <Description xsi:nil="true"/>
    </LienExternePublication>
    <FraisPublications xmlns="3a9f751f-c4dd-4c86-929d-4194b8a8a79f">1</FraisPublications>
    <LanguePublications xmlns="3a9f751f-c4dd-4c86-929d-4194b8a8a79f">1</LanguePublications>
    <PublishingStartDate xmlns="http://schemas.microsoft.com/sharepoint/v3" xsi:nil="true"/>
    <PublishingExpirationDate xmlns="http://schemas.microsoft.com/sharepoint/v3" xsi:nil="true"/>
    <DateDerniereModification xmlns="8a649289-b8d0-432a-8074-69422a768e5a">2022-03-28</DateDerniereModification>
    <DatePublications xmlns="3a9f751f-c4dd-4c86-929d-4194b8a8a79f">2022-03-28</DatePublications>
    <LienVersPublicationModeHTML xmlns="8a649289-b8d0-432a-8074-69422a768e5a">
      <Url xsi:nil="true"/>
      <Description xsi:nil="true"/>
    </LienVersPublicationModeHTML>
    <NumeroPublications xmlns="3a9f751f-c4dd-4c86-929d-4194b8a8a79f" xsi:nil="true"/>
    <CategoriePublications xmlns="3a9f751f-c4dd-4c86-929d-4194b8a8a79f">11</CategoriePublication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2478D3-53F6-4477-814C-FD4041D97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9f751f-c4dd-4c86-929d-4194b8a8a79f"/>
    <ds:schemaRef ds:uri="8a649289-b8d0-432a-8074-69422a768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CBD08B-0C5A-4E75-984D-73DCBB7A99FC}">
  <ds:schemaRefs>
    <ds:schemaRef ds:uri="8a649289-b8d0-432a-8074-69422a768e5a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a9f751f-c4dd-4c86-929d-4194b8a8a79f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8C61BA-A2D4-4505-B06C-73E8D27BE5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23-24-Retenue-APSS-RSGE-CSN</vt:lpstr>
      <vt:lpstr>24-25-Retenue-APSS-RSGE-CSN </vt:lpstr>
      <vt:lpstr>25-26-Retenue-APSS-RSGE-CSN </vt:lpstr>
      <vt:lpstr>26-27-Retenue-APSS-RSGE-CSN</vt:lpstr>
      <vt:lpstr>27-28-Retenue-APSS-RSGE-CSN</vt:lpstr>
      <vt:lpstr>'23-24-Retenue-APSS-RSGE-CSN'!Zone_d_impression</vt:lpstr>
      <vt:lpstr>'24-25-Retenue-APSS-RSGE-CSN '!Zone_d_impression</vt:lpstr>
      <vt:lpstr>'25-26-Retenue-APSS-RSGE-CSN '!Zone_d_impression</vt:lpstr>
      <vt:lpstr>'26-27-Retenue-APSS-RSGE-CSN'!Zone_d_impression</vt:lpstr>
      <vt:lpstr>'27-28-Retenue-APSS-RSGE-CSN'!Zone_d_impression</vt:lpstr>
    </vt:vector>
  </TitlesOfParts>
  <Manager/>
  <Company>Gouvernement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2B - Détail du versement pour l’allocation des journées d’APSS</dc:title>
  <dc:subject/>
  <dc:creator>Ministère de la Famille</dc:creator>
  <cp:keywords>Versement APSS; CSN</cp:keywords>
  <dc:description/>
  <cp:lastModifiedBy>De Lair, Geneviève</cp:lastModifiedBy>
  <cp:revision/>
  <dcterms:created xsi:type="dcterms:W3CDTF">2015-04-10T12:42:40Z</dcterms:created>
  <dcterms:modified xsi:type="dcterms:W3CDTF">2025-07-02T18:18:14Z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0x0101003DC165618D52FC4F92BB8E2B3818CAF5</vt:lpwstr>
  </property>
  <property fmtid="{D5CDD505-2E9C-101B-9397-08002B2CF9AE}" pid="3" name="Order">
    <vt:r8>430900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</Properties>
</file>