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0" documentId="13_ncr:1_{12AE3091-A23A-4BA7-AFCA-8C26637613BF}" xr6:coauthVersionLast="47" xr6:coauthVersionMax="47" xr10:uidLastSave="{00000000-0000-0000-0000-000000000000}"/>
  <bookViews>
    <workbookView xWindow="28680" yWindow="-60" windowWidth="29040" windowHeight="15840" tabRatio="788" xr2:uid="{FF8F097B-CC9D-448E-B483-1EB3E7BA470B}"/>
  </bookViews>
  <sheets>
    <sheet name="Liste des tableaux" sheetId="43" r:id="rId1"/>
    <sheet name="Abréviation et signe" sheetId="44" r:id="rId2"/>
    <sheet name="67" sheetId="1" r:id="rId3"/>
    <sheet name="68" sheetId="2" r:id="rId4"/>
    <sheet name="69" sheetId="3" r:id="rId5"/>
    <sheet name="70" sheetId="4" r:id="rId6"/>
    <sheet name="71" sheetId="5" r:id="rId7"/>
    <sheet name="72" sheetId="6" r:id="rId8"/>
    <sheet name="73" sheetId="7" r:id="rId9"/>
    <sheet name="74" sheetId="8" r:id="rId10"/>
    <sheet name="75" sheetId="9" r:id="rId11"/>
    <sheet name="76" sheetId="10" r:id="rId12"/>
    <sheet name="77" sheetId="11" r:id="rId13"/>
    <sheet name="78" sheetId="12" r:id="rId14"/>
    <sheet name="79" sheetId="13" r:id="rId15"/>
    <sheet name="80" sheetId="14" r:id="rId16"/>
    <sheet name="81" sheetId="15" r:id="rId17"/>
    <sheet name="82" sheetId="16" r:id="rId18"/>
    <sheet name="83" sheetId="17" r:id="rId19"/>
    <sheet name="84" sheetId="18" r:id="rId20"/>
    <sheet name="85" sheetId="19" r:id="rId21"/>
    <sheet name="86" sheetId="20" r:id="rId22"/>
    <sheet name="87" sheetId="21" r:id="rId23"/>
    <sheet name="88" sheetId="22" r:id="rId24"/>
    <sheet name="89" sheetId="23" r:id="rId25"/>
    <sheet name="90" sheetId="24" r:id="rId26"/>
    <sheet name="91" sheetId="25" r:id="rId27"/>
    <sheet name="92" sheetId="26" r:id="rId28"/>
    <sheet name="93" sheetId="27" r:id="rId29"/>
    <sheet name="94" sheetId="28" r:id="rId30"/>
    <sheet name="95" sheetId="29" r:id="rId31"/>
    <sheet name="96" sheetId="30" r:id="rId32"/>
    <sheet name="97" sheetId="31" r:id="rId33"/>
    <sheet name="98" sheetId="32" r:id="rId34"/>
    <sheet name="99" sheetId="33" r:id="rId35"/>
    <sheet name="100" sheetId="34" r:id="rId36"/>
    <sheet name="101" sheetId="35" r:id="rId37"/>
    <sheet name="102" sheetId="36" r:id="rId38"/>
    <sheet name="103" sheetId="37" r:id="rId39"/>
    <sheet name="104" sheetId="38" r:id="rId40"/>
    <sheet name="105" sheetId="39" r:id="rId41"/>
    <sheet name="106" sheetId="40" r:id="rId42"/>
    <sheet name="107" sheetId="41" r:id="rId43"/>
    <sheet name="108" sheetId="42" r:id="rId44"/>
  </sheets>
  <definedNames>
    <definedName name="_Toc19196673" localSheetId="33">'98'!#REF!</definedName>
    <definedName name="_Toc19196674" localSheetId="34">'99'!$A$30</definedName>
    <definedName name="_Toc19196675" localSheetId="35">'100'!#REF!</definedName>
    <definedName name="_Toc23933527" localSheetId="2">'67'!#REF!</definedName>
    <definedName name="_Toc23933546" localSheetId="21">'86'!#REF!</definedName>
    <definedName name="_Toc23933547" localSheetId="22">'87'!#REF!</definedName>
    <definedName name="_Toc23933548" localSheetId="23">'88'!#REF!</definedName>
    <definedName name="_Toc23933549" localSheetId="24">'89'!#REF!</definedName>
    <definedName name="_Toc23933550" localSheetId="25">'90'!#REF!</definedName>
    <definedName name="_Toc23933551" localSheetId="26">'91'!#REF!</definedName>
    <definedName name="_Toc23933552" localSheetId="27">'92'!#REF!</definedName>
    <definedName name="_Toc23933553" localSheetId="28">'93'!#REF!</definedName>
    <definedName name="_Toc23933554" localSheetId="29">'94'!$A$3</definedName>
    <definedName name="_Toc23933555" localSheetId="30">'95'!#REF!</definedName>
    <definedName name="_Toc23933556" localSheetId="31">'96'!#REF!</definedName>
    <definedName name="_Toc23933557" localSheetId="32">'97'!#REF!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27" l="1"/>
  <c r="C15" i="27"/>
  <c r="C18" i="31" l="1"/>
  <c r="C19" i="31"/>
  <c r="C20" i="31"/>
  <c r="C22" i="31"/>
  <c r="C23" i="31"/>
  <c r="F18" i="31"/>
  <c r="F19" i="31"/>
  <c r="F20" i="31"/>
  <c r="F22" i="31"/>
  <c r="F23" i="31"/>
  <c r="F11" i="31"/>
  <c r="F13" i="31"/>
  <c r="C11" i="31"/>
  <c r="C13" i="31"/>
  <c r="F7" i="31"/>
  <c r="C7" i="31"/>
  <c r="F16" i="29"/>
  <c r="F17" i="29"/>
  <c r="F19" i="29"/>
  <c r="F8" i="29"/>
  <c r="F10" i="29"/>
  <c r="F11" i="29"/>
  <c r="F13" i="29"/>
  <c r="F14" i="29"/>
  <c r="C16" i="29"/>
  <c r="C17" i="29"/>
  <c r="C19" i="29"/>
  <c r="C22" i="29"/>
  <c r="C8" i="29"/>
  <c r="C10" i="29"/>
  <c r="C11" i="29"/>
  <c r="C13" i="29"/>
  <c r="C14" i="29"/>
  <c r="F16" i="27"/>
  <c r="F17" i="27"/>
  <c r="F18" i="27"/>
  <c r="F19" i="27"/>
  <c r="F20" i="27"/>
  <c r="F21" i="27"/>
  <c r="F22" i="27"/>
  <c r="F23" i="27"/>
  <c r="F8" i="27"/>
  <c r="F9" i="27"/>
  <c r="F10" i="27"/>
  <c r="F11" i="27"/>
  <c r="F12" i="27"/>
  <c r="F13" i="27"/>
  <c r="F14" i="27"/>
  <c r="F7" i="27"/>
  <c r="C8" i="27"/>
  <c r="F11" i="25"/>
  <c r="C19" i="25"/>
  <c r="C14" i="25"/>
  <c r="C16" i="22"/>
  <c r="C22" i="22"/>
  <c r="C14" i="22"/>
  <c r="F16" i="20"/>
  <c r="F14" i="20"/>
  <c r="C19" i="19"/>
  <c r="C8" i="19"/>
  <c r="F13" i="17"/>
  <c r="C12" i="22" l="1"/>
  <c r="C18" i="22"/>
  <c r="C23" i="22"/>
  <c r="C13" i="22"/>
  <c r="C19" i="22"/>
  <c r="C12" i="27"/>
  <c r="C21" i="22"/>
  <c r="C14" i="27"/>
  <c r="C18" i="27"/>
  <c r="F17" i="31"/>
  <c r="F12" i="31"/>
  <c r="C20" i="22"/>
  <c r="C13" i="27"/>
  <c r="C15" i="29"/>
  <c r="F18" i="29"/>
  <c r="F10" i="31"/>
  <c r="F16" i="31"/>
  <c r="C23" i="29"/>
  <c r="F12" i="29"/>
  <c r="C14" i="31"/>
  <c r="F9" i="31"/>
  <c r="C11" i="27"/>
  <c r="F8" i="31"/>
  <c r="C7" i="29"/>
  <c r="C21" i="29"/>
  <c r="C12" i="31"/>
  <c r="C15" i="31"/>
  <c r="C21" i="31"/>
  <c r="F7" i="29"/>
  <c r="C20" i="29"/>
  <c r="F9" i="29"/>
  <c r="F15" i="31"/>
  <c r="E21" i="19"/>
  <c r="F16" i="25"/>
  <c r="C10" i="31"/>
  <c r="B21" i="19"/>
  <c r="C23" i="27"/>
  <c r="F15" i="29"/>
  <c r="C9" i="31"/>
  <c r="C12" i="29"/>
  <c r="F23" i="29"/>
  <c r="C8" i="31"/>
  <c r="F21" i="31"/>
  <c r="C17" i="31"/>
  <c r="C18" i="29"/>
  <c r="F14" i="31"/>
  <c r="C16" i="31"/>
  <c r="C9" i="29"/>
  <c r="C17" i="27"/>
  <c r="C16" i="27"/>
  <c r="C10" i="25"/>
  <c r="C23" i="25"/>
  <c r="C11" i="22"/>
  <c r="C17" i="22"/>
  <c r="C10" i="22"/>
  <c r="C9" i="22"/>
  <c r="C8" i="22"/>
  <c r="C7" i="22"/>
  <c r="C15" i="22"/>
  <c r="F11" i="22"/>
  <c r="F9" i="22"/>
  <c r="F23" i="22"/>
  <c r="F22" i="22"/>
  <c r="F21" i="22"/>
  <c r="F8" i="22"/>
  <c r="C21" i="27"/>
  <c r="C9" i="28"/>
  <c r="F22" i="29"/>
  <c r="F20" i="22"/>
  <c r="F7" i="22"/>
  <c r="F7" i="25"/>
  <c r="C20" i="27"/>
  <c r="C8" i="28"/>
  <c r="F21" i="29"/>
  <c r="C14" i="20"/>
  <c r="F10" i="22"/>
  <c r="C22" i="27"/>
  <c r="C10" i="20"/>
  <c r="F19" i="22"/>
  <c r="C7" i="27"/>
  <c r="C19" i="27"/>
  <c r="C7" i="28"/>
  <c r="F20" i="29"/>
  <c r="F15" i="22"/>
  <c r="F17" i="22"/>
  <c r="F18" i="22"/>
  <c r="F8" i="28"/>
  <c r="F13" i="22"/>
  <c r="C10" i="27"/>
  <c r="F9" i="28"/>
  <c r="F16" i="22"/>
  <c r="F14" i="22"/>
  <c r="F7" i="28"/>
  <c r="F12" i="22"/>
  <c r="C9" i="27"/>
  <c r="C9" i="18"/>
  <c r="C8" i="18"/>
  <c r="C7" i="21"/>
  <c r="C7" i="26"/>
  <c r="F7" i="26"/>
  <c r="F8" i="19"/>
  <c r="F20" i="25"/>
  <c r="C9" i="26"/>
  <c r="F9" i="26"/>
  <c r="F7" i="30"/>
  <c r="C16" i="20"/>
  <c r="C8" i="26"/>
  <c r="F8" i="26"/>
  <c r="C8" i="23"/>
  <c r="F7" i="23"/>
  <c r="F9" i="18"/>
  <c r="F8" i="18"/>
  <c r="E14" i="24"/>
  <c r="C13" i="25"/>
  <c r="C9" i="25"/>
  <c r="C18" i="25"/>
  <c r="C9" i="30"/>
  <c r="F9" i="30"/>
  <c r="B14" i="19"/>
  <c r="C17" i="19"/>
  <c r="F9" i="19"/>
  <c r="F20" i="19"/>
  <c r="F16" i="19"/>
  <c r="C23" i="20"/>
  <c r="C19" i="20"/>
  <c r="C8" i="30"/>
  <c r="F8" i="30"/>
  <c r="C13" i="19"/>
  <c r="C18" i="19"/>
  <c r="C22" i="25"/>
  <c r="C9" i="19"/>
  <c r="C10" i="19" s="1"/>
  <c r="C20" i="19"/>
  <c r="C16" i="19"/>
  <c r="C9" i="21"/>
  <c r="C9" i="23"/>
  <c r="B14" i="24"/>
  <c r="C7" i="25"/>
  <c r="C11" i="25"/>
  <c r="C15" i="25"/>
  <c r="C20" i="25"/>
  <c r="C16" i="25"/>
  <c r="C7" i="30"/>
  <c r="F10" i="20"/>
  <c r="F7" i="18"/>
  <c r="C12" i="20"/>
  <c r="F8" i="21"/>
  <c r="F8" i="25"/>
  <c r="F12" i="25"/>
  <c r="F17" i="25"/>
  <c r="F21" i="25"/>
  <c r="C11" i="20"/>
  <c r="C7" i="20"/>
  <c r="F12" i="20"/>
  <c r="F8" i="20"/>
  <c r="F9" i="25"/>
  <c r="F13" i="25"/>
  <c r="F18" i="25"/>
  <c r="F22" i="25"/>
  <c r="B10" i="24"/>
  <c r="E21" i="24"/>
  <c r="F15" i="25"/>
  <c r="F10" i="25"/>
  <c r="F14" i="25"/>
  <c r="F19" i="25"/>
  <c r="C21" i="25"/>
  <c r="E10" i="24"/>
  <c r="F9" i="21"/>
  <c r="C8" i="21"/>
  <c r="F7" i="21"/>
  <c r="C21" i="20"/>
  <c r="C20" i="20"/>
  <c r="F11" i="20"/>
  <c r="F7" i="20"/>
  <c r="F21" i="20"/>
  <c r="F20" i="20"/>
  <c r="C8" i="20"/>
  <c r="C22" i="20"/>
  <c r="C18" i="20"/>
  <c r="F13" i="20"/>
  <c r="F9" i="20"/>
  <c r="F23" i="20"/>
  <c r="F19" i="20"/>
  <c r="C12" i="19"/>
  <c r="E14" i="19"/>
  <c r="C7" i="18"/>
  <c r="F8" i="23"/>
  <c r="F9" i="23"/>
  <c r="F22" i="20"/>
  <c r="F18" i="20"/>
  <c r="F17" i="20"/>
  <c r="E10" i="19"/>
  <c r="F13" i="19"/>
  <c r="F18" i="19"/>
  <c r="F17" i="19"/>
  <c r="C13" i="20"/>
  <c r="C7" i="23"/>
  <c r="F19" i="19"/>
  <c r="C9" i="20"/>
  <c r="C17" i="20"/>
  <c r="F12" i="19"/>
  <c r="B21" i="24"/>
  <c r="C8" i="25"/>
  <c r="C12" i="25"/>
  <c r="F23" i="25"/>
  <c r="B10" i="19"/>
  <c r="F12" i="17"/>
  <c r="C17" i="25"/>
  <c r="F10" i="17"/>
  <c r="F11" i="17"/>
  <c r="F9" i="17"/>
  <c r="F8" i="17"/>
  <c r="F7" i="17"/>
  <c r="F6" i="17"/>
  <c r="F21" i="15"/>
  <c r="F17" i="15"/>
  <c r="F13" i="15"/>
  <c r="F9" i="15"/>
  <c r="C22" i="15" l="1"/>
  <c r="C21" i="19"/>
  <c r="F10" i="19"/>
  <c r="C14" i="15"/>
  <c r="C14" i="19"/>
  <c r="C10" i="15"/>
  <c r="C23" i="15"/>
  <c r="C19" i="15"/>
  <c r="C15" i="15"/>
  <c r="C11" i="15"/>
  <c r="C7" i="15"/>
  <c r="F10" i="15"/>
  <c r="F14" i="15"/>
  <c r="F18" i="15"/>
  <c r="F22" i="15"/>
  <c r="F7" i="15"/>
  <c r="F11" i="15"/>
  <c r="F15" i="15"/>
  <c r="F19" i="15"/>
  <c r="F23" i="15"/>
  <c r="C18" i="15"/>
  <c r="F21" i="19"/>
  <c r="C21" i="15"/>
  <c r="C17" i="15"/>
  <c r="C13" i="15"/>
  <c r="C9" i="15"/>
  <c r="C24" i="15"/>
  <c r="C20" i="15"/>
  <c r="C16" i="15"/>
  <c r="C12" i="15"/>
  <c r="C8" i="15"/>
  <c r="F16" i="15"/>
  <c r="F14" i="19"/>
  <c r="F12" i="15"/>
  <c r="F24" i="15"/>
  <c r="F20" i="15"/>
  <c r="F8" i="15"/>
</calcChain>
</file>

<file path=xl/sharedStrings.xml><?xml version="1.0" encoding="utf-8"?>
<sst xmlns="http://schemas.openxmlformats.org/spreadsheetml/2006/main" count="2686" uniqueCount="343">
  <si>
    <t>(en milliers de dollars, sauf indication contraire)</t>
  </si>
  <si>
    <t>Ensemble des sociétés</t>
  </si>
  <si>
    <t>Sociétés imposées</t>
  </si>
  <si>
    <t>—</t>
  </si>
  <si>
    <t>Total des prélèvements fiscaux</t>
  </si>
  <si>
    <t>Toutes les sociétés</t>
  </si>
  <si>
    <t>Moins de 10 %</t>
  </si>
  <si>
    <t>De 10 % à moins de 20 %</t>
  </si>
  <si>
    <t>De 20 % à moins de 30 %</t>
  </si>
  <si>
    <t>De 30 % à moins de 40 %</t>
  </si>
  <si>
    <t>De 40 % à moins de 50 %</t>
  </si>
  <si>
    <t>De 50 % à moins de 60 %</t>
  </si>
  <si>
    <t>De 60 % à moins de 70 %</t>
  </si>
  <si>
    <t>De 70 % à moins de 80 %</t>
  </si>
  <si>
    <t>De 80 % à moins de 90 %</t>
  </si>
  <si>
    <t>De 90 % à moins de 100 %</t>
  </si>
  <si>
    <t>Nombre (unités)</t>
  </si>
  <si>
    <t>Montant (k$)</t>
  </si>
  <si>
    <t>Sociétés non imposées</t>
  </si>
  <si>
    <t>Revenu au Québec</t>
  </si>
  <si>
    <t>Total des salaires versés au Québec</t>
  </si>
  <si>
    <t>Cotisation au Fonds des services de santé</t>
  </si>
  <si>
    <t>Revenu imposable au Québec</t>
  </si>
  <si>
    <t>Impôt sur le revenu au Québec</t>
  </si>
  <si>
    <t>TABLEAU 68</t>
  </si>
  <si>
    <t>Montant</t>
  </si>
  <si>
    <t>Nombre de déclarations</t>
  </si>
  <si>
    <t>Impôt sur le revenu</t>
  </si>
  <si>
    <t>Revenu brut</t>
  </si>
  <si>
    <t>Rapprochement du bénéfice net selon les états financiers et du revenu net aux fins de l’impôt</t>
  </si>
  <si>
    <t>Bénéfice net selon les états financiers</t>
  </si>
  <si>
    <t>– Bénéfice net positif</t>
  </si>
  <si>
    <t>– Bénéfice net négatif ou nul</t>
  </si>
  <si>
    <t>Éléments à ajouter</t>
  </si>
  <si>
    <t>– Amortissement comptable</t>
  </si>
  <si>
    <t>– Autres dépenses non admissibles</t>
  </si>
  <si>
    <t>Éléments à retrancher</t>
  </si>
  <si>
    <t>– Amortissement fiscal</t>
  </si>
  <si>
    <t>– Autres déductions admissibles</t>
  </si>
  <si>
    <t>Revenu net aux fins de l’impôt</t>
  </si>
  <si>
    <t>– Revenu net positif</t>
  </si>
  <si>
    <t>– Revenu net négatif ou nul</t>
  </si>
  <si>
    <t>Déductions</t>
  </si>
  <si>
    <t>– Dons</t>
  </si>
  <si>
    <t>– Dividendes imposables</t>
  </si>
  <si>
    <t>– Pertes d’autres années</t>
  </si>
  <si>
    <t>Revenu imposable total</t>
  </si>
  <si>
    <t>Impôt total sur le revenu</t>
  </si>
  <si>
    <t>Proportion des affaires faites au Québec</t>
  </si>
  <si>
    <t>Capital versé</t>
  </si>
  <si>
    <t>Salaires assujettis</t>
  </si>
  <si>
    <t>– Salaires versés par les sociétés actives au Québec seulement</t>
  </si>
  <si>
    <t>– Salaires versés au Québec par les sociétés actives au Québec et ailleurs</t>
  </si>
  <si>
    <t>TABLEAU 69</t>
  </si>
  <si>
    <t>Bas-Saint-Laurent</t>
  </si>
  <si>
    <t>Saguenay–Lac-Saint-Jean</t>
  </si>
  <si>
    <t>Capitale-Nationale</t>
  </si>
  <si>
    <t>Mauricie</t>
  </si>
  <si>
    <t>Estrie</t>
  </si>
  <si>
    <t>Montréal</t>
  </si>
  <si>
    <t>Outaouais</t>
  </si>
  <si>
    <t>Abitibi-Témiscamingue</t>
  </si>
  <si>
    <t>Côte-Nord</t>
  </si>
  <si>
    <t>Nord-du-Québec</t>
  </si>
  <si>
    <t>Gaspésie–Îles-de- la-Madeleine</t>
  </si>
  <si>
    <t>Chaudière-Appalaches</t>
  </si>
  <si>
    <t>Laval</t>
  </si>
  <si>
    <t>Lanaudière</t>
  </si>
  <si>
    <t>Laurentides</t>
  </si>
  <si>
    <t>Montérégie</t>
  </si>
  <si>
    <t>Centre-du-Québec</t>
  </si>
  <si>
    <t>Hors Québec</t>
  </si>
  <si>
    <t>d. c.</t>
  </si>
  <si>
    <t>TABLEAU 70</t>
  </si>
  <si>
    <t>Moins de 100</t>
  </si>
  <si>
    <t>De 100 à moins de 200</t>
  </si>
  <si>
    <t>De 200 à moins de 500</t>
  </si>
  <si>
    <t>De 500 à moins de 1 000</t>
  </si>
  <si>
    <t>De 1 000 à moins de 5 000</t>
  </si>
  <si>
    <t>De 5 000 à moins de 15 000</t>
  </si>
  <si>
    <t>De 15 000 à moins de 25 000</t>
  </si>
  <si>
    <t>De 25 000 à moins de 50 000</t>
  </si>
  <si>
    <t>De 50 000 à moins de 200 000</t>
  </si>
  <si>
    <t>200 000 ou plus</t>
  </si>
  <si>
    <t>TABLEAU 71</t>
  </si>
  <si>
    <t>TABLEAU 72</t>
  </si>
  <si>
    <t>Agriculture, pêche et exploitation forestière</t>
  </si>
  <si>
    <t>Mines, carrières et puits de pétrole</t>
  </si>
  <si>
    <t>Manufacturier</t>
  </si>
  <si>
    <t>Construction</t>
  </si>
  <si>
    <t>Transports, communications et services publics</t>
  </si>
  <si>
    <t>Commerce de gros</t>
  </si>
  <si>
    <t>Commerce de détail</t>
  </si>
  <si>
    <t>Finances, assurances et services immobiliers</t>
  </si>
  <si>
    <t>Services gouvernementaux, aux entreprises et personnels</t>
  </si>
  <si>
    <t>Petites entreprises</t>
  </si>
  <si>
    <t>Moyennes entreprises</t>
  </si>
  <si>
    <t>Grandes entreprises</t>
  </si>
  <si>
    <t>Ensemble des entreprises</t>
  </si>
  <si>
    <t>TABLEAU 73</t>
  </si>
  <si>
    <t>TABLEAU 74</t>
  </si>
  <si>
    <t>Nombre de bilans</t>
  </si>
  <si>
    <t>Éléments de l’actif</t>
  </si>
  <si>
    <t>Comptes à recevoir des clients</t>
  </si>
  <si>
    <t>Inventaires</t>
  </si>
  <si>
    <t>Avances aux actionnaires ou aux sociétés affiliées</t>
  </si>
  <si>
    <t>Autres disponibilités</t>
  </si>
  <si>
    <t>Total de l’actif à court terme</t>
  </si>
  <si>
    <t>Placements</t>
  </si>
  <si>
    <t>Immobilisations nettes</t>
  </si>
  <si>
    <t>Autres actifs</t>
  </si>
  <si>
    <t>Total de l’actif à long terme</t>
  </si>
  <si>
    <t>Total de l’actif</t>
  </si>
  <si>
    <t>Éléments du passif</t>
  </si>
  <si>
    <t>Emprunts bancaires</t>
  </si>
  <si>
    <t>Comptes à payer aux fournisseurs</t>
  </si>
  <si>
    <t>Autres exigibilités</t>
  </si>
  <si>
    <t>Total du passif à court terme</t>
  </si>
  <si>
    <t>Dus aux actionnaires et dettes à long terme</t>
  </si>
  <si>
    <t>Autres passifs</t>
  </si>
  <si>
    <t>Total du passif à long terme</t>
  </si>
  <si>
    <t>Total du passif</t>
  </si>
  <si>
    <t>Avoir des actionnaires</t>
  </si>
  <si>
    <t>Capital-actions</t>
  </si>
  <si>
    <t>Bénéfices non répartis</t>
  </si>
  <si>
    <t>Déficits accumulés</t>
  </si>
  <si>
    <t>Total de l’avoir des actionnaires</t>
  </si>
  <si>
    <t>Total du passif et de l’avoir des actionnaires</t>
  </si>
  <si>
    <t>TABLEAU 75</t>
  </si>
  <si>
    <t>Gaspésie– Îles-de-la-Madeleine</t>
  </si>
  <si>
    <t>TABLEAU 76</t>
  </si>
  <si>
    <t>TABLEAU 77</t>
  </si>
  <si>
    <t>TABLEAU 78</t>
  </si>
  <si>
    <t>TABLEAU 79</t>
  </si>
  <si>
    <t>TABLEAU 80</t>
  </si>
  <si>
    <t>Nombre de sociétés bénéficiaires</t>
  </si>
  <si>
    <t>Région administrative</t>
  </si>
  <si>
    <t>Unités</t>
  </si>
  <si>
    <t>Part (%)</t>
  </si>
  <si>
    <t>M$</t>
  </si>
  <si>
    <t>Gaspésie–Îles-de-la-Madeleine</t>
  </si>
  <si>
    <t>TOTAL</t>
  </si>
  <si>
    <t>TABLEAU 81</t>
  </si>
  <si>
    <t>Promouvoir la culture</t>
  </si>
  <si>
    <t>Autres crédits d’impôt</t>
  </si>
  <si>
    <t>Recherche et développement</t>
  </si>
  <si>
    <t>Nouvelle économie</t>
  </si>
  <si>
    <t>Régions</t>
  </si>
  <si>
    <t>Sectoriel</t>
  </si>
  <si>
    <t>Montant (M$)</t>
  </si>
  <si>
    <t>TABLEAU 82</t>
  </si>
  <si>
    <t>(en millions de dollars, sauf indication contraire)</t>
  </si>
  <si>
    <t>Objectif</t>
  </si>
  <si>
    <t>Encourager la recherche scientifique et le développement expérimental</t>
  </si>
  <si>
    <t>Encourager la nouvelle économie</t>
  </si>
  <si>
    <t>TABLEAU 83</t>
  </si>
  <si>
    <t>Taille des entreprises</t>
  </si>
  <si>
    <t>Petites</t>
  </si>
  <si>
    <t>Moyennes</t>
  </si>
  <si>
    <t>Grandes</t>
  </si>
  <si>
    <t>TABLEAU 84</t>
  </si>
  <si>
    <t>Secteur d’activité économique</t>
  </si>
  <si>
    <t>Secteur primaire</t>
  </si>
  <si>
    <t>Sous-total</t>
  </si>
  <si>
    <t>Secteur secondaire</t>
  </si>
  <si>
    <t>Secteur tertiaire</t>
  </si>
  <si>
    <t>TABLEAU 85</t>
  </si>
  <si>
    <t>Côte-Nord et Nord-du-Québec</t>
  </si>
  <si>
    <t>TABLEAU 86</t>
  </si>
  <si>
    <t>TABLEAU 87</t>
  </si>
  <si>
    <t>TABLEAU 88</t>
  </si>
  <si>
    <t>TABLEAU 89</t>
  </si>
  <si>
    <t>TABLEAU 90</t>
  </si>
  <si>
    <t>TABLEAU 91</t>
  </si>
  <si>
    <t>TABLEAU 92</t>
  </si>
  <si>
    <t>TABLEAU 93</t>
  </si>
  <si>
    <t>TABLEAU 94</t>
  </si>
  <si>
    <t>TABLEAU 95</t>
  </si>
  <si>
    <t>TABLEAU 96</t>
  </si>
  <si>
    <t>TABLEAU 97</t>
  </si>
  <si>
    <t>TABLEAU 98</t>
  </si>
  <si>
    <t>TABLEAU 99</t>
  </si>
  <si>
    <t>TABLEAU 100</t>
  </si>
  <si>
    <t>TABLEAU 101</t>
  </si>
  <si>
    <t>Petites et moyennes entreprises</t>
  </si>
  <si>
    <t>TABLEAU 102</t>
  </si>
  <si>
    <t>TABLEAU 103</t>
  </si>
  <si>
    <t>TABLEAU 104</t>
  </si>
  <si>
    <t>TABLEAU 105</t>
  </si>
  <si>
    <t>TABLEAU 106</t>
  </si>
  <si>
    <t>TABLEAU 107</t>
  </si>
  <si>
    <t>Tableau 67</t>
  </si>
  <si>
    <t>Tableau 68</t>
  </si>
  <si>
    <t>Tableau 69</t>
  </si>
  <si>
    <t>Tableau 70</t>
  </si>
  <si>
    <t>Tableau 71</t>
  </si>
  <si>
    <t>Tableau 72</t>
  </si>
  <si>
    <t>Tableau 73</t>
  </si>
  <si>
    <t>Tableau 74</t>
  </si>
  <si>
    <t>Tableau 75</t>
  </si>
  <si>
    <t>Tableau 76</t>
  </si>
  <si>
    <t>Tableau 77</t>
  </si>
  <si>
    <t>Tableau 78</t>
  </si>
  <si>
    <t>Tableau 79</t>
  </si>
  <si>
    <t>Tableau 80</t>
  </si>
  <si>
    <t>Tableau 81</t>
  </si>
  <si>
    <t>Tableau 82</t>
  </si>
  <si>
    <t>Tableau 83</t>
  </si>
  <si>
    <t>Tableau 84</t>
  </si>
  <si>
    <t>Tableau 85</t>
  </si>
  <si>
    <t>Tableau 86</t>
  </si>
  <si>
    <t>Tableau 87</t>
  </si>
  <si>
    <t>Tableau 88</t>
  </si>
  <si>
    <t>Tableau 89</t>
  </si>
  <si>
    <t>Tableau 90</t>
  </si>
  <si>
    <t>Tableau 91</t>
  </si>
  <si>
    <t>Tableau 92</t>
  </si>
  <si>
    <t>Tableau 93</t>
  </si>
  <si>
    <t>Tableau 94</t>
  </si>
  <si>
    <t>Tableau 95</t>
  </si>
  <si>
    <t>Tableau 96</t>
  </si>
  <si>
    <t>Tableau 97</t>
  </si>
  <si>
    <t>Tableau 98</t>
  </si>
  <si>
    <t>Tableau 99</t>
  </si>
  <si>
    <t>Tableau 100</t>
  </si>
  <si>
    <t>Tableau 101</t>
  </si>
  <si>
    <t>Tableau 102</t>
  </si>
  <si>
    <t>Tableau 103</t>
  </si>
  <si>
    <t>Tableau 104</t>
  </si>
  <si>
    <t>Tableau 105</t>
  </si>
  <si>
    <t>Tableau 106</t>
  </si>
  <si>
    <t>Tableau 107</t>
  </si>
  <si>
    <t>Donnée confidentielle</t>
  </si>
  <si>
    <t>Valeur nulle</t>
  </si>
  <si>
    <t>Liste des tableaux</t>
  </si>
  <si>
    <t>Comptes clients</t>
  </si>
  <si>
    <t>Comptes fournisseurs</t>
  </si>
  <si>
    <t>Nombre de sociétés bénéficiaires de crédits d’impôt (unités)</t>
  </si>
  <si>
    <t>Impôts et cotisations avant crédits d’impôt</t>
  </si>
  <si>
    <t>Crédits d’impôt</t>
  </si>
  <si>
    <t>Impôts et cotisations nets des crédits d’impôt</t>
  </si>
  <si>
    <t>Nombre d'entreprises bénéficiaires</t>
  </si>
  <si>
    <t>TABLEAU 108</t>
  </si>
  <si>
    <t>Tableau 108</t>
  </si>
  <si>
    <t>Abréviation et signe utilisés dans les tableaux</t>
  </si>
  <si>
    <t>Encourager l'innovation</t>
  </si>
  <si>
    <t>Favoriser l'investissement</t>
  </si>
  <si>
    <t>Soutenir la main-d'œuvre</t>
  </si>
  <si>
    <t>Autres crédits d'impôt</t>
  </si>
  <si>
    <t>Nombre (Unités)</t>
  </si>
  <si>
    <t>Saguenay-Lac-Saint-Jean</t>
  </si>
  <si>
    <t>Favoriser l'investissement en régions</t>
  </si>
  <si>
    <t>Favoriser l'investissement sectoriel</t>
  </si>
  <si>
    <t>TABLEAU 67</t>
  </si>
  <si>
    <t>Année d’imposition 1986</t>
  </si>
  <si>
    <t>Année d’imposition 1987</t>
  </si>
  <si>
    <t>Année d’imposition 1988</t>
  </si>
  <si>
    <t>Année d’imposition 1989</t>
  </si>
  <si>
    <t>Année d’imposition 1990</t>
  </si>
  <si>
    <t>Année d’imposition 1991</t>
  </si>
  <si>
    <t>Année d’imposition 1992</t>
  </si>
  <si>
    <t>Année d’imposition 1993</t>
  </si>
  <si>
    <t>Année d’imposition 1994</t>
  </si>
  <si>
    <t>Année d’imposition 1995</t>
  </si>
  <si>
    <t>Année d’imposition 1996</t>
  </si>
  <si>
    <t>Année d’imposition 1997</t>
  </si>
  <si>
    <t>Année d’imposition 1998</t>
  </si>
  <si>
    <t>Année d’imposition 1999</t>
  </si>
  <si>
    <t>Année d’imposition 2000</t>
  </si>
  <si>
    <t>Année d’imposition 2001</t>
  </si>
  <si>
    <t>Année d’imposition 2002</t>
  </si>
  <si>
    <t>Année d’imposition 2003</t>
  </si>
  <si>
    <t>Année d’imposition 2004</t>
  </si>
  <si>
    <t>Année d’imposition 2005</t>
  </si>
  <si>
    <t>Année d’imposition 2006</t>
  </si>
  <si>
    <t>Année d’imposition 2007</t>
  </si>
  <si>
    <t>Année d’imposition 2008</t>
  </si>
  <si>
    <t>Année d’imposition 2009</t>
  </si>
  <si>
    <t>Année d’imposition 2010</t>
  </si>
  <si>
    <t>Année d’imposition 2011</t>
  </si>
  <si>
    <t>Année d’imposition 2012</t>
  </si>
  <si>
    <t>Année d’imposition 2013</t>
  </si>
  <si>
    <t>Année d’imposition 2014</t>
  </si>
  <si>
    <t>Année d’imposition 2015</t>
  </si>
  <si>
    <t>Année d’imposition 2016</t>
  </si>
  <si>
    <t>Année d’imposition 2017</t>
  </si>
  <si>
    <t>Année d’imposition 2018</t>
  </si>
  <si>
    <t>Année d’imposition 2019</t>
  </si>
  <si>
    <t>Année d'imposition 2020</t>
  </si>
  <si>
    <t>Sociétés faisant des affaires au Québec seulement</t>
  </si>
  <si>
    <t xml:space="preserve">Ensemble des sociétés </t>
  </si>
  <si>
    <t>Nombre de sociétés (en unités)</t>
  </si>
  <si>
    <t>Revenu</t>
  </si>
  <si>
    <t>– Au Québec</t>
  </si>
  <si>
    <t>– Imposable au Québec</t>
  </si>
  <si>
    <t>Prélèvements fiscaux</t>
  </si>
  <si>
    <t>– Impôt sur le revenu au Québec</t>
  </si>
  <si>
    <t>– Taxe sur le capital</t>
  </si>
  <si>
    <t>– Taxe sur le capital des sociétés d’assurance</t>
  </si>
  <si>
    <t>– Cotisation au Fonds des services de santé</t>
  </si>
  <si>
    <t>Sommaire des statistiques fiscales des sociétés – 1986 à 2020</t>
  </si>
  <si>
    <t>Sommaire des statistiques fiscales des sociétés selon la proportion des affaires faites au Québec – 2020</t>
  </si>
  <si>
    <t>Statistiques fiscales détaillées des sociétés imposées et non imposées – 2020</t>
  </si>
  <si>
    <t>Statistiques fiscales détaillées des sociétés selon la région administrative – 2020</t>
  </si>
  <si>
    <t>Statistiques fiscales détaillées des sociétés selon la tranche de revenu brut – 2020</t>
  </si>
  <si>
    <t>Statistiques fiscales détaillées des sociétés selon la tranche d’actif – 2020</t>
  </si>
  <si>
    <t>Statistiques fiscales détaillées des sociétés selon le secteur d’activité économique et la taille des entreprises – 2020</t>
  </si>
  <si>
    <t>Statistiques fiscales détaillées des sociétés selon la taille des entreprises – 2020</t>
  </si>
  <si>
    <t>Statistiques sur le bilan des sociétés non financières imposées et non imposées – 2020</t>
  </si>
  <si>
    <t>Statistiques sur le bilan des sociétés non financières selon la région administrative – 2020</t>
  </si>
  <si>
    <t>Statistiques sur le bilan des sociétés non financières selon la tranche de revenu brut – 2020</t>
  </si>
  <si>
    <t>Statistiques sur le bilan des sociétés non financières selon la tranche d’actif – 2020</t>
  </si>
  <si>
    <t>Statistiques sur le bilan des sociétés non financières selon le secteur d’activité économique et la taille des entreprises – 2020</t>
  </si>
  <si>
    <t>Statistiques sur le bilan des sociétés non financières selon la taille des entreprises – 2020</t>
  </si>
  <si>
    <t>Crédits d’impôt accordés selon la région administrative – 2020</t>
  </si>
  <si>
    <t>Crédits d’impôt selon l’objectif et la région administrative – 2020</t>
  </si>
  <si>
    <t>Prélèvements fiscaux nets des sociétés bénéficiaires de crédits d’impôt selon l’objectif – 2020</t>
  </si>
  <si>
    <t>Crédits d’impôt pour la recherche scientifique et le développement expérimental selon la taille des entreprises – 2020</t>
  </si>
  <si>
    <t>Crédits d’impôt pour la recherche scientifique et le développement expérimental selon le secteur d’activité économique – 2020</t>
  </si>
  <si>
    <t>Crédits d’impôt pour la recherche scientifique et le développement expérimental selon la région administrative – 2020</t>
  </si>
  <si>
    <t>Crédit d’impôt pour le développement des affaires électroniques selon la taille des entreprises – 2020</t>
  </si>
  <si>
    <t>Crédit d’impôt pour le développement des affaires électroniques selon la région administrative – 2020</t>
  </si>
  <si>
    <t>Crédit d’impôt à l’investissement relatif au matériel de fabrication et de transformation selon la taille des entreprises – 2020</t>
  </si>
  <si>
    <t>Crédit d’impôt à l’investissement relatif au matériel de fabrication et de transformation selon le secteur d’activité économique – 2020</t>
  </si>
  <si>
    <t>Crédit d’impôt à l’investissement relatif au matériel de fabrication et de transformation selon la région administrative – 2020</t>
  </si>
  <si>
    <t>Crédit d’impôt relatif aux ressources selon la taille des entreprises – 2020</t>
  </si>
  <si>
    <t>Crédit d’impôt relatif aux ressources selon la région administrative – 2020</t>
  </si>
  <si>
    <t>Crédit d’impôt pour la production cinématographique ou télévisuelle québécoise selon la taille des entreprises – 2020</t>
  </si>
  <si>
    <t>Crédit d’impôt pour la production cinématographique ou télévisuelle québécoise selon la région administrative – 2020</t>
  </si>
  <si>
    <t>Crédit d’impôt pour la production de titres multimédias selon la taille des entreprises – 2020</t>
  </si>
  <si>
    <t>Crédit d’impôt pour la production de titres multimédias selon la région administrative – 2020</t>
  </si>
  <si>
    <t>Sommaire des statistiques fiscales des multinationales selon la proportion des affaires faites au Québec – 2020</t>
  </si>
  <si>
    <t>Statistiques fiscales détaillées des multinationales imposées et non imposées – 2020</t>
  </si>
  <si>
    <t>Statistiques fiscales détaillées des multinationales selon la tranche de revenu brut – 2020</t>
  </si>
  <si>
    <t>Statistiques fiscales détaillées des multinationales selon la tranche d’actif – 2020</t>
  </si>
  <si>
    <t>Statistiques fiscales détaillées des multinationales selon le secteur d’activité économique et la taille des entreprises – 2020</t>
  </si>
  <si>
    <t>Statistiques fiscales détaillées des multinationales selon la taille des entreprises – 2020</t>
  </si>
  <si>
    <t>Statistiques sur le bilan des multinationales non financières imposées et non imposées – 2020</t>
  </si>
  <si>
    <t>Statistiques sur le bilan des multinationales non financières selon la tranche de revenu brut – 2020</t>
  </si>
  <si>
    <t>Statistiques sur le bilan des multinationales non financières selon la tranche d’actif – 2020</t>
  </si>
  <si>
    <t>Statistiques sur le bilan des multinationales non financières selon le secteur d’activité économique et la taille des entreprises – 2020</t>
  </si>
  <si>
    <t>Statistiques sur le bilan des multinationales non financières selon la taille des entreprises – 2020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</si>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</sst>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;\–#,##0"/>
    <numFmt numFmtId="165" formatCode="#,##0.0;\–#,##0.0"/>
    <numFmt numFmtId="166" formatCode="#,##0.0"/>
    <numFmt numFmtId="167" formatCode="0.0"/>
    <numFmt numFmtId="168" formatCode="[=0]\—;\–#,##0;#,##0"/>
    <numFmt numFmtId="169" formatCode="[=0]\—;\–#,##0.0;#,##0.0"/>
    <numFmt numFmtId="170" formatCode="0_)%"/>
    <numFmt numFmtId="171" formatCode="0.0_)%"/>
    <numFmt numFmtId="172" formatCode="#,##0;\ #,##0;&quot;&quot;"/>
    <numFmt numFmtId="173" formatCode="[=0]\—;0.0"/>
    <numFmt numFmtId="174" formatCode="#,##0;\–#,##0;&quot;&quot;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/>
    <xf numFmtId="0" fontId="3" fillId="0" borderId="0" xfId="0" applyFont="1"/>
    <xf numFmtId="0" fontId="7" fillId="0" borderId="0" xfId="0" applyFont="1"/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/>
    <xf numFmtId="0" fontId="12" fillId="0" borderId="0" xfId="0" applyFont="1"/>
    <xf numFmtId="0" fontId="9" fillId="0" borderId="0" xfId="0" applyFont="1"/>
    <xf numFmtId="0" fontId="1" fillId="0" borderId="3" xfId="0" applyFont="1" applyBorder="1"/>
    <xf numFmtId="0" fontId="13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68" fontId="6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164" fontId="6" fillId="0" borderId="0" xfId="0" applyNumberFormat="1" applyFont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66" fontId="6" fillId="0" borderId="0" xfId="0" applyNumberFormat="1" applyFont="1" applyAlignment="1">
      <alignment vertical="center"/>
    </xf>
    <xf numFmtId="164" fontId="4" fillId="0" borderId="3" xfId="0" applyNumberFormat="1" applyFont="1" applyBorder="1" applyAlignment="1">
      <alignment vertical="center"/>
    </xf>
    <xf numFmtId="165" fontId="4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vertical="center"/>
    </xf>
    <xf numFmtId="167" fontId="6" fillId="0" borderId="3" xfId="0" applyNumberFormat="1" applyFont="1" applyBorder="1" applyAlignment="1">
      <alignment vertical="center"/>
    </xf>
    <xf numFmtId="167" fontId="4" fillId="0" borderId="1" xfId="0" applyNumberFormat="1" applyFont="1" applyBorder="1" applyAlignment="1">
      <alignment vertical="center"/>
    </xf>
    <xf numFmtId="16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67" fontId="6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169" fontId="6" fillId="0" borderId="0" xfId="0" applyNumberFormat="1" applyFont="1" applyAlignment="1">
      <alignment horizontal="right" vertical="center"/>
    </xf>
    <xf numFmtId="0" fontId="6" fillId="0" borderId="4" xfId="0" applyFont="1" applyBorder="1" applyAlignment="1">
      <alignment vertical="center" wrapText="1"/>
    </xf>
    <xf numFmtId="169" fontId="6" fillId="0" borderId="3" xfId="0" applyNumberFormat="1" applyFont="1" applyBorder="1" applyAlignment="1">
      <alignment horizontal="right" vertical="center"/>
    </xf>
    <xf numFmtId="169" fontId="4" fillId="0" borderId="1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 wrapText="1"/>
    </xf>
    <xf numFmtId="171" fontId="6" fillId="0" borderId="3" xfId="0" applyNumberFormat="1" applyFont="1" applyBorder="1" applyAlignment="1">
      <alignment horizontal="right" vertical="center" wrapText="1"/>
    </xf>
    <xf numFmtId="172" fontId="1" fillId="0" borderId="0" xfId="0" applyNumberFormat="1" applyFont="1"/>
    <xf numFmtId="172" fontId="3" fillId="0" borderId="1" xfId="0" applyNumberFormat="1" applyFont="1" applyBorder="1" applyAlignment="1">
      <alignment vertical="center"/>
    </xf>
    <xf numFmtId="172" fontId="4" fillId="0" borderId="0" xfId="0" applyNumberFormat="1" applyFont="1" applyAlignment="1">
      <alignment horizontal="left" vertical="center" wrapText="1"/>
    </xf>
    <xf numFmtId="172" fontId="4" fillId="0" borderId="2" xfId="0" applyNumberFormat="1" applyFont="1" applyBorder="1" applyAlignment="1">
      <alignment horizontal="center" vertical="center" wrapText="1"/>
    </xf>
    <xf numFmtId="172" fontId="4" fillId="0" borderId="0" xfId="0" applyNumberFormat="1" applyFont="1" applyAlignment="1">
      <alignment horizontal="center" vertical="center" wrapText="1"/>
    </xf>
    <xf numFmtId="172" fontId="6" fillId="0" borderId="6" xfId="0" applyNumberFormat="1" applyFont="1" applyBorder="1"/>
    <xf numFmtId="172" fontId="6" fillId="0" borderId="0" xfId="0" applyNumberFormat="1" applyFont="1"/>
    <xf numFmtId="172" fontId="6" fillId="0" borderId="3" xfId="0" applyNumberFormat="1" applyFont="1" applyBorder="1" applyAlignment="1">
      <alignment horizontal="left" vertical="center" wrapText="1"/>
    </xf>
    <xf numFmtId="172" fontId="4" fillId="0" borderId="3" xfId="0" applyNumberFormat="1" applyFont="1" applyBorder="1" applyAlignment="1">
      <alignment horizontal="right" vertical="center" wrapText="1"/>
    </xf>
    <xf numFmtId="172" fontId="6" fillId="0" borderId="3" xfId="0" applyNumberFormat="1" applyFont="1" applyBorder="1"/>
    <xf numFmtId="172" fontId="4" fillId="0" borderId="4" xfId="0" applyNumberFormat="1" applyFont="1" applyBorder="1" applyAlignment="1">
      <alignment horizontal="right" vertical="center" wrapText="1"/>
    </xf>
    <xf numFmtId="172" fontId="4" fillId="0" borderId="0" xfId="0" applyNumberFormat="1" applyFont="1" applyAlignment="1">
      <alignment vertical="center" wrapText="1"/>
    </xf>
    <xf numFmtId="172" fontId="6" fillId="0" borderId="0" xfId="0" applyNumberFormat="1" applyFont="1" applyAlignment="1">
      <alignment horizontal="right" vertical="center" wrapText="1"/>
    </xf>
    <xf numFmtId="172" fontId="4" fillId="0" borderId="0" xfId="0" applyNumberFormat="1" applyFont="1" applyAlignment="1">
      <alignment horizontal="right" vertical="center" wrapText="1"/>
    </xf>
    <xf numFmtId="172" fontId="8" fillId="0" borderId="0" xfId="0" applyNumberFormat="1" applyFont="1" applyAlignment="1">
      <alignment horizontal="left" vertical="center" wrapText="1"/>
    </xf>
    <xf numFmtId="172" fontId="8" fillId="0" borderId="3" xfId="0" applyNumberFormat="1" applyFont="1" applyBorder="1" applyAlignment="1">
      <alignment horizontal="left" vertical="center" wrapText="1"/>
    </xf>
    <xf numFmtId="172" fontId="6" fillId="0" borderId="3" xfId="0" applyNumberFormat="1" applyFont="1" applyBorder="1" applyAlignment="1">
      <alignment horizontal="right" vertical="center" wrapText="1"/>
    </xf>
    <xf numFmtId="172" fontId="4" fillId="0" borderId="3" xfId="0" applyNumberFormat="1" applyFont="1" applyBorder="1" applyAlignment="1">
      <alignment vertical="center" wrapText="1"/>
    </xf>
    <xf numFmtId="172" fontId="4" fillId="0" borderId="1" xfId="0" applyNumberFormat="1" applyFont="1" applyBorder="1" applyAlignment="1">
      <alignment vertical="center" wrapText="1"/>
    </xf>
    <xf numFmtId="172" fontId="4" fillId="0" borderId="1" xfId="0" applyNumberFormat="1" applyFont="1" applyBorder="1" applyAlignment="1">
      <alignment horizontal="right" vertical="center" wrapText="1"/>
    </xf>
    <xf numFmtId="172" fontId="6" fillId="0" borderId="5" xfId="0" applyNumberFormat="1" applyFont="1" applyBorder="1"/>
    <xf numFmtId="172" fontId="4" fillId="0" borderId="5" xfId="0" applyNumberFormat="1" applyFont="1" applyBorder="1" applyAlignment="1">
      <alignment horizontal="right" vertical="center" wrapText="1"/>
    </xf>
    <xf numFmtId="172" fontId="6" fillId="0" borderId="1" xfId="0" applyNumberFormat="1" applyFont="1" applyBorder="1"/>
    <xf numFmtId="0" fontId="2" fillId="0" borderId="0" xfId="0" applyFont="1"/>
    <xf numFmtId="172" fontId="6" fillId="0" borderId="4" xfId="0" applyNumberFormat="1" applyFont="1" applyBorder="1" applyAlignment="1">
      <alignment horizontal="right" vertical="center" wrapText="1"/>
    </xf>
    <xf numFmtId="172" fontId="6" fillId="0" borderId="4" xfId="0" applyNumberFormat="1" applyFont="1" applyBorder="1"/>
    <xf numFmtId="168" fontId="6" fillId="0" borderId="0" xfId="0" applyNumberFormat="1" applyFont="1"/>
    <xf numFmtId="172" fontId="4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6" fillId="0" borderId="3" xfId="0" applyNumberFormat="1" applyFont="1" applyBorder="1" applyAlignment="1">
      <alignment horizontal="right" vertical="center"/>
    </xf>
    <xf numFmtId="172" fontId="4" fillId="0" borderId="1" xfId="0" applyNumberFormat="1" applyFont="1" applyBorder="1" applyAlignment="1">
      <alignment horizontal="right" vertical="center"/>
    </xf>
    <xf numFmtId="172" fontId="4" fillId="0" borderId="3" xfId="0" applyNumberFormat="1" applyFont="1" applyBorder="1" applyAlignment="1">
      <alignment horizontal="right" vertical="center"/>
    </xf>
    <xf numFmtId="172" fontId="6" fillId="0" borderId="4" xfId="0" applyNumberFormat="1" applyFont="1" applyBorder="1" applyAlignment="1">
      <alignment horizontal="right" vertical="center"/>
    </xf>
    <xf numFmtId="9" fontId="6" fillId="0" borderId="3" xfId="2" applyFont="1" applyBorder="1" applyAlignment="1">
      <alignment horizontal="right" vertical="center"/>
    </xf>
    <xf numFmtId="172" fontId="6" fillId="0" borderId="3" xfId="0" applyNumberFormat="1" applyFont="1" applyBorder="1" applyAlignment="1">
      <alignment horizontal="right"/>
    </xf>
    <xf numFmtId="173" fontId="6" fillId="0" borderId="0" xfId="0" applyNumberFormat="1" applyFont="1" applyAlignment="1">
      <alignment horizontal="right" vertical="center"/>
    </xf>
    <xf numFmtId="173" fontId="6" fillId="0" borderId="3" xfId="0" applyNumberFormat="1" applyFont="1" applyBorder="1" applyAlignment="1">
      <alignment horizontal="right" vertical="center"/>
    </xf>
    <xf numFmtId="168" fontId="6" fillId="0" borderId="3" xfId="0" applyNumberFormat="1" applyFont="1" applyBorder="1" applyAlignment="1">
      <alignment horizontal="right" vertical="center"/>
    </xf>
    <xf numFmtId="174" fontId="4" fillId="0" borderId="0" xfId="0" applyNumberFormat="1" applyFont="1" applyAlignment="1">
      <alignment horizontal="right" vertical="center" wrapText="1"/>
    </xf>
    <xf numFmtId="174" fontId="6" fillId="0" borderId="0" xfId="0" applyNumberFormat="1" applyFont="1" applyAlignment="1">
      <alignment horizontal="right" vertical="center" wrapText="1"/>
    </xf>
    <xf numFmtId="174" fontId="4" fillId="0" borderId="0" xfId="0" applyNumberFormat="1" applyFont="1" applyAlignment="1">
      <alignment vertical="center"/>
    </xf>
    <xf numFmtId="174" fontId="6" fillId="0" borderId="0" xfId="0" applyNumberFormat="1" applyFont="1" applyAlignment="1">
      <alignment horizontal="right" vertical="center" wrapText="1" indent="1"/>
    </xf>
    <xf numFmtId="174" fontId="6" fillId="0" borderId="0" xfId="0" applyNumberFormat="1" applyFont="1"/>
    <xf numFmtId="174" fontId="4" fillId="0" borderId="0" xfId="0" applyNumberFormat="1" applyFont="1" applyAlignment="1">
      <alignment vertical="center" wrapText="1"/>
    </xf>
    <xf numFmtId="174" fontId="6" fillId="0" borderId="3" xfId="0" applyNumberFormat="1" applyFont="1" applyBorder="1" applyAlignment="1">
      <alignment horizontal="right" vertical="center" wrapText="1"/>
    </xf>
    <xf numFmtId="174" fontId="4" fillId="0" borderId="3" xfId="0" applyNumberFormat="1" applyFont="1" applyBorder="1" applyAlignment="1">
      <alignment horizontal="right" vertical="center" wrapText="1"/>
    </xf>
    <xf numFmtId="174" fontId="4" fillId="0" borderId="5" xfId="0" applyNumberFormat="1" applyFont="1" applyBorder="1" applyAlignment="1">
      <alignment horizontal="right" vertical="center" wrapText="1"/>
    </xf>
    <xf numFmtId="174" fontId="6" fillId="0" borderId="3" xfId="0" applyNumberFormat="1" applyFont="1" applyBorder="1"/>
    <xf numFmtId="174" fontId="6" fillId="0" borderId="5" xfId="0" applyNumberFormat="1" applyFont="1" applyBorder="1"/>
    <xf numFmtId="174" fontId="4" fillId="0" borderId="1" xfId="0" applyNumberFormat="1" applyFont="1" applyBorder="1" applyAlignment="1">
      <alignment horizontal="right" vertical="center" wrapText="1"/>
    </xf>
    <xf numFmtId="174" fontId="6" fillId="0" borderId="1" xfId="0" applyNumberFormat="1" applyFont="1" applyBorder="1"/>
    <xf numFmtId="0" fontId="1" fillId="0" borderId="0" xfId="0" applyFont="1" applyAlignment="1">
      <alignment vertical="center"/>
    </xf>
    <xf numFmtId="0" fontId="14" fillId="0" borderId="3" xfId="0" applyFont="1" applyBorder="1"/>
    <xf numFmtId="0" fontId="12" fillId="0" borderId="0" xfId="1" applyFont="1"/>
    <xf numFmtId="0" fontId="2" fillId="0" borderId="3" xfId="0" applyFont="1" applyBorder="1"/>
    <xf numFmtId="172" fontId="0" fillId="0" borderId="0" xfId="0" applyNumberFormat="1"/>
    <xf numFmtId="172" fontId="0" fillId="0" borderId="1" xfId="0" applyNumberFormat="1" applyBorder="1"/>
    <xf numFmtId="164" fontId="6" fillId="0" borderId="0" xfId="0" applyNumberFormat="1" applyFont="1" applyAlignment="1">
      <alignment wrapText="1"/>
    </xf>
    <xf numFmtId="168" fontId="6" fillId="0" borderId="0" xfId="0" applyNumberFormat="1" applyFont="1" applyAlignment="1">
      <alignment horizontal="right" wrapText="1"/>
    </xf>
    <xf numFmtId="164" fontId="4" fillId="0" borderId="5" xfId="0" applyNumberFormat="1" applyFont="1" applyBorder="1" applyAlignment="1">
      <alignment wrapText="1"/>
    </xf>
    <xf numFmtId="168" fontId="4" fillId="0" borderId="5" xfId="0" applyNumberFormat="1" applyFont="1" applyBorder="1" applyAlignment="1">
      <alignment horizontal="right" wrapText="1"/>
    </xf>
    <xf numFmtId="168" fontId="0" fillId="0" borderId="0" xfId="0" applyNumberFormat="1"/>
    <xf numFmtId="164" fontId="0" fillId="0" borderId="0" xfId="0" applyNumberFormat="1"/>
    <xf numFmtId="174" fontId="0" fillId="0" borderId="0" xfId="0" applyNumberFormat="1"/>
    <xf numFmtId="0" fontId="4" fillId="0" borderId="6" xfId="0" applyFont="1" applyBorder="1" applyAlignment="1">
      <alignment horizontal="right" wrapText="1"/>
    </xf>
    <xf numFmtId="0" fontId="4" fillId="0" borderId="6" xfId="0" applyFont="1" applyBorder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164" fontId="4" fillId="0" borderId="3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right" wrapText="1"/>
    </xf>
    <xf numFmtId="164" fontId="6" fillId="0" borderId="0" xfId="0" applyNumberFormat="1" applyFont="1" applyAlignment="1">
      <alignment vertical="center" wrapText="1"/>
    </xf>
    <xf numFmtId="168" fontId="6" fillId="0" borderId="0" xfId="0" applyNumberFormat="1" applyFont="1" applyAlignment="1">
      <alignment horizontal="right"/>
    </xf>
    <xf numFmtId="168" fontId="4" fillId="0" borderId="0" xfId="0" applyNumberFormat="1" applyFont="1" applyAlignment="1">
      <alignment horizontal="right" wrapText="1"/>
    </xf>
    <xf numFmtId="169" fontId="6" fillId="0" borderId="0" xfId="0" applyNumberFormat="1" applyFont="1" applyAlignment="1">
      <alignment horizontal="right" wrapText="1"/>
    </xf>
    <xf numFmtId="164" fontId="4" fillId="0" borderId="5" xfId="0" applyNumberFormat="1" applyFont="1" applyBorder="1" applyAlignment="1">
      <alignment horizontal="left" wrapText="1"/>
    </xf>
    <xf numFmtId="168" fontId="6" fillId="0" borderId="5" xfId="0" applyNumberFormat="1" applyFont="1" applyBorder="1" applyAlignment="1">
      <alignment horizontal="right"/>
    </xf>
    <xf numFmtId="168" fontId="4" fillId="0" borderId="5" xfId="0" applyNumberFormat="1" applyFont="1" applyBorder="1" applyAlignment="1">
      <alignment horizontal="right"/>
    </xf>
    <xf numFmtId="3" fontId="0" fillId="0" borderId="0" xfId="0" applyNumberFormat="1"/>
    <xf numFmtId="174" fontId="4" fillId="0" borderId="0" xfId="0" applyNumberFormat="1" applyFont="1" applyAlignment="1">
      <alignment horizontal="right" vertical="center"/>
    </xf>
    <xf numFmtId="174" fontId="6" fillId="0" borderId="0" xfId="0" applyNumberFormat="1" applyFont="1" applyAlignment="1">
      <alignment horizontal="right" vertical="center"/>
    </xf>
    <xf numFmtId="9" fontId="6" fillId="0" borderId="3" xfId="2" applyFont="1" applyBorder="1" applyAlignment="1">
      <alignment horizontal="right"/>
    </xf>
    <xf numFmtId="174" fontId="4" fillId="0" borderId="0" xfId="0" applyNumberFormat="1" applyFont="1" applyAlignment="1">
      <alignment horizontal="right"/>
    </xf>
    <xf numFmtId="174" fontId="6" fillId="0" borderId="0" xfId="0" applyNumberFormat="1" applyFont="1" applyAlignment="1">
      <alignment horizontal="right"/>
    </xf>
    <xf numFmtId="174" fontId="6" fillId="0" borderId="3" xfId="0" applyNumberFormat="1" applyFont="1" applyBorder="1" applyAlignment="1">
      <alignment horizontal="right" vertical="center"/>
    </xf>
    <xf numFmtId="174" fontId="4" fillId="0" borderId="1" xfId="0" applyNumberFormat="1" applyFont="1" applyBorder="1" applyAlignment="1">
      <alignment horizontal="right" vertical="center"/>
    </xf>
    <xf numFmtId="174" fontId="4" fillId="0" borderId="3" xfId="0" applyNumberFormat="1" applyFont="1" applyBorder="1" applyAlignment="1">
      <alignment horizontal="right" vertical="center"/>
    </xf>
    <xf numFmtId="174" fontId="6" fillId="0" borderId="4" xfId="0" applyNumberFormat="1" applyFont="1" applyBorder="1" applyAlignment="1">
      <alignment horizontal="right" vertical="center"/>
    </xf>
    <xf numFmtId="174" fontId="4" fillId="0" borderId="4" xfId="0" applyNumberFormat="1" applyFont="1" applyBorder="1" applyAlignment="1">
      <alignment horizontal="right"/>
    </xf>
    <xf numFmtId="174" fontId="6" fillId="0" borderId="4" xfId="0" applyNumberFormat="1" applyFont="1" applyBorder="1" applyAlignment="1">
      <alignment horizontal="right"/>
    </xf>
    <xf numFmtId="174" fontId="6" fillId="0" borderId="3" xfId="0" applyNumberFormat="1" applyFont="1" applyBorder="1" applyAlignment="1">
      <alignment horizontal="right"/>
    </xf>
    <xf numFmtId="174" fontId="4" fillId="0" borderId="3" xfId="0" applyNumberFormat="1" applyFont="1" applyBorder="1" applyAlignment="1">
      <alignment horizontal="right"/>
    </xf>
    <xf numFmtId="174" fontId="4" fillId="0" borderId="5" xfId="0" applyNumberFormat="1" applyFont="1" applyBorder="1" applyAlignment="1">
      <alignment horizontal="right"/>
    </xf>
    <xf numFmtId="17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0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70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7CA2-313B-4613-86EB-557363BB1FE9}">
  <sheetPr>
    <tabColor theme="8" tint="0.79998168889431442"/>
  </sheetPr>
  <dimension ref="A1:B43"/>
  <sheetViews>
    <sheetView tabSelected="1" zoomScale="94" zoomScaleNormal="100" workbookViewId="0"/>
  </sheetViews>
  <sheetFormatPr baseColWidth="10" defaultColWidth="11.5703125" defaultRowHeight="12.75" x14ac:dyDescent="0.2"/>
  <cols>
    <col min="1" max="1" width="11.5703125" style="18" customWidth="1"/>
    <col min="2" max="2" width="116" style="1" customWidth="1"/>
    <col min="3" max="16384" width="11.5703125" style="1"/>
  </cols>
  <sheetData>
    <row r="1" spans="1:2" x14ac:dyDescent="0.2">
      <c r="A1" s="135" t="s">
        <v>234</v>
      </c>
      <c r="B1" s="20"/>
    </row>
    <row r="2" spans="1:2" s="21" customFormat="1" ht="15" x14ac:dyDescent="0.25">
      <c r="A2" s="136" t="s">
        <v>191</v>
      </c>
      <c r="B2" s="1" t="s">
        <v>300</v>
      </c>
    </row>
    <row r="3" spans="1:2" s="21" customFormat="1" ht="15" x14ac:dyDescent="0.25">
      <c r="A3" s="136" t="s">
        <v>192</v>
      </c>
      <c r="B3" s="1" t="s">
        <v>301</v>
      </c>
    </row>
    <row r="4" spans="1:2" s="21" customFormat="1" ht="15" x14ac:dyDescent="0.25">
      <c r="A4" s="136" t="s">
        <v>193</v>
      </c>
      <c r="B4" s="1" t="s">
        <v>302</v>
      </c>
    </row>
    <row r="5" spans="1:2" s="21" customFormat="1" ht="15" x14ac:dyDescent="0.25">
      <c r="A5" s="136" t="s">
        <v>194</v>
      </c>
      <c r="B5" s="1" t="s">
        <v>303</v>
      </c>
    </row>
    <row r="6" spans="1:2" s="21" customFormat="1" ht="15" x14ac:dyDescent="0.25">
      <c r="A6" s="136" t="s">
        <v>195</v>
      </c>
      <c r="B6" s="1" t="s">
        <v>304</v>
      </c>
    </row>
    <row r="7" spans="1:2" s="21" customFormat="1" ht="15" x14ac:dyDescent="0.25">
      <c r="A7" s="136" t="s">
        <v>196</v>
      </c>
      <c r="B7" s="1" t="s">
        <v>305</v>
      </c>
    </row>
    <row r="8" spans="1:2" s="21" customFormat="1" ht="15" x14ac:dyDescent="0.25">
      <c r="A8" s="136" t="s">
        <v>197</v>
      </c>
      <c r="B8" s="1" t="s">
        <v>306</v>
      </c>
    </row>
    <row r="9" spans="1:2" s="21" customFormat="1" ht="15" x14ac:dyDescent="0.25">
      <c r="A9" s="136" t="s">
        <v>198</v>
      </c>
      <c r="B9" s="1" t="s">
        <v>307</v>
      </c>
    </row>
    <row r="10" spans="1:2" s="21" customFormat="1" ht="15" x14ac:dyDescent="0.25">
      <c r="A10" s="136" t="s">
        <v>199</v>
      </c>
      <c r="B10" s="1" t="s">
        <v>308</v>
      </c>
    </row>
    <row r="11" spans="1:2" s="21" customFormat="1" ht="15" x14ac:dyDescent="0.25">
      <c r="A11" s="136" t="s">
        <v>200</v>
      </c>
      <c r="B11" s="1" t="s">
        <v>309</v>
      </c>
    </row>
    <row r="12" spans="1:2" s="21" customFormat="1" ht="15" x14ac:dyDescent="0.25">
      <c r="A12" s="136" t="s">
        <v>201</v>
      </c>
      <c r="B12" s="1" t="s">
        <v>310</v>
      </c>
    </row>
    <row r="13" spans="1:2" s="21" customFormat="1" ht="15" x14ac:dyDescent="0.25">
      <c r="A13" s="136" t="s">
        <v>202</v>
      </c>
      <c r="B13" s="1" t="s">
        <v>311</v>
      </c>
    </row>
    <row r="14" spans="1:2" s="21" customFormat="1" ht="15" x14ac:dyDescent="0.25">
      <c r="A14" s="136" t="s">
        <v>203</v>
      </c>
      <c r="B14" s="1" t="s">
        <v>312</v>
      </c>
    </row>
    <row r="15" spans="1:2" s="21" customFormat="1" ht="15" x14ac:dyDescent="0.25">
      <c r="A15" s="136" t="s">
        <v>204</v>
      </c>
      <c r="B15" s="1" t="s">
        <v>313</v>
      </c>
    </row>
    <row r="16" spans="1:2" s="21" customFormat="1" ht="15" x14ac:dyDescent="0.25">
      <c r="A16" s="136" t="s">
        <v>205</v>
      </c>
      <c r="B16" s="1" t="s">
        <v>314</v>
      </c>
    </row>
    <row r="17" spans="1:2" s="21" customFormat="1" ht="15" x14ac:dyDescent="0.25">
      <c r="A17" s="136" t="s">
        <v>206</v>
      </c>
      <c r="B17" s="1" t="s">
        <v>315</v>
      </c>
    </row>
    <row r="18" spans="1:2" s="21" customFormat="1" ht="15" x14ac:dyDescent="0.25">
      <c r="A18" s="136" t="s">
        <v>207</v>
      </c>
      <c r="B18" s="1" t="s">
        <v>316</v>
      </c>
    </row>
    <row r="19" spans="1:2" s="21" customFormat="1" ht="15" x14ac:dyDescent="0.25">
      <c r="A19" s="136" t="s">
        <v>208</v>
      </c>
      <c r="B19" s="1" t="s">
        <v>317</v>
      </c>
    </row>
    <row r="20" spans="1:2" s="21" customFormat="1" ht="15" x14ac:dyDescent="0.25">
      <c r="A20" s="136" t="s">
        <v>209</v>
      </c>
      <c r="B20" s="1" t="s">
        <v>318</v>
      </c>
    </row>
    <row r="21" spans="1:2" s="21" customFormat="1" ht="15" x14ac:dyDescent="0.25">
      <c r="A21" s="136" t="s">
        <v>210</v>
      </c>
      <c r="B21" s="1" t="s">
        <v>319</v>
      </c>
    </row>
    <row r="22" spans="1:2" s="21" customFormat="1" ht="15" x14ac:dyDescent="0.25">
      <c r="A22" s="136" t="s">
        <v>211</v>
      </c>
      <c r="B22" s="1" t="s">
        <v>320</v>
      </c>
    </row>
    <row r="23" spans="1:2" s="21" customFormat="1" ht="15" x14ac:dyDescent="0.25">
      <c r="A23" s="136" t="s">
        <v>212</v>
      </c>
      <c r="B23" s="1" t="s">
        <v>321</v>
      </c>
    </row>
    <row r="24" spans="1:2" s="21" customFormat="1" ht="15" x14ac:dyDescent="0.25">
      <c r="A24" s="136" t="s">
        <v>213</v>
      </c>
      <c r="B24" s="1" t="s">
        <v>322</v>
      </c>
    </row>
    <row r="25" spans="1:2" s="21" customFormat="1" ht="15" x14ac:dyDescent="0.25">
      <c r="A25" s="136" t="s">
        <v>214</v>
      </c>
      <c r="B25" s="1" t="s">
        <v>323</v>
      </c>
    </row>
    <row r="26" spans="1:2" s="21" customFormat="1" ht="15" x14ac:dyDescent="0.25">
      <c r="A26" s="136" t="s">
        <v>215</v>
      </c>
      <c r="B26" s="1" t="s">
        <v>324</v>
      </c>
    </row>
    <row r="27" spans="1:2" s="21" customFormat="1" ht="15" x14ac:dyDescent="0.25">
      <c r="A27" s="136" t="s">
        <v>216</v>
      </c>
      <c r="B27" s="1" t="s">
        <v>325</v>
      </c>
    </row>
    <row r="28" spans="1:2" s="21" customFormat="1" ht="15" x14ac:dyDescent="0.25">
      <c r="A28" s="136" t="s">
        <v>217</v>
      </c>
      <c r="B28" s="1" t="s">
        <v>326</v>
      </c>
    </row>
    <row r="29" spans="1:2" s="21" customFormat="1" ht="15" x14ac:dyDescent="0.25">
      <c r="A29" s="136" t="s">
        <v>218</v>
      </c>
      <c r="B29" s="1" t="s">
        <v>327</v>
      </c>
    </row>
    <row r="30" spans="1:2" s="21" customFormat="1" ht="15" x14ac:dyDescent="0.25">
      <c r="A30" s="136" t="s">
        <v>219</v>
      </c>
      <c r="B30" s="1" t="s">
        <v>328</v>
      </c>
    </row>
    <row r="31" spans="1:2" s="21" customFormat="1" ht="15" x14ac:dyDescent="0.25">
      <c r="A31" s="136" t="s">
        <v>220</v>
      </c>
      <c r="B31" s="1" t="s">
        <v>329</v>
      </c>
    </row>
    <row r="32" spans="1:2" s="21" customFormat="1" ht="15" x14ac:dyDescent="0.25">
      <c r="A32" s="136" t="s">
        <v>221</v>
      </c>
      <c r="B32" s="1" t="s">
        <v>330</v>
      </c>
    </row>
    <row r="33" spans="1:2" s="21" customFormat="1" ht="15" x14ac:dyDescent="0.25">
      <c r="A33" s="136" t="s">
        <v>222</v>
      </c>
      <c r="B33" s="1" t="s">
        <v>331</v>
      </c>
    </row>
    <row r="34" spans="1:2" s="21" customFormat="1" ht="15" x14ac:dyDescent="0.25">
      <c r="A34" s="136" t="s">
        <v>223</v>
      </c>
      <c r="B34" s="1" t="s">
        <v>332</v>
      </c>
    </row>
    <row r="35" spans="1:2" s="21" customFormat="1" ht="15" x14ac:dyDescent="0.25">
      <c r="A35" s="136" t="s">
        <v>224</v>
      </c>
      <c r="B35" s="1" t="s">
        <v>333</v>
      </c>
    </row>
    <row r="36" spans="1:2" s="21" customFormat="1" ht="15" x14ac:dyDescent="0.25">
      <c r="A36" s="136" t="s">
        <v>225</v>
      </c>
      <c r="B36" s="1" t="s">
        <v>334</v>
      </c>
    </row>
    <row r="37" spans="1:2" s="21" customFormat="1" ht="15" x14ac:dyDescent="0.25">
      <c r="A37" s="136" t="s">
        <v>226</v>
      </c>
      <c r="B37" s="1" t="s">
        <v>335</v>
      </c>
    </row>
    <row r="38" spans="1:2" s="21" customFormat="1" ht="15" x14ac:dyDescent="0.25">
      <c r="A38" s="136" t="s">
        <v>227</v>
      </c>
      <c r="B38" s="1" t="s">
        <v>336</v>
      </c>
    </row>
    <row r="39" spans="1:2" s="21" customFormat="1" ht="15" x14ac:dyDescent="0.25">
      <c r="A39" s="136" t="s">
        <v>228</v>
      </c>
      <c r="B39" s="1" t="s">
        <v>337</v>
      </c>
    </row>
    <row r="40" spans="1:2" s="21" customFormat="1" ht="15" x14ac:dyDescent="0.25">
      <c r="A40" s="136" t="s">
        <v>229</v>
      </c>
      <c r="B40" s="1" t="s">
        <v>338</v>
      </c>
    </row>
    <row r="41" spans="1:2" s="21" customFormat="1" ht="15" x14ac:dyDescent="0.25">
      <c r="A41" s="136" t="s">
        <v>230</v>
      </c>
      <c r="B41" s="1" t="s">
        <v>339</v>
      </c>
    </row>
    <row r="42" spans="1:2" s="21" customFormat="1" ht="15" x14ac:dyDescent="0.25">
      <c r="A42" s="136" t="s">
        <v>231</v>
      </c>
      <c r="B42" s="1" t="s">
        <v>340</v>
      </c>
    </row>
    <row r="43" spans="1:2" s="21" customFormat="1" ht="15" x14ac:dyDescent="0.25">
      <c r="A43" s="136" t="s">
        <v>243</v>
      </c>
      <c r="B43" s="1" t="s">
        <v>341</v>
      </c>
    </row>
  </sheetData>
  <phoneticPr fontId="11" type="noConversion"/>
  <hyperlinks>
    <hyperlink ref="A3" location="'68'!A1" display="Tableau 68" xr:uid="{0A0F703D-064C-466A-8E7B-ABD8F3AF8618}"/>
    <hyperlink ref="A4" location="'69'!A1" display="Tableau 69" xr:uid="{40C8A66C-9C7E-4AB3-B86D-2D044CA0E762}"/>
    <hyperlink ref="A5" location="'70'!A1" display="Tableau 70" xr:uid="{5A993836-E1D2-4291-B8E0-0F6C0931AADA}"/>
    <hyperlink ref="A6" location="'71'!A1" display="Tableau 71" xr:uid="{E045FE3B-F0B8-40A6-882A-169F12E016A0}"/>
    <hyperlink ref="A7" location="'72'!A1" display="Tableau 72" xr:uid="{55E0D1DB-2877-44BE-ABE5-7A2488364414}"/>
    <hyperlink ref="A8" location="'73'!A1" display="Tableau 73" xr:uid="{0F76453C-513B-4AF4-B444-2A53E0E3716C}"/>
    <hyperlink ref="A9" location="'74'!A1" display="Tableau 74" xr:uid="{A1E0A1DD-C2D1-4F04-8E55-47ED8262EF2E}"/>
    <hyperlink ref="A10" location="'75'!A1" display="Tableau 75" xr:uid="{539C2CA8-CCE5-4584-8B23-B71174A972C7}"/>
    <hyperlink ref="A11" location="'76'!A1" display="Tableau 76" xr:uid="{6C5EA8EC-DDEE-41D7-924A-A1E441D07EF4}"/>
    <hyperlink ref="A12" location="'77'!A1" display="Tableau 77" xr:uid="{ED4823DA-7078-4D4D-AFAF-5BE77FD31A29}"/>
    <hyperlink ref="A13" location="'78'!A1" display="Tableau 78" xr:uid="{5BC0BE6B-ACBB-4E10-B2C6-CEB437C85B95}"/>
    <hyperlink ref="A14" location="'79'!A1" display="Tableau 79" xr:uid="{EF29B4F0-941C-4962-9E48-4888DA9D935B}"/>
    <hyperlink ref="A15" location="'80'!A1" display="Tableau 80" xr:uid="{47BAACCE-402D-47EE-889F-39042A03EA81}"/>
    <hyperlink ref="A16" location="'81'!A1" display="Tableau 81" xr:uid="{60DEAEA2-4BF7-4B98-BD4A-C52210D44682}"/>
    <hyperlink ref="A17" location="'82'!A1" display="Tableau 82" xr:uid="{59DCB4CD-C0A5-4607-8EF6-A5F14443E78E}"/>
    <hyperlink ref="A18" location="'83'!A1" display="Tableau 83" xr:uid="{3D534B27-4EDC-412C-8D43-2DA7EE07DC12}"/>
    <hyperlink ref="A19" location="'84'!A1" display="Tableau 84" xr:uid="{A7369CBE-B335-4A45-9085-F434CEC84030}"/>
    <hyperlink ref="A20" location="'85'!A1" display="Tableau 85" xr:uid="{F279669C-0DD3-4C6C-8430-A82145F8CAAD}"/>
    <hyperlink ref="A21" location="'86'!A1" display="Tableau 86" xr:uid="{EDD2E5DB-3C2D-47C5-A9CB-A6204554335D}"/>
    <hyperlink ref="A22" location="'87'!A1" display="Tableau 87" xr:uid="{5CC3491B-AA3E-4D37-B542-7F427EBF2D89}"/>
    <hyperlink ref="A23" location="'88'!A1" display="Tableau 88" xr:uid="{D45CBDBE-D4CE-41A9-B275-DE35378E125F}"/>
    <hyperlink ref="A24" location="'89'!A1" display="Tableau 89" xr:uid="{5450554D-EAC2-4FCE-9EE7-19A4B07A4897}"/>
    <hyperlink ref="A25" location="'90'!A1" display="Tableau 90" xr:uid="{AF9AF197-F6E0-412D-A724-24B72271C9D6}"/>
    <hyperlink ref="A26" location="'91'!A1" display="Tableau 91" xr:uid="{D867963C-F49A-484B-8C64-36275724DF37}"/>
    <hyperlink ref="A27" location="'92'!A1" display="Tableau 92" xr:uid="{762A2F7C-BF92-4645-A9FC-150AC19E6EFC}"/>
    <hyperlink ref="A28" location="'93'!A1" display="Tableau 93" xr:uid="{21AB6614-30D0-4476-B2F1-485F57DFD558}"/>
    <hyperlink ref="A29" location="'94'!A1" display="Tableau 94" xr:uid="{AF58BEA9-69DC-425B-8765-239F364B681C}"/>
    <hyperlink ref="A30" location="'95'!A1" display="Tableau 95" xr:uid="{D97F8BCC-D5B9-4C7E-A9CF-818A09A344D9}"/>
    <hyperlink ref="A31" location="'96'!A1" display="Tableau 96" xr:uid="{FFF3F0D8-04BD-42CE-9BF4-9E2985D4F050}"/>
    <hyperlink ref="A32" location="'97'!A1" display="Tableau 97" xr:uid="{D2DA95E0-4D42-4F70-AFB5-E2D2D04EE225}"/>
    <hyperlink ref="A33" location="'98'!A1" display="Tableau 98" xr:uid="{133DDC5F-F7ED-434F-BDD4-7E20F33DB5EE}"/>
    <hyperlink ref="A34" location="'99'!A1" display="Tableau 99" xr:uid="{04FDD1CE-A8F3-418A-BE23-CF23D08ACFBB}"/>
    <hyperlink ref="A35" location="'100'!A1" display="Tableau 100" xr:uid="{8B39FCF2-2CD7-4D39-83CC-5332B17C2CBA}"/>
    <hyperlink ref="A36" location="'101'!A1" display="Tableau 101" xr:uid="{5EEDB516-33E8-43BC-8448-F50325E7A83A}"/>
    <hyperlink ref="A37" location="'102'!A1" display="Tableau 102" xr:uid="{3B2BE0CC-22B9-45E1-A4B4-9A9C5E47784F}"/>
    <hyperlink ref="A38" location="'103'!A1" display="Tableau 103" xr:uid="{5B8564E8-3277-4BC0-9AB6-F4A1CFD0DF44}"/>
    <hyperlink ref="A39" location="'104'!A1" display="Tableau 104" xr:uid="{10D26C3E-16E1-4200-B791-38759B324F4D}"/>
    <hyperlink ref="A40" location="'105'!A1" display="Tableau 105" xr:uid="{EF59A553-8E38-41E1-84C6-7AD2EC7914F8}"/>
    <hyperlink ref="A41" location="'106'!A1" display="Tableau 106" xr:uid="{6563C60B-633D-4B9E-B1BC-0F1322DF8686}"/>
    <hyperlink ref="A42" location="'107'!A1" display="Tableau 107" xr:uid="{A50B59D0-CD28-4357-905C-C4E59B0E66C2}"/>
    <hyperlink ref="A43" location="'108'!A1" display="Tableau 108" xr:uid="{A3A2F507-15F4-4290-80A6-A8888386D0D3}"/>
    <hyperlink ref="A2" location="'67'!A1" display="Tableau 67" xr:uid="{DC7D0C68-04E1-4FEF-98D3-DE2E0B3B2718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96200-21A7-4873-B9CA-A369506221F8}">
  <sheetPr>
    <tabColor theme="9" tint="0.39997558519241921"/>
  </sheetPr>
  <dimension ref="A1:L37"/>
  <sheetViews>
    <sheetView zoomScaleNormal="100" workbookViewId="0"/>
  </sheetViews>
  <sheetFormatPr baseColWidth="10" defaultRowHeight="15" x14ac:dyDescent="0.25"/>
  <cols>
    <col min="1" max="1" width="33.5703125" customWidth="1"/>
    <col min="4" max="4" width="2.7109375" customWidth="1"/>
    <col min="7" max="7" width="2.7109375" customWidth="1"/>
    <col min="10" max="10" width="2.7109375" customWidth="1"/>
  </cols>
  <sheetData>
    <row r="1" spans="1:12" ht="11.25" customHeight="1" x14ac:dyDescent="0.25">
      <c r="A1" s="1" t="s">
        <v>100</v>
      </c>
    </row>
    <row r="2" spans="1:12" ht="11.25" customHeight="1" x14ac:dyDescent="0.25"/>
    <row r="3" spans="1:12" ht="11.25" customHeight="1" x14ac:dyDescent="0.25">
      <c r="A3" s="2" t="s">
        <v>307</v>
      </c>
    </row>
    <row r="4" spans="1:12" ht="11.25" customHeight="1" thickBot="1" x14ac:dyDescent="0.3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24" customFormat="1" ht="11.25" customHeight="1" x14ac:dyDescent="0.2">
      <c r="A5" s="5"/>
      <c r="B5" s="179" t="s">
        <v>95</v>
      </c>
      <c r="C5" s="179"/>
      <c r="D5" s="26"/>
      <c r="E5" s="179" t="s">
        <v>96</v>
      </c>
      <c r="F5" s="179"/>
      <c r="G5" s="26"/>
      <c r="H5" s="179" t="s">
        <v>97</v>
      </c>
      <c r="I5" s="179"/>
      <c r="J5" s="26"/>
      <c r="K5" s="179" t="s">
        <v>98</v>
      </c>
      <c r="L5" s="179"/>
    </row>
    <row r="6" spans="1:12" s="24" customFormat="1" ht="11.25" customHeight="1" x14ac:dyDescent="0.2">
      <c r="A6" s="9"/>
      <c r="B6" s="11" t="s">
        <v>16</v>
      </c>
      <c r="C6" s="11" t="s">
        <v>25</v>
      </c>
      <c r="D6" s="11"/>
      <c r="E6" s="11" t="s">
        <v>16</v>
      </c>
      <c r="F6" s="11" t="s">
        <v>25</v>
      </c>
      <c r="G6" s="11"/>
      <c r="H6" s="11" t="s">
        <v>16</v>
      </c>
      <c r="I6" s="11" t="s">
        <v>25</v>
      </c>
      <c r="J6" s="11"/>
      <c r="K6" s="11" t="s">
        <v>16</v>
      </c>
      <c r="L6" s="11" t="s">
        <v>25</v>
      </c>
    </row>
    <row r="7" spans="1:12" s="24" customFormat="1" ht="11.25" customHeight="1" x14ac:dyDescent="0.2">
      <c r="A7" s="28" t="s">
        <v>26</v>
      </c>
      <c r="B7" s="121">
        <v>518050</v>
      </c>
      <c r="C7" s="121">
        <v>0</v>
      </c>
      <c r="D7" s="121">
        <v>0</v>
      </c>
      <c r="E7" s="121">
        <v>13480</v>
      </c>
      <c r="F7" s="121">
        <v>0</v>
      </c>
      <c r="G7" s="121">
        <v>0</v>
      </c>
      <c r="H7" s="121">
        <v>6740</v>
      </c>
      <c r="I7" s="121">
        <v>0</v>
      </c>
      <c r="J7" s="121">
        <v>0</v>
      </c>
      <c r="K7" s="121">
        <v>538270</v>
      </c>
      <c r="L7" s="121">
        <v>0</v>
      </c>
    </row>
    <row r="8" spans="1:12" s="24" customFormat="1" ht="11.25" customHeight="1" x14ac:dyDescent="0.2">
      <c r="A8" s="28" t="s">
        <v>27</v>
      </c>
      <c r="B8" s="122">
        <v>0</v>
      </c>
      <c r="C8" s="122">
        <v>0</v>
      </c>
      <c r="D8" s="122">
        <v>0</v>
      </c>
      <c r="E8" s="122">
        <v>0</v>
      </c>
      <c r="F8" s="122">
        <v>0</v>
      </c>
      <c r="G8" s="122">
        <v>0</v>
      </c>
      <c r="H8" s="122">
        <v>0</v>
      </c>
      <c r="I8" s="122">
        <v>0</v>
      </c>
      <c r="J8" s="122">
        <v>0</v>
      </c>
      <c r="K8" s="122">
        <v>0</v>
      </c>
      <c r="L8" s="122">
        <v>0</v>
      </c>
    </row>
    <row r="9" spans="1:12" s="24" customFormat="1" ht="11.25" customHeight="1" x14ac:dyDescent="0.2">
      <c r="A9" s="29" t="s">
        <v>28</v>
      </c>
      <c r="B9" s="122">
        <v>421557</v>
      </c>
      <c r="C9" s="122">
        <v>239635106.91</v>
      </c>
      <c r="D9" s="122">
        <v>0</v>
      </c>
      <c r="E9" s="122">
        <v>13119</v>
      </c>
      <c r="F9" s="122">
        <v>194424253.16999999</v>
      </c>
      <c r="G9" s="122">
        <v>0</v>
      </c>
      <c r="H9" s="122">
        <v>6457</v>
      </c>
      <c r="I9" s="122">
        <v>1979527235.2</v>
      </c>
      <c r="J9" s="122">
        <v>0</v>
      </c>
      <c r="K9" s="122">
        <v>441133</v>
      </c>
      <c r="L9" s="122">
        <v>2413586595.2800002</v>
      </c>
    </row>
    <row r="10" spans="1:12" s="24" customFormat="1" ht="11.25" customHeight="1" x14ac:dyDescent="0.2">
      <c r="A10" s="28" t="s">
        <v>29</v>
      </c>
      <c r="B10" s="126">
        <v>0</v>
      </c>
      <c r="C10" s="122">
        <v>0</v>
      </c>
      <c r="D10" s="121">
        <v>0</v>
      </c>
      <c r="E10" s="122">
        <v>0</v>
      </c>
      <c r="F10" s="122">
        <v>0</v>
      </c>
      <c r="G10" s="121">
        <v>0</v>
      </c>
      <c r="H10" s="122">
        <v>0</v>
      </c>
      <c r="I10" s="122">
        <v>0</v>
      </c>
      <c r="J10" s="121">
        <v>0</v>
      </c>
      <c r="K10" s="122">
        <v>0</v>
      </c>
      <c r="L10" s="122">
        <v>0</v>
      </c>
    </row>
    <row r="11" spans="1:12" s="24" customFormat="1" ht="11.25" customHeight="1" x14ac:dyDescent="0.2">
      <c r="A11" s="28" t="s">
        <v>30</v>
      </c>
      <c r="B11" s="121">
        <v>446102</v>
      </c>
      <c r="C11" s="121">
        <v>35093483.979999997</v>
      </c>
      <c r="D11" s="121">
        <v>0</v>
      </c>
      <c r="E11" s="121">
        <v>12952</v>
      </c>
      <c r="F11" s="121">
        <v>18846336.260000002</v>
      </c>
      <c r="G11" s="121">
        <v>0</v>
      </c>
      <c r="H11" s="121">
        <v>6453</v>
      </c>
      <c r="I11" s="121">
        <v>227865517.03999999</v>
      </c>
      <c r="J11" s="121">
        <v>0</v>
      </c>
      <c r="K11" s="121">
        <v>465507</v>
      </c>
      <c r="L11" s="121">
        <v>281805337.26999998</v>
      </c>
    </row>
    <row r="12" spans="1:12" s="24" customFormat="1" ht="11.25" customHeight="1" x14ac:dyDescent="0.2">
      <c r="A12" s="8" t="s">
        <v>31</v>
      </c>
      <c r="B12" s="122">
        <v>286392</v>
      </c>
      <c r="C12" s="122">
        <v>47474552.920000002</v>
      </c>
      <c r="D12" s="122">
        <v>0</v>
      </c>
      <c r="E12" s="122">
        <v>10763</v>
      </c>
      <c r="F12" s="122">
        <v>22883819.940000001</v>
      </c>
      <c r="G12" s="122">
        <v>0</v>
      </c>
      <c r="H12" s="122">
        <v>5037</v>
      </c>
      <c r="I12" s="122">
        <v>279515684.57999998</v>
      </c>
      <c r="J12" s="122">
        <v>0</v>
      </c>
      <c r="K12" s="122">
        <v>302192</v>
      </c>
      <c r="L12" s="122">
        <v>349874057.44</v>
      </c>
    </row>
    <row r="13" spans="1:12" s="24" customFormat="1" ht="11.25" customHeight="1" x14ac:dyDescent="0.2">
      <c r="A13" s="8" t="s">
        <v>32</v>
      </c>
      <c r="B13" s="122">
        <v>159710</v>
      </c>
      <c r="C13" s="122">
        <v>-12381068.939999999</v>
      </c>
      <c r="D13" s="122">
        <v>0</v>
      </c>
      <c r="E13" s="122">
        <v>2189</v>
      </c>
      <c r="F13" s="122">
        <v>-4037483.68</v>
      </c>
      <c r="G13" s="122">
        <v>0</v>
      </c>
      <c r="H13" s="122">
        <v>1416</v>
      </c>
      <c r="I13" s="122">
        <v>-51650167.539999999</v>
      </c>
      <c r="J13" s="122">
        <v>0</v>
      </c>
      <c r="K13" s="122">
        <v>163315</v>
      </c>
      <c r="L13" s="122">
        <v>-68068720.159999996</v>
      </c>
    </row>
    <row r="14" spans="1:12" s="24" customFormat="1" ht="11.25" customHeight="1" x14ac:dyDescent="0.2">
      <c r="A14" s="28" t="s">
        <v>33</v>
      </c>
      <c r="B14" s="122">
        <v>0</v>
      </c>
      <c r="C14" s="122">
        <v>0</v>
      </c>
      <c r="D14" s="122">
        <v>0</v>
      </c>
      <c r="E14" s="122">
        <v>0</v>
      </c>
      <c r="F14" s="122">
        <v>0</v>
      </c>
      <c r="G14" s="122">
        <v>0</v>
      </c>
      <c r="H14" s="122">
        <v>0</v>
      </c>
      <c r="I14" s="122">
        <v>0</v>
      </c>
      <c r="J14" s="122">
        <v>0</v>
      </c>
      <c r="K14" s="122">
        <v>0</v>
      </c>
      <c r="L14" s="122">
        <v>0</v>
      </c>
    </row>
    <row r="15" spans="1:12" s="24" customFormat="1" ht="11.25" customHeight="1" x14ac:dyDescent="0.2">
      <c r="A15" s="8" t="s">
        <v>34</v>
      </c>
      <c r="B15" s="122">
        <v>265739</v>
      </c>
      <c r="C15" s="122">
        <v>7472537.9000000004</v>
      </c>
      <c r="D15" s="122">
        <v>0</v>
      </c>
      <c r="E15" s="122">
        <v>10075</v>
      </c>
      <c r="F15" s="122">
        <v>4165383.38</v>
      </c>
      <c r="G15" s="122">
        <v>0</v>
      </c>
      <c r="H15" s="122">
        <v>4818</v>
      </c>
      <c r="I15" s="122">
        <v>63136188.829999998</v>
      </c>
      <c r="J15" s="122">
        <v>0</v>
      </c>
      <c r="K15" s="122">
        <v>280632</v>
      </c>
      <c r="L15" s="122">
        <v>74774110.109999999</v>
      </c>
    </row>
    <row r="16" spans="1:12" s="24" customFormat="1" ht="11.25" customHeight="1" x14ac:dyDescent="0.2">
      <c r="A16" s="8" t="s">
        <v>35</v>
      </c>
      <c r="B16" s="122">
        <v>314183</v>
      </c>
      <c r="C16" s="122">
        <v>29359827.300000001</v>
      </c>
      <c r="D16" s="122">
        <v>0</v>
      </c>
      <c r="E16" s="122">
        <v>11969</v>
      </c>
      <c r="F16" s="122">
        <v>15406466.92</v>
      </c>
      <c r="G16" s="122">
        <v>0</v>
      </c>
      <c r="H16" s="122">
        <v>6003</v>
      </c>
      <c r="I16" s="122">
        <v>801489230.86000001</v>
      </c>
      <c r="J16" s="122">
        <v>0</v>
      </c>
      <c r="K16" s="122">
        <v>332155</v>
      </c>
      <c r="L16" s="122">
        <v>846255525.07000005</v>
      </c>
    </row>
    <row r="17" spans="1:12" s="24" customFormat="1" ht="11.25" customHeight="1" x14ac:dyDescent="0.2">
      <c r="A17" s="28" t="s">
        <v>36</v>
      </c>
      <c r="B17" s="122">
        <v>0</v>
      </c>
      <c r="C17" s="122">
        <v>0</v>
      </c>
      <c r="D17" s="122">
        <v>0</v>
      </c>
      <c r="E17" s="122">
        <v>0</v>
      </c>
      <c r="F17" s="122">
        <v>0</v>
      </c>
      <c r="G17" s="122">
        <v>0</v>
      </c>
      <c r="H17" s="122">
        <v>0</v>
      </c>
      <c r="I17" s="122">
        <v>0</v>
      </c>
      <c r="J17" s="122">
        <v>0</v>
      </c>
      <c r="K17" s="122">
        <v>0</v>
      </c>
      <c r="L17" s="122">
        <v>0</v>
      </c>
    </row>
    <row r="18" spans="1:12" s="24" customFormat="1" ht="11.25" customHeight="1" x14ac:dyDescent="0.2">
      <c r="A18" s="8" t="s">
        <v>37</v>
      </c>
      <c r="B18" s="122">
        <v>276875</v>
      </c>
      <c r="C18" s="122">
        <v>8520143.8100000005</v>
      </c>
      <c r="D18" s="122">
        <v>0</v>
      </c>
      <c r="E18" s="122">
        <v>10568</v>
      </c>
      <c r="F18" s="122">
        <v>4663204.04</v>
      </c>
      <c r="G18" s="122">
        <v>0</v>
      </c>
      <c r="H18" s="122">
        <v>5082</v>
      </c>
      <c r="I18" s="122">
        <v>70518721.909999996</v>
      </c>
      <c r="J18" s="122">
        <v>0</v>
      </c>
      <c r="K18" s="122">
        <v>292525</v>
      </c>
      <c r="L18" s="122">
        <v>83702069.760000005</v>
      </c>
    </row>
    <row r="19" spans="1:12" s="24" customFormat="1" ht="11.25" customHeight="1" x14ac:dyDescent="0.2">
      <c r="A19" s="8" t="s">
        <v>38</v>
      </c>
      <c r="B19" s="122">
        <v>171843</v>
      </c>
      <c r="C19" s="122">
        <v>26774466.120000001</v>
      </c>
      <c r="D19" s="122">
        <v>0</v>
      </c>
      <c r="E19" s="122">
        <v>10494</v>
      </c>
      <c r="F19" s="122">
        <v>16953662.940000001</v>
      </c>
      <c r="G19" s="122">
        <v>0</v>
      </c>
      <c r="H19" s="122">
        <v>5854</v>
      </c>
      <c r="I19" s="122">
        <v>811726636.30999994</v>
      </c>
      <c r="J19" s="122">
        <v>0</v>
      </c>
      <c r="K19" s="122">
        <v>188191</v>
      </c>
      <c r="L19" s="122">
        <v>855454765.37</v>
      </c>
    </row>
    <row r="20" spans="1:12" s="24" customFormat="1" ht="11.25" customHeight="1" x14ac:dyDescent="0.2">
      <c r="A20" s="28" t="s">
        <v>39</v>
      </c>
      <c r="B20" s="121">
        <v>443023</v>
      </c>
      <c r="C20" s="121">
        <v>36631239.25</v>
      </c>
      <c r="D20" s="121">
        <v>0</v>
      </c>
      <c r="E20" s="121">
        <v>12632</v>
      </c>
      <c r="F20" s="121">
        <v>16801319.57</v>
      </c>
      <c r="G20" s="121">
        <v>0</v>
      </c>
      <c r="H20" s="121">
        <v>6172</v>
      </c>
      <c r="I20" s="121">
        <v>210245578.5</v>
      </c>
      <c r="J20" s="121">
        <v>0</v>
      </c>
      <c r="K20" s="121">
        <v>461827</v>
      </c>
      <c r="L20" s="121">
        <v>263678137.31999999</v>
      </c>
    </row>
    <row r="21" spans="1:12" s="24" customFormat="1" ht="11.25" customHeight="1" x14ac:dyDescent="0.2">
      <c r="A21" s="8" t="s">
        <v>40</v>
      </c>
      <c r="B21" s="122">
        <v>287693</v>
      </c>
      <c r="C21" s="122">
        <v>44403069.579999998</v>
      </c>
      <c r="D21" s="122">
        <v>0</v>
      </c>
      <c r="E21" s="122">
        <v>10298</v>
      </c>
      <c r="F21" s="122">
        <v>20088912.789999999</v>
      </c>
      <c r="G21" s="122">
        <v>0</v>
      </c>
      <c r="H21" s="122">
        <v>4887</v>
      </c>
      <c r="I21" s="122">
        <v>240852619.91</v>
      </c>
      <c r="J21" s="122">
        <v>0</v>
      </c>
      <c r="K21" s="122">
        <v>302878</v>
      </c>
      <c r="L21" s="122">
        <v>305344602.27999997</v>
      </c>
    </row>
    <row r="22" spans="1:12" s="24" customFormat="1" ht="11.25" customHeight="1" x14ac:dyDescent="0.2">
      <c r="A22" s="8" t="s">
        <v>41</v>
      </c>
      <c r="B22" s="122">
        <v>155330</v>
      </c>
      <c r="C22" s="122">
        <v>-7771830.3300000001</v>
      </c>
      <c r="D22" s="122">
        <v>0</v>
      </c>
      <c r="E22" s="122">
        <v>2334</v>
      </c>
      <c r="F22" s="122">
        <v>-3287593.22</v>
      </c>
      <c r="G22" s="122">
        <v>0</v>
      </c>
      <c r="H22" s="122">
        <v>1285</v>
      </c>
      <c r="I22" s="122">
        <v>-30607041.41</v>
      </c>
      <c r="J22" s="122">
        <v>0</v>
      </c>
      <c r="K22" s="122">
        <v>158949</v>
      </c>
      <c r="L22" s="122">
        <v>-41666464.960000001</v>
      </c>
    </row>
    <row r="23" spans="1:12" s="24" customFormat="1" ht="11.25" customHeight="1" x14ac:dyDescent="0.2">
      <c r="A23" s="28" t="s">
        <v>42</v>
      </c>
      <c r="B23" s="121">
        <v>165660</v>
      </c>
      <c r="C23" s="121">
        <v>15779014.41</v>
      </c>
      <c r="D23" s="121">
        <v>0</v>
      </c>
      <c r="E23" s="121">
        <v>6389</v>
      </c>
      <c r="F23" s="121">
        <v>6895118.9699999997</v>
      </c>
      <c r="G23" s="121">
        <v>0</v>
      </c>
      <c r="H23" s="121">
        <v>3647</v>
      </c>
      <c r="I23" s="121">
        <v>122541788.05</v>
      </c>
      <c r="J23" s="121">
        <v>0</v>
      </c>
      <c r="K23" s="121">
        <v>175696</v>
      </c>
      <c r="L23" s="121">
        <v>145215921.43000001</v>
      </c>
    </row>
    <row r="24" spans="1:12" s="24" customFormat="1" ht="11.25" customHeight="1" x14ac:dyDescent="0.2">
      <c r="A24" s="8" t="s">
        <v>43</v>
      </c>
      <c r="B24" s="122">
        <v>18332</v>
      </c>
      <c r="C24" s="122">
        <v>113512.74</v>
      </c>
      <c r="D24" s="122">
        <v>0</v>
      </c>
      <c r="E24" s="122">
        <v>2477</v>
      </c>
      <c r="F24" s="122">
        <v>123118.12</v>
      </c>
      <c r="G24" s="122">
        <v>0</v>
      </c>
      <c r="H24" s="122">
        <v>1979</v>
      </c>
      <c r="I24" s="122">
        <v>708901.39</v>
      </c>
      <c r="J24" s="122">
        <v>0</v>
      </c>
      <c r="K24" s="122">
        <v>22788</v>
      </c>
      <c r="L24" s="122">
        <v>945532.25</v>
      </c>
    </row>
    <row r="25" spans="1:12" s="24" customFormat="1" ht="11.25" customHeight="1" x14ac:dyDescent="0.2">
      <c r="A25" s="8" t="s">
        <v>44</v>
      </c>
      <c r="B25" s="122">
        <v>85623</v>
      </c>
      <c r="C25" s="122">
        <v>12273395.640000001</v>
      </c>
      <c r="D25" s="122">
        <v>0</v>
      </c>
      <c r="E25" s="122">
        <v>2948</v>
      </c>
      <c r="F25" s="122">
        <v>5069742.41</v>
      </c>
      <c r="G25" s="122">
        <v>0</v>
      </c>
      <c r="H25" s="122">
        <v>1720</v>
      </c>
      <c r="I25" s="122">
        <v>108388825.56999999</v>
      </c>
      <c r="J25" s="122">
        <v>0</v>
      </c>
      <c r="K25" s="122">
        <v>90291</v>
      </c>
      <c r="L25" s="122">
        <v>125731963.62</v>
      </c>
    </row>
    <row r="26" spans="1:12" s="24" customFormat="1" ht="11.25" customHeight="1" x14ac:dyDescent="0.2">
      <c r="A26" s="8" t="s">
        <v>45</v>
      </c>
      <c r="B26" s="122">
        <v>90760</v>
      </c>
      <c r="C26" s="122">
        <v>3392106.03</v>
      </c>
      <c r="D26" s="122">
        <v>0</v>
      </c>
      <c r="E26" s="122">
        <v>2768</v>
      </c>
      <c r="F26" s="122">
        <v>1702258.44</v>
      </c>
      <c r="G26" s="122">
        <v>0</v>
      </c>
      <c r="H26" s="122">
        <v>1469</v>
      </c>
      <c r="I26" s="122">
        <v>13444061.09</v>
      </c>
      <c r="J26" s="122">
        <v>0</v>
      </c>
      <c r="K26" s="122">
        <v>94997</v>
      </c>
      <c r="L26" s="122">
        <v>18538425.559999999</v>
      </c>
    </row>
    <row r="27" spans="1:12" s="24" customFormat="1" ht="11.25" customHeight="1" x14ac:dyDescent="0.2">
      <c r="A27" s="29" t="s">
        <v>46</v>
      </c>
      <c r="B27" s="122">
        <v>217338</v>
      </c>
      <c r="C27" s="122">
        <v>28934506.629999999</v>
      </c>
      <c r="D27" s="122">
        <v>0</v>
      </c>
      <c r="E27" s="122">
        <v>8584</v>
      </c>
      <c r="F27" s="122">
        <v>13249709</v>
      </c>
      <c r="G27" s="122">
        <v>0</v>
      </c>
      <c r="H27" s="122">
        <v>3969</v>
      </c>
      <c r="I27" s="122">
        <v>121407653.59</v>
      </c>
      <c r="J27" s="122">
        <v>0</v>
      </c>
      <c r="K27" s="122">
        <v>229891</v>
      </c>
      <c r="L27" s="122">
        <v>163591869.21000001</v>
      </c>
    </row>
    <row r="28" spans="1:12" s="24" customFormat="1" ht="11.25" customHeight="1" x14ac:dyDescent="0.2">
      <c r="A28" s="29" t="s">
        <v>47</v>
      </c>
      <c r="B28" s="122">
        <v>217416</v>
      </c>
      <c r="C28" s="122">
        <v>2723151.04</v>
      </c>
      <c r="D28" s="122">
        <v>0</v>
      </c>
      <c r="E28" s="122">
        <v>8586</v>
      </c>
      <c r="F28" s="122">
        <v>1460094.12</v>
      </c>
      <c r="G28" s="122">
        <v>0</v>
      </c>
      <c r="H28" s="122">
        <v>3970</v>
      </c>
      <c r="I28" s="122">
        <v>13973033.08</v>
      </c>
      <c r="J28" s="122">
        <v>0</v>
      </c>
      <c r="K28" s="122">
        <v>229972</v>
      </c>
      <c r="L28" s="122">
        <v>18156278.239999998</v>
      </c>
    </row>
    <row r="29" spans="1:12" s="24" customFormat="1" ht="11.25" customHeight="1" x14ac:dyDescent="0.2">
      <c r="A29" s="29" t="s">
        <v>48</v>
      </c>
      <c r="B29" s="99">
        <v>320941</v>
      </c>
      <c r="C29" s="82">
        <v>0.97805475060007796</v>
      </c>
      <c r="D29" s="99">
        <v>0</v>
      </c>
      <c r="E29" s="99">
        <v>10420</v>
      </c>
      <c r="F29" s="82">
        <v>0.86178238462177503</v>
      </c>
      <c r="G29" s="99">
        <v>0</v>
      </c>
      <c r="H29" s="99">
        <v>4461</v>
      </c>
      <c r="I29" s="82">
        <v>0.33007909282124798</v>
      </c>
      <c r="J29" s="99">
        <v>0</v>
      </c>
      <c r="K29" s="99">
        <v>335822</v>
      </c>
      <c r="L29" s="82">
        <v>0.46919038348841002</v>
      </c>
    </row>
    <row r="30" spans="1:12" s="24" customFormat="1" ht="11.25" customHeight="1" x14ac:dyDescent="0.2">
      <c r="A30" s="30" t="s">
        <v>23</v>
      </c>
      <c r="B30" s="91">
        <v>214662</v>
      </c>
      <c r="C30" s="91">
        <v>2450038.11</v>
      </c>
      <c r="D30" s="91">
        <v>0</v>
      </c>
      <c r="E30" s="91">
        <v>8335</v>
      </c>
      <c r="F30" s="91">
        <v>1154876.77</v>
      </c>
      <c r="G30" s="91">
        <v>0</v>
      </c>
      <c r="H30" s="91">
        <v>3756</v>
      </c>
      <c r="I30" s="91">
        <v>3787596.14</v>
      </c>
      <c r="J30" s="91">
        <v>0</v>
      </c>
      <c r="K30" s="91">
        <v>226753</v>
      </c>
      <c r="L30" s="91">
        <v>7392511.0099999998</v>
      </c>
    </row>
    <row r="31" spans="1:12" s="24" customFormat="1" ht="11.25" customHeight="1" x14ac:dyDescent="0.2">
      <c r="A31" s="31" t="s">
        <v>49</v>
      </c>
      <c r="B31" s="99">
        <v>117388</v>
      </c>
      <c r="C31" s="99">
        <v>145506482.72999999</v>
      </c>
      <c r="D31" s="99">
        <v>0</v>
      </c>
      <c r="E31" s="99">
        <v>10782</v>
      </c>
      <c r="F31" s="99">
        <v>109924968.69</v>
      </c>
      <c r="G31" s="99">
        <v>0</v>
      </c>
      <c r="H31" s="99">
        <v>5419</v>
      </c>
      <c r="I31" s="99">
        <v>1836326136.4400001</v>
      </c>
      <c r="J31" s="99">
        <v>0</v>
      </c>
      <c r="K31" s="99">
        <v>133589</v>
      </c>
      <c r="L31" s="99">
        <v>2091757587.8599999</v>
      </c>
    </row>
    <row r="32" spans="1:12" s="24" customFormat="1" ht="11.25" customHeight="1" x14ac:dyDescent="0.2">
      <c r="A32" s="28" t="s">
        <v>21</v>
      </c>
      <c r="B32" s="94">
        <v>0</v>
      </c>
      <c r="C32" s="95">
        <v>0</v>
      </c>
      <c r="D32" s="95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</row>
    <row r="33" spans="1:12" s="24" customFormat="1" ht="11.25" customHeight="1" x14ac:dyDescent="0.2">
      <c r="A33" s="28" t="s">
        <v>50</v>
      </c>
      <c r="B33" s="96">
        <v>194607</v>
      </c>
      <c r="C33" s="96">
        <v>48153210.420000002</v>
      </c>
      <c r="D33" s="96">
        <v>0</v>
      </c>
      <c r="E33" s="96">
        <v>9191</v>
      </c>
      <c r="F33" s="96">
        <v>24890285.02</v>
      </c>
      <c r="G33" s="96">
        <v>0</v>
      </c>
      <c r="H33" s="96">
        <v>4328</v>
      </c>
      <c r="I33" s="96">
        <v>63587964.939999998</v>
      </c>
      <c r="J33" s="96">
        <v>0</v>
      </c>
      <c r="K33" s="96">
        <v>208126</v>
      </c>
      <c r="L33" s="96">
        <v>136631460.38</v>
      </c>
    </row>
    <row r="34" spans="1:12" s="24" customFormat="1" ht="11.25" customHeight="1" x14ac:dyDescent="0.2">
      <c r="A34" s="8" t="s">
        <v>51</v>
      </c>
      <c r="B34" s="95">
        <v>192772</v>
      </c>
      <c r="C34" s="95">
        <v>47163364.140000001</v>
      </c>
      <c r="D34" s="95">
        <v>0</v>
      </c>
      <c r="E34" s="95">
        <v>7624</v>
      </c>
      <c r="F34" s="95">
        <v>21456178.670000002</v>
      </c>
      <c r="G34" s="95">
        <v>0</v>
      </c>
      <c r="H34" s="95">
        <v>2107</v>
      </c>
      <c r="I34" s="95">
        <v>29397449.629999999</v>
      </c>
      <c r="J34" s="95">
        <v>0</v>
      </c>
      <c r="K34" s="95">
        <v>202503</v>
      </c>
      <c r="L34" s="95">
        <v>98016992.439999998</v>
      </c>
    </row>
    <row r="35" spans="1:12" s="24" customFormat="1" ht="11.25" customHeight="1" x14ac:dyDescent="0.2">
      <c r="A35" s="8" t="s">
        <v>52</v>
      </c>
      <c r="B35" s="99">
        <v>1835</v>
      </c>
      <c r="C35" s="99">
        <v>989846.29</v>
      </c>
      <c r="D35" s="99">
        <v>0</v>
      </c>
      <c r="E35" s="99">
        <v>1567</v>
      </c>
      <c r="F35" s="99">
        <v>3434106.34</v>
      </c>
      <c r="G35" s="99">
        <v>0</v>
      </c>
      <c r="H35" s="99">
        <v>2221</v>
      </c>
      <c r="I35" s="99">
        <v>34190515.310000002</v>
      </c>
      <c r="J35" s="99">
        <v>0</v>
      </c>
      <c r="K35" s="99">
        <v>5623</v>
      </c>
      <c r="L35" s="99">
        <v>38614467.939999998</v>
      </c>
    </row>
    <row r="36" spans="1:12" s="24" customFormat="1" ht="11.25" customHeight="1" x14ac:dyDescent="0.2">
      <c r="A36" s="30" t="s">
        <v>21</v>
      </c>
      <c r="B36" s="91">
        <v>194619</v>
      </c>
      <c r="C36" s="91">
        <v>1048729.25</v>
      </c>
      <c r="D36" s="91">
        <v>0</v>
      </c>
      <c r="E36" s="91">
        <v>9191</v>
      </c>
      <c r="F36" s="91">
        <v>926008.79</v>
      </c>
      <c r="G36" s="91">
        <v>0</v>
      </c>
      <c r="H36" s="91">
        <v>4328</v>
      </c>
      <c r="I36" s="91">
        <v>2691266.52</v>
      </c>
      <c r="J36" s="91">
        <v>0</v>
      </c>
      <c r="K36" s="91">
        <v>208138</v>
      </c>
      <c r="L36" s="91">
        <v>4666004.5599999996</v>
      </c>
    </row>
    <row r="37" spans="1:12" s="24" customFormat="1" ht="11.25" customHeight="1" thickBot="1" x14ac:dyDescent="0.25">
      <c r="A37" s="32" t="s">
        <v>4</v>
      </c>
      <c r="B37" s="102">
        <v>296550</v>
      </c>
      <c r="C37" s="102">
        <v>3498767.36</v>
      </c>
      <c r="D37" s="102">
        <v>0</v>
      </c>
      <c r="E37" s="102">
        <v>11428</v>
      </c>
      <c r="F37" s="102">
        <v>2080885.56</v>
      </c>
      <c r="G37" s="102">
        <v>0</v>
      </c>
      <c r="H37" s="102">
        <v>5353</v>
      </c>
      <c r="I37" s="102">
        <v>6478862.6600000001</v>
      </c>
      <c r="J37" s="102">
        <v>0</v>
      </c>
      <c r="K37" s="102">
        <v>313331</v>
      </c>
      <c r="L37" s="102">
        <v>12058515.58</v>
      </c>
    </row>
  </sheetData>
  <mergeCells count="4">
    <mergeCell ref="B5:C5"/>
    <mergeCell ref="E5:F5"/>
    <mergeCell ref="H5:I5"/>
    <mergeCell ref="K5:L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13F3-7EC8-4460-B0CE-F59DB2DA8671}">
  <sheetPr>
    <tabColor theme="9" tint="0.39997558519241921"/>
  </sheetPr>
  <dimension ref="A1:I33"/>
  <sheetViews>
    <sheetView zoomScaleNormal="100" workbookViewId="0"/>
  </sheetViews>
  <sheetFormatPr baseColWidth="10" defaultRowHeight="15" x14ac:dyDescent="0.25"/>
  <cols>
    <col min="1" max="1" width="33.5703125" customWidth="1"/>
    <col min="4" max="4" width="2.7109375" customWidth="1"/>
    <col min="7" max="7" width="2.7109375" customWidth="1"/>
  </cols>
  <sheetData>
    <row r="1" spans="1:9" ht="11.25" customHeight="1" x14ac:dyDescent="0.25">
      <c r="A1" s="1" t="s">
        <v>128</v>
      </c>
    </row>
    <row r="2" spans="1:9" ht="11.25" customHeight="1" x14ac:dyDescent="0.25"/>
    <row r="3" spans="1:9" ht="11.25" customHeight="1" x14ac:dyDescent="0.25">
      <c r="A3" s="2" t="s">
        <v>308</v>
      </c>
    </row>
    <row r="4" spans="1:9" ht="11.25" customHeight="1" thickBot="1" x14ac:dyDescent="0.3">
      <c r="A4" s="3"/>
      <c r="B4" s="4"/>
      <c r="C4" s="4"/>
      <c r="D4" s="4"/>
      <c r="E4" s="4"/>
      <c r="F4" s="4"/>
      <c r="G4" s="4"/>
      <c r="H4" s="4"/>
      <c r="I4" s="4"/>
    </row>
    <row r="5" spans="1:9" s="24" customFormat="1" ht="11.25" customHeight="1" x14ac:dyDescent="0.2">
      <c r="A5" s="5"/>
      <c r="B5" s="179" t="s">
        <v>2</v>
      </c>
      <c r="C5" s="179"/>
      <c r="D5" s="26"/>
      <c r="E5" s="179" t="s">
        <v>18</v>
      </c>
      <c r="F5" s="179"/>
      <c r="G5" s="26"/>
      <c r="H5" s="179" t="s">
        <v>1</v>
      </c>
      <c r="I5" s="179"/>
    </row>
    <row r="6" spans="1:9" s="24" customFormat="1" ht="11.25" customHeight="1" x14ac:dyDescent="0.2">
      <c r="A6" s="9"/>
      <c r="B6" s="11" t="s">
        <v>16</v>
      </c>
      <c r="C6" s="11" t="s">
        <v>17</v>
      </c>
      <c r="D6" s="11"/>
      <c r="E6" s="11" t="s">
        <v>16</v>
      </c>
      <c r="F6" s="11" t="s">
        <v>17</v>
      </c>
      <c r="G6" s="11"/>
      <c r="H6" s="11" t="s">
        <v>16</v>
      </c>
      <c r="I6" s="11" t="s">
        <v>17</v>
      </c>
    </row>
    <row r="7" spans="1:9" s="24" customFormat="1" ht="11.25" customHeight="1" x14ac:dyDescent="0.2">
      <c r="A7" s="28" t="s">
        <v>101</v>
      </c>
      <c r="B7" s="121">
        <v>180448</v>
      </c>
      <c r="C7" s="121">
        <v>0</v>
      </c>
      <c r="D7" s="121">
        <v>0</v>
      </c>
      <c r="E7" s="121">
        <v>224390</v>
      </c>
      <c r="F7" s="121">
        <v>0</v>
      </c>
      <c r="G7" s="121">
        <v>0</v>
      </c>
      <c r="H7" s="121">
        <v>404838</v>
      </c>
      <c r="I7" s="122">
        <v>0</v>
      </c>
    </row>
    <row r="8" spans="1:9" s="24" customFormat="1" ht="11.25" customHeight="1" x14ac:dyDescent="0.2">
      <c r="A8" s="28" t="s">
        <v>102</v>
      </c>
      <c r="B8" s="122">
        <v>0</v>
      </c>
      <c r="C8" s="122">
        <v>0</v>
      </c>
      <c r="D8" s="122">
        <v>0</v>
      </c>
      <c r="E8" s="122">
        <v>0</v>
      </c>
      <c r="F8" s="122">
        <v>0</v>
      </c>
      <c r="G8" s="122">
        <v>0</v>
      </c>
      <c r="H8" s="122">
        <v>0</v>
      </c>
      <c r="I8" s="122">
        <v>0</v>
      </c>
    </row>
    <row r="9" spans="1:9" s="24" customFormat="1" ht="11.25" customHeight="1" x14ac:dyDescent="0.2">
      <c r="A9" s="29" t="s">
        <v>235</v>
      </c>
      <c r="B9" s="122">
        <v>122247</v>
      </c>
      <c r="C9" s="122">
        <v>180981920.69999999</v>
      </c>
      <c r="D9" s="122">
        <v>0</v>
      </c>
      <c r="E9" s="122">
        <v>96286</v>
      </c>
      <c r="F9" s="122">
        <v>172635592.38</v>
      </c>
      <c r="G9" s="122">
        <v>0</v>
      </c>
      <c r="H9" s="122">
        <v>218533</v>
      </c>
      <c r="I9" s="122">
        <v>353617513.07999998</v>
      </c>
    </row>
    <row r="10" spans="1:9" s="24" customFormat="1" ht="11.25" customHeight="1" x14ac:dyDescent="0.2">
      <c r="A10" s="29" t="s">
        <v>104</v>
      </c>
      <c r="B10" s="122">
        <v>59877</v>
      </c>
      <c r="C10" s="122">
        <v>111362630.81</v>
      </c>
      <c r="D10" s="122">
        <v>0</v>
      </c>
      <c r="E10" s="122">
        <v>55095</v>
      </c>
      <c r="F10" s="122">
        <v>47339272.829999998</v>
      </c>
      <c r="G10" s="122">
        <v>0</v>
      </c>
      <c r="H10" s="122">
        <v>114972</v>
      </c>
      <c r="I10" s="122">
        <v>158701903.65000001</v>
      </c>
    </row>
    <row r="11" spans="1:9" s="24" customFormat="1" ht="11.25" customHeight="1" x14ac:dyDescent="0.2">
      <c r="A11" s="29" t="s">
        <v>105</v>
      </c>
      <c r="B11" s="122">
        <v>50609</v>
      </c>
      <c r="C11" s="122">
        <v>125192021.29000001</v>
      </c>
      <c r="D11" s="122">
        <v>0</v>
      </c>
      <c r="E11" s="122">
        <v>33475</v>
      </c>
      <c r="F11" s="122">
        <v>55871512.299999997</v>
      </c>
      <c r="G11" s="122">
        <v>0</v>
      </c>
      <c r="H11" s="122">
        <v>84084</v>
      </c>
      <c r="I11" s="122">
        <v>181063533.58000001</v>
      </c>
    </row>
    <row r="12" spans="1:9" s="24" customFormat="1" ht="11.25" customHeight="1" x14ac:dyDescent="0.2">
      <c r="A12" s="29" t="s">
        <v>106</v>
      </c>
      <c r="B12" s="127">
        <v>173900</v>
      </c>
      <c r="C12" s="127">
        <v>180235372.87</v>
      </c>
      <c r="D12" s="127">
        <v>0</v>
      </c>
      <c r="E12" s="127">
        <v>179393</v>
      </c>
      <c r="F12" s="127">
        <v>167063906.66</v>
      </c>
      <c r="G12" s="127">
        <v>0</v>
      </c>
      <c r="H12" s="127">
        <v>353293</v>
      </c>
      <c r="I12" s="127">
        <v>347299279.52999997</v>
      </c>
    </row>
    <row r="13" spans="1:9" s="24" customFormat="1" ht="11.25" customHeight="1" x14ac:dyDescent="0.2">
      <c r="A13" s="28" t="s">
        <v>107</v>
      </c>
      <c r="B13" s="121">
        <v>176833</v>
      </c>
      <c r="C13" s="121">
        <v>597771945.67999995</v>
      </c>
      <c r="D13" s="121">
        <v>0</v>
      </c>
      <c r="E13" s="121">
        <v>188703</v>
      </c>
      <c r="F13" s="121">
        <v>442910284.16000003</v>
      </c>
      <c r="G13" s="121">
        <v>0</v>
      </c>
      <c r="H13" s="121">
        <v>365536</v>
      </c>
      <c r="I13" s="121">
        <v>1040682229.84</v>
      </c>
    </row>
    <row r="14" spans="1:9" s="24" customFormat="1" ht="11.25" customHeight="1" x14ac:dyDescent="0.2">
      <c r="A14" s="29" t="s">
        <v>108</v>
      </c>
      <c r="B14" s="122">
        <v>53078</v>
      </c>
      <c r="C14" s="122">
        <v>334196538.92000002</v>
      </c>
      <c r="D14" s="122">
        <v>0</v>
      </c>
      <c r="E14" s="122">
        <v>42816</v>
      </c>
      <c r="F14" s="122">
        <v>1180473121.1199999</v>
      </c>
      <c r="G14" s="122">
        <v>0</v>
      </c>
      <c r="H14" s="122">
        <v>95894</v>
      </c>
      <c r="I14" s="122">
        <v>1514669660.04</v>
      </c>
    </row>
    <row r="15" spans="1:9" s="24" customFormat="1" ht="11.25" customHeight="1" x14ac:dyDescent="0.2">
      <c r="A15" s="29" t="s">
        <v>109</v>
      </c>
      <c r="B15" s="122">
        <v>137915</v>
      </c>
      <c r="C15" s="122">
        <v>211060881.91</v>
      </c>
      <c r="D15" s="122">
        <v>0</v>
      </c>
      <c r="E15" s="122">
        <v>118691</v>
      </c>
      <c r="F15" s="122">
        <v>372675701.42000002</v>
      </c>
      <c r="G15" s="122">
        <v>0</v>
      </c>
      <c r="H15" s="122">
        <v>256606</v>
      </c>
      <c r="I15" s="122">
        <v>583736583.33000004</v>
      </c>
    </row>
    <row r="16" spans="1:9" s="24" customFormat="1" ht="11.25" customHeight="1" x14ac:dyDescent="0.2">
      <c r="A16" s="29" t="s">
        <v>110</v>
      </c>
      <c r="B16" s="127">
        <v>72765</v>
      </c>
      <c r="C16" s="127">
        <v>210266654.31</v>
      </c>
      <c r="D16" s="127">
        <v>0</v>
      </c>
      <c r="E16" s="127">
        <v>74157</v>
      </c>
      <c r="F16" s="127">
        <v>564279947.54999995</v>
      </c>
      <c r="G16" s="127">
        <v>0</v>
      </c>
      <c r="H16" s="127">
        <v>146922</v>
      </c>
      <c r="I16" s="127">
        <v>774546601.86000001</v>
      </c>
    </row>
    <row r="17" spans="1:9" s="24" customFormat="1" ht="11.25" customHeight="1" x14ac:dyDescent="0.2">
      <c r="A17" s="30" t="s">
        <v>111</v>
      </c>
      <c r="B17" s="128">
        <v>157543</v>
      </c>
      <c r="C17" s="128">
        <v>755524075.13</v>
      </c>
      <c r="D17" s="128">
        <v>0</v>
      </c>
      <c r="E17" s="128">
        <v>153418</v>
      </c>
      <c r="F17" s="128">
        <v>2117428770.0899999</v>
      </c>
      <c r="G17" s="128">
        <v>0</v>
      </c>
      <c r="H17" s="128">
        <v>310961</v>
      </c>
      <c r="I17" s="128">
        <v>2872952845.23</v>
      </c>
    </row>
    <row r="18" spans="1:9" s="24" customFormat="1" ht="11.25" customHeight="1" x14ac:dyDescent="0.2">
      <c r="A18" s="30" t="s">
        <v>112</v>
      </c>
      <c r="B18" s="128">
        <v>175843</v>
      </c>
      <c r="C18" s="128">
        <v>1353296020.8099999</v>
      </c>
      <c r="D18" s="128">
        <v>0</v>
      </c>
      <c r="E18" s="128">
        <v>195202</v>
      </c>
      <c r="F18" s="128">
        <v>2560339054.25</v>
      </c>
      <c r="G18" s="128">
        <v>0</v>
      </c>
      <c r="H18" s="128">
        <v>371045</v>
      </c>
      <c r="I18" s="128">
        <v>3913635075.0599999</v>
      </c>
    </row>
    <row r="19" spans="1:9" s="24" customFormat="1" ht="11.25" customHeight="1" x14ac:dyDescent="0.2">
      <c r="A19" s="28" t="s">
        <v>113</v>
      </c>
      <c r="B19" s="122">
        <v>0</v>
      </c>
      <c r="C19" s="122">
        <v>0</v>
      </c>
      <c r="D19" s="122">
        <v>0</v>
      </c>
      <c r="E19" s="122">
        <v>0</v>
      </c>
      <c r="F19" s="122">
        <v>0</v>
      </c>
      <c r="G19" s="122">
        <v>0</v>
      </c>
      <c r="H19" s="122">
        <v>0</v>
      </c>
      <c r="I19" s="122">
        <v>0</v>
      </c>
    </row>
    <row r="20" spans="1:9" s="24" customFormat="1" ht="11.25" customHeight="1" x14ac:dyDescent="0.2">
      <c r="A20" s="29" t="s">
        <v>114</v>
      </c>
      <c r="B20" s="122">
        <v>11453</v>
      </c>
      <c r="C20" s="122">
        <v>6664800.7300000004</v>
      </c>
      <c r="D20" s="122">
        <v>0</v>
      </c>
      <c r="E20" s="122">
        <v>13056</v>
      </c>
      <c r="F20" s="122">
        <v>7216636.3399999999</v>
      </c>
      <c r="G20" s="122">
        <v>0</v>
      </c>
      <c r="H20" s="122">
        <v>24509</v>
      </c>
      <c r="I20" s="122">
        <v>13881437.07</v>
      </c>
    </row>
    <row r="21" spans="1:9" s="24" customFormat="1" ht="11.25" customHeight="1" x14ac:dyDescent="0.2">
      <c r="A21" s="29" t="s">
        <v>236</v>
      </c>
      <c r="B21" s="122">
        <v>148333</v>
      </c>
      <c r="C21" s="122">
        <v>160357913.91</v>
      </c>
      <c r="D21" s="122">
        <v>0</v>
      </c>
      <c r="E21" s="122">
        <v>135044</v>
      </c>
      <c r="F21" s="122">
        <v>128585223.03</v>
      </c>
      <c r="G21" s="122">
        <v>0</v>
      </c>
      <c r="H21" s="122">
        <v>283377</v>
      </c>
      <c r="I21" s="122">
        <v>288943136.94</v>
      </c>
    </row>
    <row r="22" spans="1:9" s="24" customFormat="1" ht="11.25" customHeight="1" x14ac:dyDescent="0.2">
      <c r="A22" s="29" t="s">
        <v>116</v>
      </c>
      <c r="B22" s="127">
        <v>163716</v>
      </c>
      <c r="C22" s="127">
        <v>253261612.87</v>
      </c>
      <c r="D22" s="127">
        <v>0</v>
      </c>
      <c r="E22" s="127">
        <v>146236</v>
      </c>
      <c r="F22" s="127">
        <v>309016055.13</v>
      </c>
      <c r="G22" s="127">
        <v>0</v>
      </c>
      <c r="H22" s="127">
        <v>309952</v>
      </c>
      <c r="I22" s="127">
        <v>562277668</v>
      </c>
    </row>
    <row r="23" spans="1:9" s="24" customFormat="1" ht="11.25" customHeight="1" x14ac:dyDescent="0.2">
      <c r="A23" s="28" t="s">
        <v>117</v>
      </c>
      <c r="B23" s="121">
        <v>174167</v>
      </c>
      <c r="C23" s="121">
        <v>420284327.50999999</v>
      </c>
      <c r="D23" s="121">
        <v>0</v>
      </c>
      <c r="E23" s="121">
        <v>173476</v>
      </c>
      <c r="F23" s="121">
        <v>444817914.50999999</v>
      </c>
      <c r="G23" s="121">
        <v>0</v>
      </c>
      <c r="H23" s="121">
        <v>347643</v>
      </c>
      <c r="I23" s="121">
        <v>865102242.00999999</v>
      </c>
    </row>
    <row r="24" spans="1:9" s="24" customFormat="1" ht="11.25" customHeight="1" x14ac:dyDescent="0.2">
      <c r="A24" s="29" t="s">
        <v>118</v>
      </c>
      <c r="B24" s="122">
        <v>93800</v>
      </c>
      <c r="C24" s="122">
        <v>256436746.56999999</v>
      </c>
      <c r="D24" s="122">
        <v>0</v>
      </c>
      <c r="E24" s="122">
        <v>100277</v>
      </c>
      <c r="F24" s="122">
        <v>600330284.30999994</v>
      </c>
      <c r="G24" s="122">
        <v>0</v>
      </c>
      <c r="H24" s="122">
        <v>194077</v>
      </c>
      <c r="I24" s="122">
        <v>856767030.87</v>
      </c>
    </row>
    <row r="25" spans="1:9" s="24" customFormat="1" ht="11.25" customHeight="1" x14ac:dyDescent="0.2">
      <c r="A25" s="29" t="s">
        <v>119</v>
      </c>
      <c r="B25" s="127">
        <v>30913</v>
      </c>
      <c r="C25" s="127">
        <v>149721371.30000001</v>
      </c>
      <c r="D25" s="127">
        <v>0</v>
      </c>
      <c r="E25" s="127">
        <v>36449</v>
      </c>
      <c r="F25" s="127">
        <v>542693866.38999999</v>
      </c>
      <c r="G25" s="127">
        <v>0</v>
      </c>
      <c r="H25" s="127">
        <v>67362</v>
      </c>
      <c r="I25" s="127">
        <v>692415237.69000006</v>
      </c>
    </row>
    <row r="26" spans="1:9" s="24" customFormat="1" ht="11.25" customHeight="1" x14ac:dyDescent="0.2">
      <c r="A26" s="30" t="s">
        <v>120</v>
      </c>
      <c r="B26" s="128">
        <v>104163</v>
      </c>
      <c r="C26" s="128">
        <v>406158117.86000001</v>
      </c>
      <c r="D26" s="128">
        <v>0</v>
      </c>
      <c r="E26" s="128">
        <v>118020</v>
      </c>
      <c r="F26" s="128">
        <v>1143024150.7</v>
      </c>
      <c r="G26" s="128">
        <v>0</v>
      </c>
      <c r="H26" s="128">
        <v>222183</v>
      </c>
      <c r="I26" s="128">
        <v>1549182268.5599999</v>
      </c>
    </row>
    <row r="27" spans="1:9" s="24" customFormat="1" ht="11.25" customHeight="1" x14ac:dyDescent="0.2">
      <c r="A27" s="30" t="s">
        <v>121</v>
      </c>
      <c r="B27" s="128">
        <v>176084</v>
      </c>
      <c r="C27" s="128">
        <v>826442445.37</v>
      </c>
      <c r="D27" s="128">
        <v>0</v>
      </c>
      <c r="E27" s="128">
        <v>190111</v>
      </c>
      <c r="F27" s="128">
        <v>1587842065.21</v>
      </c>
      <c r="G27" s="128">
        <v>0</v>
      </c>
      <c r="H27" s="128">
        <v>366195</v>
      </c>
      <c r="I27" s="128">
        <v>2414284510.5799999</v>
      </c>
    </row>
    <row r="28" spans="1:9" s="24" customFormat="1" ht="11.25" customHeight="1" x14ac:dyDescent="0.2">
      <c r="A28" s="28" t="s">
        <v>122</v>
      </c>
      <c r="B28" s="122">
        <v>0</v>
      </c>
      <c r="C28" s="122">
        <v>0</v>
      </c>
      <c r="D28" s="122">
        <v>0</v>
      </c>
      <c r="E28" s="122">
        <v>0</v>
      </c>
      <c r="F28" s="122">
        <v>0</v>
      </c>
      <c r="G28" s="122">
        <v>0</v>
      </c>
      <c r="H28" s="122">
        <v>0</v>
      </c>
      <c r="I28" s="122">
        <v>0</v>
      </c>
    </row>
    <row r="29" spans="1:9" s="24" customFormat="1" ht="11.25" customHeight="1" x14ac:dyDescent="0.2">
      <c r="A29" s="29" t="s">
        <v>123</v>
      </c>
      <c r="B29" s="122">
        <v>174081</v>
      </c>
      <c r="C29" s="122">
        <v>211103547.09</v>
      </c>
      <c r="D29" s="122">
        <v>0</v>
      </c>
      <c r="E29" s="122">
        <v>180498</v>
      </c>
      <c r="F29" s="122">
        <v>573643386.47000003</v>
      </c>
      <c r="G29" s="122">
        <v>0</v>
      </c>
      <c r="H29" s="122">
        <v>354579</v>
      </c>
      <c r="I29" s="122">
        <v>784746933.55999994</v>
      </c>
    </row>
    <row r="30" spans="1:9" s="24" customFormat="1" ht="11.25" customHeight="1" x14ac:dyDescent="0.2">
      <c r="A30" s="29" t="s">
        <v>124</v>
      </c>
      <c r="B30" s="122">
        <v>157798</v>
      </c>
      <c r="C30" s="122">
        <v>374596383.20999998</v>
      </c>
      <c r="D30" s="122">
        <v>0</v>
      </c>
      <c r="E30" s="122">
        <v>86460</v>
      </c>
      <c r="F30" s="122">
        <v>704449483.90999997</v>
      </c>
      <c r="G30" s="122">
        <v>0</v>
      </c>
      <c r="H30" s="122">
        <v>244258</v>
      </c>
      <c r="I30" s="122">
        <v>1079045867.1199999</v>
      </c>
    </row>
    <row r="31" spans="1:9" s="24" customFormat="1" ht="11.25" customHeight="1" x14ac:dyDescent="0.2">
      <c r="A31" s="31" t="s">
        <v>125</v>
      </c>
      <c r="B31" s="127">
        <v>19318</v>
      </c>
      <c r="C31" s="127">
        <v>-58846354.859999999</v>
      </c>
      <c r="D31" s="127">
        <v>0</v>
      </c>
      <c r="E31" s="127">
        <v>103613</v>
      </c>
      <c r="F31" s="127">
        <v>-305595881.32999998</v>
      </c>
      <c r="G31" s="127">
        <v>0</v>
      </c>
      <c r="H31" s="127">
        <v>122931</v>
      </c>
      <c r="I31" s="127">
        <v>-364442236.19</v>
      </c>
    </row>
    <row r="32" spans="1:9" s="24" customFormat="1" ht="11.25" customHeight="1" x14ac:dyDescent="0.2">
      <c r="A32" s="30" t="s">
        <v>126</v>
      </c>
      <c r="B32" s="128">
        <v>177497</v>
      </c>
      <c r="C32" s="128">
        <v>526853575.44</v>
      </c>
      <c r="D32" s="128">
        <v>0</v>
      </c>
      <c r="E32" s="128">
        <v>199289</v>
      </c>
      <c r="F32" s="128">
        <v>972496989.03999996</v>
      </c>
      <c r="G32" s="128">
        <v>0</v>
      </c>
      <c r="H32" s="128">
        <v>376786</v>
      </c>
      <c r="I32" s="128">
        <v>1499350564.49</v>
      </c>
    </row>
    <row r="33" spans="1:9" s="24" customFormat="1" ht="11.25" customHeight="1" thickBot="1" x14ac:dyDescent="0.25">
      <c r="A33" s="32" t="s">
        <v>127</v>
      </c>
      <c r="B33" s="129">
        <v>175843</v>
      </c>
      <c r="C33" s="129">
        <v>1353296020.8099999</v>
      </c>
      <c r="D33" s="129">
        <v>0</v>
      </c>
      <c r="E33" s="129">
        <v>195202</v>
      </c>
      <c r="F33" s="129">
        <v>2560339054.25</v>
      </c>
      <c r="G33" s="129">
        <v>0</v>
      </c>
      <c r="H33" s="129">
        <v>371045</v>
      </c>
      <c r="I33" s="129">
        <v>3913635075.0599999</v>
      </c>
    </row>
  </sheetData>
  <mergeCells count="3">
    <mergeCell ref="B5:C5"/>
    <mergeCell ref="E5:F5"/>
    <mergeCell ref="H5:I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E8FEE-B6CA-4F83-9D36-8D895A43674B}">
  <sheetPr>
    <tabColor theme="9" tint="0.39997558519241921"/>
  </sheetPr>
  <dimension ref="A1:BE33"/>
  <sheetViews>
    <sheetView zoomScaleNormal="100" workbookViewId="0"/>
  </sheetViews>
  <sheetFormatPr baseColWidth="10" defaultRowHeight="15" x14ac:dyDescent="0.25"/>
  <cols>
    <col min="1" max="1" width="33.5703125" customWidth="1"/>
    <col min="4" max="4" width="2.7109375" customWidth="1"/>
    <col min="7" max="7" width="2.7109375" customWidth="1"/>
    <col min="10" max="10" width="2.7109375" customWidth="1"/>
    <col min="13" max="13" width="2.7109375" customWidth="1"/>
    <col min="16" max="16" width="2.7109375" customWidth="1"/>
    <col min="19" max="19" width="2.7109375" customWidth="1"/>
    <col min="22" max="22" width="2.7109375" customWidth="1"/>
    <col min="25" max="25" width="2.7109375" customWidth="1"/>
    <col min="28" max="28" width="2.7109375" customWidth="1"/>
    <col min="31" max="31" width="2.7109375" customWidth="1"/>
    <col min="34" max="34" width="2.7109375" customWidth="1"/>
    <col min="37" max="37" width="2.7109375" customWidth="1"/>
    <col min="40" max="40" width="2.7109375" customWidth="1"/>
    <col min="43" max="43" width="2.7109375" customWidth="1"/>
    <col min="46" max="46" width="2.7109375" customWidth="1"/>
    <col min="49" max="49" width="2.7109375" customWidth="1"/>
    <col min="52" max="52" width="2.7109375" customWidth="1"/>
    <col min="55" max="55" width="2.7109375" customWidth="1"/>
  </cols>
  <sheetData>
    <row r="1" spans="1:57" ht="11.25" customHeight="1" x14ac:dyDescent="0.25">
      <c r="A1" s="1" t="s">
        <v>130</v>
      </c>
    </row>
    <row r="2" spans="1:57" ht="11.25" customHeight="1" x14ac:dyDescent="0.25"/>
    <row r="3" spans="1:57" ht="11.25" customHeight="1" x14ac:dyDescent="0.25">
      <c r="A3" s="2" t="s">
        <v>309</v>
      </c>
    </row>
    <row r="4" spans="1:57" ht="11.25" customHeight="1" thickBo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</row>
    <row r="5" spans="1:57" s="24" customFormat="1" ht="11.25" customHeight="1" x14ac:dyDescent="0.2">
      <c r="A5" s="5"/>
      <c r="B5" s="181" t="s">
        <v>54</v>
      </c>
      <c r="C5" s="181"/>
      <c r="D5" s="26"/>
      <c r="E5" s="181" t="s">
        <v>55</v>
      </c>
      <c r="F5" s="181"/>
      <c r="G5" s="26"/>
      <c r="H5" s="181" t="s">
        <v>56</v>
      </c>
      <c r="I5" s="181"/>
      <c r="K5" s="181" t="s">
        <v>57</v>
      </c>
      <c r="L5" s="181"/>
      <c r="M5" s="26"/>
      <c r="N5" s="181" t="s">
        <v>58</v>
      </c>
      <c r="O5" s="181"/>
      <c r="P5" s="26"/>
      <c r="Q5" s="181" t="s">
        <v>59</v>
      </c>
      <c r="R5" s="181"/>
      <c r="T5" s="181" t="s">
        <v>60</v>
      </c>
      <c r="U5" s="181"/>
      <c r="V5" s="26"/>
      <c r="W5" s="181" t="s">
        <v>61</v>
      </c>
      <c r="X5" s="181"/>
      <c r="Y5" s="26"/>
      <c r="Z5" s="181" t="s">
        <v>62</v>
      </c>
      <c r="AA5" s="181"/>
      <c r="AC5" s="181" t="s">
        <v>63</v>
      </c>
      <c r="AD5" s="181"/>
      <c r="AE5" s="26"/>
      <c r="AF5" s="181" t="s">
        <v>129</v>
      </c>
      <c r="AG5" s="181"/>
      <c r="AH5" s="26"/>
      <c r="AI5" s="181" t="s">
        <v>65</v>
      </c>
      <c r="AJ5" s="181"/>
      <c r="AL5" s="181" t="s">
        <v>66</v>
      </c>
      <c r="AM5" s="181"/>
      <c r="AN5" s="26"/>
      <c r="AO5" s="181" t="s">
        <v>67</v>
      </c>
      <c r="AP5" s="181"/>
      <c r="AQ5" s="26"/>
      <c r="AR5" s="181" t="s">
        <v>68</v>
      </c>
      <c r="AS5" s="181"/>
      <c r="AU5" s="181" t="s">
        <v>69</v>
      </c>
      <c r="AV5" s="181"/>
      <c r="AW5" s="26"/>
      <c r="AX5" s="181" t="s">
        <v>70</v>
      </c>
      <c r="AY5" s="181"/>
      <c r="BA5" s="181" t="s">
        <v>71</v>
      </c>
      <c r="BB5" s="181"/>
      <c r="BC5" s="26"/>
      <c r="BD5" s="181" t="s">
        <v>1</v>
      </c>
      <c r="BE5" s="181"/>
    </row>
    <row r="6" spans="1:57" s="24" customFormat="1" ht="11.25" customHeight="1" x14ac:dyDescent="0.2">
      <c r="A6" s="9"/>
      <c r="B6" s="11" t="s">
        <v>16</v>
      </c>
      <c r="C6" s="11" t="s">
        <v>17</v>
      </c>
      <c r="D6" s="11"/>
      <c r="E6" s="11" t="s">
        <v>16</v>
      </c>
      <c r="F6" s="11" t="s">
        <v>17</v>
      </c>
      <c r="G6" s="11"/>
      <c r="H6" s="11" t="s">
        <v>16</v>
      </c>
      <c r="I6" s="11" t="s">
        <v>17</v>
      </c>
      <c r="J6" s="27"/>
      <c r="K6" s="11" t="s">
        <v>16</v>
      </c>
      <c r="L6" s="11" t="s">
        <v>17</v>
      </c>
      <c r="M6" s="11"/>
      <c r="N6" s="11" t="s">
        <v>16</v>
      </c>
      <c r="O6" s="11" t="s">
        <v>17</v>
      </c>
      <c r="P6" s="11"/>
      <c r="Q6" s="11" t="s">
        <v>16</v>
      </c>
      <c r="R6" s="11" t="s">
        <v>17</v>
      </c>
      <c r="S6" s="27"/>
      <c r="T6" s="11" t="s">
        <v>16</v>
      </c>
      <c r="U6" s="11" t="s">
        <v>17</v>
      </c>
      <c r="V6" s="11"/>
      <c r="W6" s="11" t="s">
        <v>16</v>
      </c>
      <c r="X6" s="11" t="s">
        <v>17</v>
      </c>
      <c r="Y6" s="11"/>
      <c r="Z6" s="11" t="s">
        <v>16</v>
      </c>
      <c r="AA6" s="11" t="s">
        <v>17</v>
      </c>
      <c r="AB6" s="27"/>
      <c r="AC6" s="11" t="s">
        <v>16</v>
      </c>
      <c r="AD6" s="11" t="s">
        <v>17</v>
      </c>
      <c r="AE6" s="11"/>
      <c r="AF6" s="11" t="s">
        <v>16</v>
      </c>
      <c r="AG6" s="11" t="s">
        <v>17</v>
      </c>
      <c r="AH6" s="11"/>
      <c r="AI6" s="11" t="s">
        <v>16</v>
      </c>
      <c r="AJ6" s="11" t="s">
        <v>17</v>
      </c>
      <c r="AK6" s="27"/>
      <c r="AL6" s="11" t="s">
        <v>16</v>
      </c>
      <c r="AM6" s="11" t="s">
        <v>17</v>
      </c>
      <c r="AN6" s="11"/>
      <c r="AO6" s="11" t="s">
        <v>16</v>
      </c>
      <c r="AP6" s="11" t="s">
        <v>17</v>
      </c>
      <c r="AQ6" s="11"/>
      <c r="AR6" s="11" t="s">
        <v>16</v>
      </c>
      <c r="AS6" s="11" t="s">
        <v>17</v>
      </c>
      <c r="AT6" s="27"/>
      <c r="AU6" s="11" t="s">
        <v>16</v>
      </c>
      <c r="AV6" s="11" t="s">
        <v>17</v>
      </c>
      <c r="AW6" s="11"/>
      <c r="AX6" s="11" t="s">
        <v>16</v>
      </c>
      <c r="AY6" s="11" t="s">
        <v>17</v>
      </c>
      <c r="AZ6" s="27"/>
      <c r="BA6" s="11" t="s">
        <v>16</v>
      </c>
      <c r="BB6" s="11" t="s">
        <v>17</v>
      </c>
      <c r="BC6" s="11"/>
      <c r="BD6" s="11" t="s">
        <v>16</v>
      </c>
      <c r="BE6" s="11" t="s">
        <v>17</v>
      </c>
    </row>
    <row r="7" spans="1:57" s="24" customFormat="1" ht="11.25" customHeight="1" x14ac:dyDescent="0.2">
      <c r="A7" s="28" t="s">
        <v>101</v>
      </c>
      <c r="B7" s="121">
        <v>8455</v>
      </c>
      <c r="C7" s="121">
        <v>0</v>
      </c>
      <c r="D7" s="121">
        <v>0</v>
      </c>
      <c r="E7" s="121">
        <v>10346</v>
      </c>
      <c r="F7" s="121">
        <v>0</v>
      </c>
      <c r="G7" s="121">
        <v>0</v>
      </c>
      <c r="H7" s="121">
        <v>32036</v>
      </c>
      <c r="I7" s="122">
        <v>0</v>
      </c>
      <c r="J7" s="125">
        <v>0</v>
      </c>
      <c r="K7" s="121">
        <v>9860</v>
      </c>
      <c r="L7" s="121">
        <v>0</v>
      </c>
      <c r="M7" s="121">
        <v>0</v>
      </c>
      <c r="N7" s="121">
        <v>14936</v>
      </c>
      <c r="O7" s="121">
        <v>0</v>
      </c>
      <c r="P7" s="121">
        <v>0</v>
      </c>
      <c r="Q7" s="121">
        <v>105362</v>
      </c>
      <c r="R7" s="122">
        <v>0</v>
      </c>
      <c r="S7" s="125">
        <v>0</v>
      </c>
      <c r="T7" s="121">
        <v>10819</v>
      </c>
      <c r="U7" s="121">
        <v>0</v>
      </c>
      <c r="V7" s="121">
        <v>0</v>
      </c>
      <c r="W7" s="121">
        <v>5364</v>
      </c>
      <c r="X7" s="121">
        <v>0</v>
      </c>
      <c r="Y7" s="121">
        <v>0</v>
      </c>
      <c r="Z7" s="121">
        <v>2671</v>
      </c>
      <c r="AA7" s="122">
        <v>0</v>
      </c>
      <c r="AB7" s="125">
        <v>0</v>
      </c>
      <c r="AC7" s="121">
        <v>901</v>
      </c>
      <c r="AD7" s="121">
        <v>0</v>
      </c>
      <c r="AE7" s="121">
        <v>0</v>
      </c>
      <c r="AF7" s="121">
        <v>3764</v>
      </c>
      <c r="AG7" s="121">
        <v>0</v>
      </c>
      <c r="AH7" s="121">
        <v>0</v>
      </c>
      <c r="AI7" s="121">
        <v>21789</v>
      </c>
      <c r="AJ7" s="121">
        <v>0</v>
      </c>
      <c r="AK7" s="125">
        <v>0</v>
      </c>
      <c r="AL7" s="121">
        <v>22223</v>
      </c>
      <c r="AM7" s="121">
        <v>0</v>
      </c>
      <c r="AN7" s="121">
        <v>0</v>
      </c>
      <c r="AO7" s="121">
        <v>23146</v>
      </c>
      <c r="AP7" s="121">
        <v>0</v>
      </c>
      <c r="AQ7" s="121">
        <v>0</v>
      </c>
      <c r="AR7" s="121">
        <v>32944</v>
      </c>
      <c r="AS7" s="122">
        <v>0</v>
      </c>
      <c r="AT7" s="125">
        <v>0</v>
      </c>
      <c r="AU7" s="121">
        <v>75766</v>
      </c>
      <c r="AV7" s="121">
        <v>0</v>
      </c>
      <c r="AW7" s="121">
        <v>0</v>
      </c>
      <c r="AX7" s="121">
        <v>11829</v>
      </c>
      <c r="AY7" s="122">
        <v>0</v>
      </c>
      <c r="AZ7" s="125">
        <v>0</v>
      </c>
      <c r="BA7" s="121">
        <v>12623</v>
      </c>
      <c r="BB7" s="121">
        <v>0</v>
      </c>
      <c r="BC7" s="121">
        <v>0</v>
      </c>
      <c r="BD7" s="121">
        <v>404834</v>
      </c>
      <c r="BE7" s="122">
        <v>0</v>
      </c>
    </row>
    <row r="8" spans="1:57" s="24" customFormat="1" ht="11.25" customHeight="1" x14ac:dyDescent="0.2">
      <c r="A8" s="28" t="s">
        <v>102</v>
      </c>
      <c r="B8" s="122">
        <v>0</v>
      </c>
      <c r="C8" s="122">
        <v>0</v>
      </c>
      <c r="D8" s="122">
        <v>0</v>
      </c>
      <c r="E8" s="122">
        <v>0</v>
      </c>
      <c r="F8" s="122">
        <v>0</v>
      </c>
      <c r="G8" s="122">
        <v>0</v>
      </c>
      <c r="H8" s="122">
        <v>0</v>
      </c>
      <c r="I8" s="122">
        <v>0</v>
      </c>
      <c r="J8" s="125">
        <v>0</v>
      </c>
      <c r="K8" s="122">
        <v>0</v>
      </c>
      <c r="L8" s="122">
        <v>0</v>
      </c>
      <c r="M8" s="122">
        <v>0</v>
      </c>
      <c r="N8" s="122">
        <v>0</v>
      </c>
      <c r="O8" s="122">
        <v>0</v>
      </c>
      <c r="P8" s="122">
        <v>0</v>
      </c>
      <c r="Q8" s="122">
        <v>0</v>
      </c>
      <c r="R8" s="122">
        <v>0</v>
      </c>
      <c r="S8" s="125">
        <v>0</v>
      </c>
      <c r="T8" s="122">
        <v>0</v>
      </c>
      <c r="U8" s="122">
        <v>0</v>
      </c>
      <c r="V8" s="122">
        <v>0</v>
      </c>
      <c r="W8" s="122">
        <v>0</v>
      </c>
      <c r="X8" s="122">
        <v>0</v>
      </c>
      <c r="Y8" s="122">
        <v>0</v>
      </c>
      <c r="Z8" s="122">
        <v>0</v>
      </c>
      <c r="AA8" s="122">
        <v>0</v>
      </c>
      <c r="AB8" s="125">
        <v>0</v>
      </c>
      <c r="AC8" s="122">
        <v>0</v>
      </c>
      <c r="AD8" s="122">
        <v>0</v>
      </c>
      <c r="AE8" s="122">
        <v>0</v>
      </c>
      <c r="AF8" s="122">
        <v>0</v>
      </c>
      <c r="AG8" s="122">
        <v>0</v>
      </c>
      <c r="AH8" s="122">
        <v>0</v>
      </c>
      <c r="AI8" s="122">
        <v>0</v>
      </c>
      <c r="AJ8" s="122">
        <v>0</v>
      </c>
      <c r="AK8" s="125">
        <v>0</v>
      </c>
      <c r="AL8" s="122">
        <v>0</v>
      </c>
      <c r="AM8" s="122">
        <v>0</v>
      </c>
      <c r="AN8" s="122">
        <v>0</v>
      </c>
      <c r="AO8" s="122">
        <v>0</v>
      </c>
      <c r="AP8" s="122">
        <v>0</v>
      </c>
      <c r="AQ8" s="122">
        <v>0</v>
      </c>
      <c r="AR8" s="122">
        <v>0</v>
      </c>
      <c r="AS8" s="122">
        <v>0</v>
      </c>
      <c r="AT8" s="125">
        <v>0</v>
      </c>
      <c r="AU8" s="122">
        <v>0</v>
      </c>
      <c r="AV8" s="122">
        <v>0</v>
      </c>
      <c r="AW8" s="122">
        <v>0</v>
      </c>
      <c r="AX8" s="122">
        <v>0</v>
      </c>
      <c r="AY8" s="122">
        <v>0</v>
      </c>
      <c r="AZ8" s="125">
        <v>0</v>
      </c>
      <c r="BA8" s="122">
        <v>0</v>
      </c>
      <c r="BB8" s="122">
        <v>0</v>
      </c>
      <c r="BC8" s="122">
        <v>0</v>
      </c>
      <c r="BD8" s="122">
        <v>0</v>
      </c>
      <c r="BE8" s="122">
        <v>0</v>
      </c>
    </row>
    <row r="9" spans="1:57" s="24" customFormat="1" ht="11.25" customHeight="1" x14ac:dyDescent="0.2">
      <c r="A9" s="29" t="s">
        <v>235</v>
      </c>
      <c r="B9" s="122">
        <v>5594</v>
      </c>
      <c r="C9" s="122">
        <v>1284422.06</v>
      </c>
      <c r="D9" s="122">
        <v>0</v>
      </c>
      <c r="E9" s="122">
        <v>6521</v>
      </c>
      <c r="F9" s="122">
        <v>1909062.56</v>
      </c>
      <c r="G9" s="122">
        <v>0</v>
      </c>
      <c r="H9" s="122">
        <v>18563</v>
      </c>
      <c r="I9" s="122">
        <v>8115671.0700000003</v>
      </c>
      <c r="J9" s="125">
        <v>0</v>
      </c>
      <c r="K9" s="122">
        <v>5750</v>
      </c>
      <c r="L9" s="122">
        <v>1373949.22</v>
      </c>
      <c r="M9" s="122">
        <v>0</v>
      </c>
      <c r="N9" s="122">
        <v>8833</v>
      </c>
      <c r="O9" s="122">
        <v>2614993.25</v>
      </c>
      <c r="P9" s="122">
        <v>0</v>
      </c>
      <c r="Q9" s="122">
        <v>48839</v>
      </c>
      <c r="R9" s="122">
        <v>91506613.629999995</v>
      </c>
      <c r="S9" s="125">
        <v>0</v>
      </c>
      <c r="T9" s="122">
        <v>5795</v>
      </c>
      <c r="U9" s="122">
        <v>1560576.75</v>
      </c>
      <c r="V9" s="122">
        <v>0</v>
      </c>
      <c r="W9" s="122">
        <v>3634</v>
      </c>
      <c r="X9" s="122">
        <v>1124292.02</v>
      </c>
      <c r="Y9" s="122">
        <v>0</v>
      </c>
      <c r="Z9" s="122">
        <v>1759</v>
      </c>
      <c r="AA9" s="122">
        <v>768912.2</v>
      </c>
      <c r="AB9" s="125">
        <v>0</v>
      </c>
      <c r="AC9" s="122">
        <v>653</v>
      </c>
      <c r="AD9" s="122">
        <v>409385.32</v>
      </c>
      <c r="AE9" s="122">
        <v>0</v>
      </c>
      <c r="AF9" s="122">
        <v>2465</v>
      </c>
      <c r="AG9" s="122">
        <v>467088.75</v>
      </c>
      <c r="AH9" s="122">
        <v>0</v>
      </c>
      <c r="AI9" s="122">
        <v>14077</v>
      </c>
      <c r="AJ9" s="122">
        <v>4943110.4000000004</v>
      </c>
      <c r="AK9" s="125">
        <v>0</v>
      </c>
      <c r="AL9" s="122">
        <v>10081</v>
      </c>
      <c r="AM9" s="122">
        <v>5815640.0599999996</v>
      </c>
      <c r="AN9" s="122">
        <v>0</v>
      </c>
      <c r="AO9" s="122">
        <v>12951</v>
      </c>
      <c r="AP9" s="122">
        <v>3093387.41</v>
      </c>
      <c r="AQ9" s="122">
        <v>0</v>
      </c>
      <c r="AR9" s="122">
        <v>17693</v>
      </c>
      <c r="AS9" s="122">
        <v>4683536.13</v>
      </c>
      <c r="AT9" s="125">
        <v>0</v>
      </c>
      <c r="AU9" s="122">
        <v>41010</v>
      </c>
      <c r="AV9" s="122">
        <v>15757918.9</v>
      </c>
      <c r="AW9" s="122">
        <v>0</v>
      </c>
      <c r="AX9" s="122">
        <v>7381</v>
      </c>
      <c r="AY9" s="122">
        <v>2791503.83</v>
      </c>
      <c r="AZ9" s="125">
        <v>0</v>
      </c>
      <c r="BA9" s="122">
        <v>6933</v>
      </c>
      <c r="BB9" s="122">
        <v>205397443.56</v>
      </c>
      <c r="BC9" s="122">
        <v>0</v>
      </c>
      <c r="BD9" s="122">
        <v>218532</v>
      </c>
      <c r="BE9" s="122">
        <v>353617507.11000001</v>
      </c>
    </row>
    <row r="10" spans="1:57" s="24" customFormat="1" ht="11.25" customHeight="1" x14ac:dyDescent="0.2">
      <c r="A10" s="29" t="s">
        <v>104</v>
      </c>
      <c r="B10" s="122">
        <v>3654</v>
      </c>
      <c r="C10" s="122">
        <v>1350056.29</v>
      </c>
      <c r="D10" s="122">
        <v>0</v>
      </c>
      <c r="E10" s="122">
        <v>3744</v>
      </c>
      <c r="F10" s="122">
        <v>1497165.13</v>
      </c>
      <c r="G10" s="122">
        <v>0</v>
      </c>
      <c r="H10" s="122">
        <v>9047</v>
      </c>
      <c r="I10" s="122">
        <v>4075507.16</v>
      </c>
      <c r="J10" s="125">
        <v>0</v>
      </c>
      <c r="K10" s="122">
        <v>3557</v>
      </c>
      <c r="L10" s="122">
        <v>1408559.31</v>
      </c>
      <c r="M10" s="122">
        <v>0</v>
      </c>
      <c r="N10" s="122">
        <v>4881</v>
      </c>
      <c r="O10" s="122">
        <v>2535302.38</v>
      </c>
      <c r="P10" s="122">
        <v>0</v>
      </c>
      <c r="Q10" s="122">
        <v>23486</v>
      </c>
      <c r="R10" s="122">
        <v>28652700.960000001</v>
      </c>
      <c r="S10" s="125">
        <v>0</v>
      </c>
      <c r="T10" s="122">
        <v>3129</v>
      </c>
      <c r="U10" s="122">
        <v>1404419.03</v>
      </c>
      <c r="V10" s="122">
        <v>0</v>
      </c>
      <c r="W10" s="122">
        <v>1925</v>
      </c>
      <c r="X10" s="122">
        <v>944194.27</v>
      </c>
      <c r="Y10" s="122">
        <v>0</v>
      </c>
      <c r="Z10" s="122">
        <v>886</v>
      </c>
      <c r="AA10" s="122">
        <v>527430.02</v>
      </c>
      <c r="AB10" s="125">
        <v>0</v>
      </c>
      <c r="AC10" s="122">
        <v>257</v>
      </c>
      <c r="AD10" s="122">
        <v>69519.28</v>
      </c>
      <c r="AE10" s="122">
        <v>0</v>
      </c>
      <c r="AF10" s="122">
        <v>1224</v>
      </c>
      <c r="AG10" s="122">
        <v>300387.06</v>
      </c>
      <c r="AH10" s="122">
        <v>0</v>
      </c>
      <c r="AI10" s="122">
        <v>8274</v>
      </c>
      <c r="AJ10" s="122">
        <v>4065632.32</v>
      </c>
      <c r="AK10" s="125">
        <v>0</v>
      </c>
      <c r="AL10" s="122">
        <v>5253</v>
      </c>
      <c r="AM10" s="122">
        <v>4198604.51</v>
      </c>
      <c r="AN10" s="122">
        <v>0</v>
      </c>
      <c r="AO10" s="122">
        <v>6964</v>
      </c>
      <c r="AP10" s="122">
        <v>2725949.7</v>
      </c>
      <c r="AQ10" s="122">
        <v>0</v>
      </c>
      <c r="AR10" s="122">
        <v>8871</v>
      </c>
      <c r="AS10" s="122">
        <v>5119677</v>
      </c>
      <c r="AT10" s="125">
        <v>0</v>
      </c>
      <c r="AU10" s="122">
        <v>21758</v>
      </c>
      <c r="AV10" s="122">
        <v>19687939.82</v>
      </c>
      <c r="AW10" s="122">
        <v>0</v>
      </c>
      <c r="AX10" s="122">
        <v>4973</v>
      </c>
      <c r="AY10" s="122">
        <v>3232374.43</v>
      </c>
      <c r="AZ10" s="125">
        <v>0</v>
      </c>
      <c r="BA10" s="122">
        <v>3089</v>
      </c>
      <c r="BB10" s="122">
        <v>76906484.989999995</v>
      </c>
      <c r="BC10" s="122">
        <v>0</v>
      </c>
      <c r="BD10" s="122">
        <v>114972</v>
      </c>
      <c r="BE10" s="122">
        <v>158701903.65000001</v>
      </c>
    </row>
    <row r="11" spans="1:57" s="24" customFormat="1" ht="11.25" customHeight="1" x14ac:dyDescent="0.2">
      <c r="A11" s="29" t="s">
        <v>105</v>
      </c>
      <c r="B11" s="122">
        <v>1602</v>
      </c>
      <c r="C11" s="122">
        <v>256944.29</v>
      </c>
      <c r="D11" s="122">
        <v>0</v>
      </c>
      <c r="E11" s="122">
        <v>2235</v>
      </c>
      <c r="F11" s="122">
        <v>279153.09999999998</v>
      </c>
      <c r="G11" s="122">
        <v>0</v>
      </c>
      <c r="H11" s="122">
        <v>7949</v>
      </c>
      <c r="I11" s="122">
        <v>1870993.35</v>
      </c>
      <c r="J11" s="125">
        <v>0</v>
      </c>
      <c r="K11" s="122">
        <v>2513</v>
      </c>
      <c r="L11" s="122">
        <v>391704.31</v>
      </c>
      <c r="M11" s="122">
        <v>0</v>
      </c>
      <c r="N11" s="122">
        <v>2894</v>
      </c>
      <c r="O11" s="122">
        <v>1060381.5</v>
      </c>
      <c r="P11" s="122">
        <v>0</v>
      </c>
      <c r="Q11" s="122">
        <v>20097</v>
      </c>
      <c r="R11" s="122">
        <v>48530510.590000004</v>
      </c>
      <c r="S11" s="125">
        <v>0</v>
      </c>
      <c r="T11" s="122">
        <v>2157</v>
      </c>
      <c r="U11" s="122">
        <v>285761.28000000003</v>
      </c>
      <c r="V11" s="122">
        <v>0</v>
      </c>
      <c r="W11" s="122">
        <v>940</v>
      </c>
      <c r="X11" s="122">
        <v>100042.83</v>
      </c>
      <c r="Y11" s="122">
        <v>0</v>
      </c>
      <c r="Z11" s="122">
        <v>598</v>
      </c>
      <c r="AA11" s="122">
        <v>77534.25</v>
      </c>
      <c r="AB11" s="125">
        <v>0</v>
      </c>
      <c r="AC11" s="122">
        <v>119</v>
      </c>
      <c r="AD11" s="122">
        <v>27425.13</v>
      </c>
      <c r="AE11" s="122">
        <v>0</v>
      </c>
      <c r="AF11" s="122">
        <v>937</v>
      </c>
      <c r="AG11" s="122">
        <v>120825.05</v>
      </c>
      <c r="AH11" s="122">
        <v>0</v>
      </c>
      <c r="AI11" s="122">
        <v>4679</v>
      </c>
      <c r="AJ11" s="122">
        <v>2133677.4</v>
      </c>
      <c r="AK11" s="125">
        <v>0</v>
      </c>
      <c r="AL11" s="122">
        <v>4276</v>
      </c>
      <c r="AM11" s="122">
        <v>976495.59</v>
      </c>
      <c r="AN11" s="122">
        <v>0</v>
      </c>
      <c r="AO11" s="122">
        <v>5048</v>
      </c>
      <c r="AP11" s="122">
        <v>1186058.92</v>
      </c>
      <c r="AQ11" s="122">
        <v>0</v>
      </c>
      <c r="AR11" s="122">
        <v>7173</v>
      </c>
      <c r="AS11" s="122">
        <v>1408296.05</v>
      </c>
      <c r="AT11" s="125">
        <v>0</v>
      </c>
      <c r="AU11" s="122">
        <v>15831</v>
      </c>
      <c r="AV11" s="122">
        <v>9878222.2100000009</v>
      </c>
      <c r="AW11" s="122">
        <v>0</v>
      </c>
      <c r="AX11" s="122">
        <v>2308</v>
      </c>
      <c r="AY11" s="122">
        <v>472409.05</v>
      </c>
      <c r="AZ11" s="125">
        <v>0</v>
      </c>
      <c r="BA11" s="122">
        <v>2726</v>
      </c>
      <c r="BB11" s="122">
        <v>112007047.45999999</v>
      </c>
      <c r="BC11" s="122">
        <v>0</v>
      </c>
      <c r="BD11" s="122">
        <v>84082</v>
      </c>
      <c r="BE11" s="122">
        <v>181063482.34</v>
      </c>
    </row>
    <row r="12" spans="1:57" s="24" customFormat="1" ht="11.25" customHeight="1" x14ac:dyDescent="0.2">
      <c r="A12" s="29" t="s">
        <v>106</v>
      </c>
      <c r="B12" s="127">
        <v>7708</v>
      </c>
      <c r="C12" s="127">
        <v>1601577.86</v>
      </c>
      <c r="D12" s="127">
        <v>0</v>
      </c>
      <c r="E12" s="127">
        <v>9117</v>
      </c>
      <c r="F12" s="127">
        <v>1909398.91</v>
      </c>
      <c r="G12" s="127">
        <v>0</v>
      </c>
      <c r="H12" s="127">
        <v>28059</v>
      </c>
      <c r="I12" s="127">
        <v>7241053.2599999998</v>
      </c>
      <c r="J12" s="130">
        <v>0</v>
      </c>
      <c r="K12" s="127">
        <v>8635</v>
      </c>
      <c r="L12" s="127">
        <v>1638384.12</v>
      </c>
      <c r="M12" s="127">
        <v>0</v>
      </c>
      <c r="N12" s="127">
        <v>13191</v>
      </c>
      <c r="O12" s="127">
        <v>2647995.2999999998</v>
      </c>
      <c r="P12" s="127">
        <v>0</v>
      </c>
      <c r="Q12" s="127">
        <v>90330</v>
      </c>
      <c r="R12" s="127">
        <v>93390407.760000005</v>
      </c>
      <c r="S12" s="130">
        <v>0</v>
      </c>
      <c r="T12" s="127">
        <v>9404</v>
      </c>
      <c r="U12" s="127">
        <v>2231174.3199999998</v>
      </c>
      <c r="V12" s="127">
        <v>0</v>
      </c>
      <c r="W12" s="127">
        <v>4773</v>
      </c>
      <c r="X12" s="127">
        <v>1101550.8600000001</v>
      </c>
      <c r="Y12" s="127">
        <v>0</v>
      </c>
      <c r="Z12" s="127">
        <v>2342</v>
      </c>
      <c r="AA12" s="127">
        <v>834973.33</v>
      </c>
      <c r="AB12" s="130">
        <v>0</v>
      </c>
      <c r="AC12" s="127">
        <v>815</v>
      </c>
      <c r="AD12" s="127">
        <v>793181.49</v>
      </c>
      <c r="AE12" s="127">
        <v>0</v>
      </c>
      <c r="AF12" s="127">
        <v>3366</v>
      </c>
      <c r="AG12" s="127">
        <v>812564.84</v>
      </c>
      <c r="AH12" s="127">
        <v>0</v>
      </c>
      <c r="AI12" s="127">
        <v>19570</v>
      </c>
      <c r="AJ12" s="127">
        <v>4466396.78</v>
      </c>
      <c r="AK12" s="130">
        <v>0</v>
      </c>
      <c r="AL12" s="127">
        <v>19087</v>
      </c>
      <c r="AM12" s="127">
        <v>10927142.58</v>
      </c>
      <c r="AN12" s="127">
        <v>0</v>
      </c>
      <c r="AO12" s="127">
        <v>20378</v>
      </c>
      <c r="AP12" s="127">
        <v>3607068.58</v>
      </c>
      <c r="AQ12" s="127">
        <v>0</v>
      </c>
      <c r="AR12" s="127">
        <v>28694</v>
      </c>
      <c r="AS12" s="127">
        <v>5927397.9299999997</v>
      </c>
      <c r="AT12" s="130">
        <v>0</v>
      </c>
      <c r="AU12" s="127">
        <v>66429</v>
      </c>
      <c r="AV12" s="127">
        <v>26377644.170000002</v>
      </c>
      <c r="AW12" s="127">
        <v>0</v>
      </c>
      <c r="AX12" s="127">
        <v>10710</v>
      </c>
      <c r="AY12" s="127">
        <v>2994361.51</v>
      </c>
      <c r="AZ12" s="130">
        <v>0</v>
      </c>
      <c r="BA12" s="127">
        <v>10682</v>
      </c>
      <c r="BB12" s="127">
        <v>178796870.93000001</v>
      </c>
      <c r="BC12" s="127">
        <v>0</v>
      </c>
      <c r="BD12" s="127">
        <v>353290</v>
      </c>
      <c r="BE12" s="127">
        <v>347299144.50999999</v>
      </c>
    </row>
    <row r="13" spans="1:57" s="24" customFormat="1" ht="11.25" customHeight="1" x14ac:dyDescent="0.2">
      <c r="A13" s="28" t="s">
        <v>107</v>
      </c>
      <c r="B13" s="121">
        <v>7863</v>
      </c>
      <c r="C13" s="121">
        <v>4493000.5</v>
      </c>
      <c r="D13" s="121">
        <v>0</v>
      </c>
      <c r="E13" s="121">
        <v>9470</v>
      </c>
      <c r="F13" s="121">
        <v>5594779.6900000004</v>
      </c>
      <c r="G13" s="121">
        <v>0</v>
      </c>
      <c r="H13" s="121">
        <v>29098</v>
      </c>
      <c r="I13" s="121">
        <v>21303224.84</v>
      </c>
      <c r="J13" s="125">
        <v>0</v>
      </c>
      <c r="K13" s="121">
        <v>8913</v>
      </c>
      <c r="L13" s="121">
        <v>4812596.95</v>
      </c>
      <c r="M13" s="121">
        <v>0</v>
      </c>
      <c r="N13" s="121">
        <v>13625</v>
      </c>
      <c r="O13" s="121">
        <v>8858672.4199999999</v>
      </c>
      <c r="P13" s="121">
        <v>0</v>
      </c>
      <c r="Q13" s="121">
        <v>93680</v>
      </c>
      <c r="R13" s="121">
        <v>262080232.94</v>
      </c>
      <c r="S13" s="125">
        <v>0</v>
      </c>
      <c r="T13" s="121">
        <v>9762</v>
      </c>
      <c r="U13" s="121">
        <v>5481931.3700000001</v>
      </c>
      <c r="V13" s="121">
        <v>0</v>
      </c>
      <c r="W13" s="121">
        <v>4929</v>
      </c>
      <c r="X13" s="121">
        <v>3270079.97</v>
      </c>
      <c r="Y13" s="121">
        <v>0</v>
      </c>
      <c r="Z13" s="121">
        <v>2429</v>
      </c>
      <c r="AA13" s="121">
        <v>2208849.7999999998</v>
      </c>
      <c r="AB13" s="125">
        <v>0</v>
      </c>
      <c r="AC13" s="121">
        <v>840</v>
      </c>
      <c r="AD13" s="121">
        <v>1299511.22</v>
      </c>
      <c r="AE13" s="121">
        <v>0</v>
      </c>
      <c r="AF13" s="121">
        <v>3470</v>
      </c>
      <c r="AG13" s="121">
        <v>1700865.71</v>
      </c>
      <c r="AH13" s="121">
        <v>0</v>
      </c>
      <c r="AI13" s="121">
        <v>20165</v>
      </c>
      <c r="AJ13" s="121">
        <v>15608816.890000001</v>
      </c>
      <c r="AK13" s="125">
        <v>0</v>
      </c>
      <c r="AL13" s="121">
        <v>19822</v>
      </c>
      <c r="AM13" s="121">
        <v>21917882.73</v>
      </c>
      <c r="AN13" s="121">
        <v>0</v>
      </c>
      <c r="AO13" s="121">
        <v>21048</v>
      </c>
      <c r="AP13" s="121">
        <v>10612464.6</v>
      </c>
      <c r="AQ13" s="121">
        <v>0</v>
      </c>
      <c r="AR13" s="121">
        <v>29739</v>
      </c>
      <c r="AS13" s="121">
        <v>17138907.100000001</v>
      </c>
      <c r="AT13" s="125">
        <v>0</v>
      </c>
      <c r="AU13" s="121">
        <v>68711</v>
      </c>
      <c r="AV13" s="121">
        <v>71701725.099999994</v>
      </c>
      <c r="AW13" s="121">
        <v>0</v>
      </c>
      <c r="AX13" s="121">
        <v>10955</v>
      </c>
      <c r="AY13" s="121">
        <v>9490648.8200000003</v>
      </c>
      <c r="AZ13" s="125">
        <v>0</v>
      </c>
      <c r="BA13" s="121">
        <v>11014</v>
      </c>
      <c r="BB13" s="121">
        <v>573107846.92999995</v>
      </c>
      <c r="BC13" s="121">
        <v>0</v>
      </c>
      <c r="BD13" s="121">
        <v>365533</v>
      </c>
      <c r="BE13" s="121">
        <v>1040682037.61</v>
      </c>
    </row>
    <row r="14" spans="1:57" s="24" customFormat="1" ht="11.25" customHeight="1" x14ac:dyDescent="0.2">
      <c r="A14" s="29" t="s">
        <v>108</v>
      </c>
      <c r="B14" s="122">
        <v>3076</v>
      </c>
      <c r="C14" s="122">
        <v>1999870.04</v>
      </c>
      <c r="D14" s="122">
        <v>0</v>
      </c>
      <c r="E14" s="122">
        <v>3314</v>
      </c>
      <c r="F14" s="122">
        <v>2923039.12</v>
      </c>
      <c r="G14" s="122">
        <v>0</v>
      </c>
      <c r="H14" s="122">
        <v>9421</v>
      </c>
      <c r="I14" s="122">
        <v>20132032.52</v>
      </c>
      <c r="J14" s="125">
        <v>0</v>
      </c>
      <c r="K14" s="122">
        <v>2801</v>
      </c>
      <c r="L14" s="122">
        <v>2078852.31</v>
      </c>
      <c r="M14" s="122">
        <v>0</v>
      </c>
      <c r="N14" s="122">
        <v>4289</v>
      </c>
      <c r="O14" s="122">
        <v>3842624.88</v>
      </c>
      <c r="P14" s="122">
        <v>0</v>
      </c>
      <c r="Q14" s="122">
        <v>19508</v>
      </c>
      <c r="R14" s="122">
        <v>600972111.91999996</v>
      </c>
      <c r="S14" s="125">
        <v>0</v>
      </c>
      <c r="T14" s="122">
        <v>2045</v>
      </c>
      <c r="U14" s="122">
        <v>1860153.27</v>
      </c>
      <c r="V14" s="122">
        <v>0</v>
      </c>
      <c r="W14" s="122">
        <v>1526</v>
      </c>
      <c r="X14" s="122">
        <v>1440267.92</v>
      </c>
      <c r="Y14" s="122">
        <v>0</v>
      </c>
      <c r="Z14" s="122">
        <v>627</v>
      </c>
      <c r="AA14" s="122">
        <v>560043.43000000005</v>
      </c>
      <c r="AB14" s="125">
        <v>0</v>
      </c>
      <c r="AC14" s="122">
        <v>211</v>
      </c>
      <c r="AD14" s="122">
        <v>650706.06000000006</v>
      </c>
      <c r="AE14" s="122">
        <v>0</v>
      </c>
      <c r="AF14" s="122">
        <v>929</v>
      </c>
      <c r="AG14" s="122">
        <v>555231.92000000004</v>
      </c>
      <c r="AH14" s="122">
        <v>0</v>
      </c>
      <c r="AI14" s="122">
        <v>7704</v>
      </c>
      <c r="AJ14" s="122">
        <v>7153411.5599999996</v>
      </c>
      <c r="AK14" s="125">
        <v>0</v>
      </c>
      <c r="AL14" s="122">
        <v>3734</v>
      </c>
      <c r="AM14" s="122">
        <v>140021412.50999999</v>
      </c>
      <c r="AN14" s="122">
        <v>0</v>
      </c>
      <c r="AO14" s="122">
        <v>4968</v>
      </c>
      <c r="AP14" s="122">
        <v>4345379.1399999997</v>
      </c>
      <c r="AQ14" s="122">
        <v>0</v>
      </c>
      <c r="AR14" s="122">
        <v>6558</v>
      </c>
      <c r="AS14" s="122">
        <v>6219992.1600000001</v>
      </c>
      <c r="AT14" s="125">
        <v>0</v>
      </c>
      <c r="AU14" s="122">
        <v>17304</v>
      </c>
      <c r="AV14" s="122">
        <v>44964818.57</v>
      </c>
      <c r="AW14" s="122">
        <v>0</v>
      </c>
      <c r="AX14" s="122">
        <v>4109</v>
      </c>
      <c r="AY14" s="122">
        <v>8608844.25</v>
      </c>
      <c r="AZ14" s="125">
        <v>0</v>
      </c>
      <c r="BA14" s="122">
        <v>3770</v>
      </c>
      <c r="BB14" s="122">
        <v>666340868.45000005</v>
      </c>
      <c r="BC14" s="122">
        <v>0</v>
      </c>
      <c r="BD14" s="122">
        <v>95894</v>
      </c>
      <c r="BE14" s="122">
        <v>1514669660.04</v>
      </c>
    </row>
    <row r="15" spans="1:57" s="24" customFormat="1" ht="11.25" customHeight="1" x14ac:dyDescent="0.2">
      <c r="A15" s="29" t="s">
        <v>109</v>
      </c>
      <c r="B15" s="122">
        <v>6445</v>
      </c>
      <c r="C15" s="122">
        <v>4967191.74</v>
      </c>
      <c r="D15" s="122">
        <v>0</v>
      </c>
      <c r="E15" s="122">
        <v>7201</v>
      </c>
      <c r="F15" s="122">
        <v>4751713.42</v>
      </c>
      <c r="G15" s="122">
        <v>0</v>
      </c>
      <c r="H15" s="122">
        <v>20865</v>
      </c>
      <c r="I15" s="122">
        <v>13258581.25</v>
      </c>
      <c r="J15" s="125">
        <v>0</v>
      </c>
      <c r="K15" s="122">
        <v>6945</v>
      </c>
      <c r="L15" s="122">
        <v>3923419.58</v>
      </c>
      <c r="M15" s="122">
        <v>0</v>
      </c>
      <c r="N15" s="122">
        <v>10319</v>
      </c>
      <c r="O15" s="122">
        <v>6897699.3899999997</v>
      </c>
      <c r="P15" s="122">
        <v>0</v>
      </c>
      <c r="Q15" s="122">
        <v>57462</v>
      </c>
      <c r="R15" s="122">
        <v>208054134.36000001</v>
      </c>
      <c r="S15" s="125">
        <v>0</v>
      </c>
      <c r="T15" s="122">
        <v>7309</v>
      </c>
      <c r="U15" s="122">
        <v>4786579.53</v>
      </c>
      <c r="V15" s="122">
        <v>0</v>
      </c>
      <c r="W15" s="122">
        <v>3962</v>
      </c>
      <c r="X15" s="122">
        <v>3748466.4</v>
      </c>
      <c r="Y15" s="122">
        <v>0</v>
      </c>
      <c r="Z15" s="122">
        <v>1973</v>
      </c>
      <c r="AA15" s="122">
        <v>4435820.32</v>
      </c>
      <c r="AB15" s="125">
        <v>0</v>
      </c>
      <c r="AC15" s="122">
        <v>651</v>
      </c>
      <c r="AD15" s="122">
        <v>1394010.91</v>
      </c>
      <c r="AE15" s="122">
        <v>0</v>
      </c>
      <c r="AF15" s="122">
        <v>2920</v>
      </c>
      <c r="AG15" s="122">
        <v>2070691.2</v>
      </c>
      <c r="AH15" s="122">
        <v>0</v>
      </c>
      <c r="AI15" s="122">
        <v>15840</v>
      </c>
      <c r="AJ15" s="122">
        <v>10063787.470000001</v>
      </c>
      <c r="AK15" s="125">
        <v>0</v>
      </c>
      <c r="AL15" s="122">
        <v>12834</v>
      </c>
      <c r="AM15" s="122">
        <v>8598330.9700000007</v>
      </c>
      <c r="AN15" s="122">
        <v>0</v>
      </c>
      <c r="AO15" s="122">
        <v>15839</v>
      </c>
      <c r="AP15" s="122">
        <v>8043121.6699999999</v>
      </c>
      <c r="AQ15" s="122">
        <v>0</v>
      </c>
      <c r="AR15" s="122">
        <v>21508</v>
      </c>
      <c r="AS15" s="122">
        <v>9591937.5500000007</v>
      </c>
      <c r="AT15" s="125">
        <v>0</v>
      </c>
      <c r="AU15" s="122">
        <v>49204</v>
      </c>
      <c r="AV15" s="122">
        <v>33443726.469999999</v>
      </c>
      <c r="AW15" s="122">
        <v>0</v>
      </c>
      <c r="AX15" s="122">
        <v>8682</v>
      </c>
      <c r="AY15" s="122">
        <v>7205490.2400000002</v>
      </c>
      <c r="AZ15" s="125">
        <v>0</v>
      </c>
      <c r="BA15" s="122">
        <v>6645</v>
      </c>
      <c r="BB15" s="122">
        <v>248500517.74000001</v>
      </c>
      <c r="BC15" s="122">
        <v>0</v>
      </c>
      <c r="BD15" s="122">
        <v>256604</v>
      </c>
      <c r="BE15" s="122">
        <v>583735220.22000003</v>
      </c>
    </row>
    <row r="16" spans="1:57" s="24" customFormat="1" ht="11.25" customHeight="1" x14ac:dyDescent="0.2">
      <c r="A16" s="29" t="s">
        <v>110</v>
      </c>
      <c r="B16" s="127">
        <v>4880</v>
      </c>
      <c r="C16" s="127">
        <v>1810267.2</v>
      </c>
      <c r="D16" s="127">
        <v>0</v>
      </c>
      <c r="E16" s="127">
        <v>4684</v>
      </c>
      <c r="F16" s="127">
        <v>1563611.39</v>
      </c>
      <c r="G16" s="127">
        <v>0</v>
      </c>
      <c r="H16" s="127">
        <v>11857</v>
      </c>
      <c r="I16" s="127">
        <v>17589721.109999999</v>
      </c>
      <c r="J16" s="130">
        <v>0</v>
      </c>
      <c r="K16" s="127">
        <v>4420</v>
      </c>
      <c r="L16" s="127">
        <v>1277411.72</v>
      </c>
      <c r="M16" s="127">
        <v>0</v>
      </c>
      <c r="N16" s="127">
        <v>6026</v>
      </c>
      <c r="O16" s="127">
        <v>3303312.27</v>
      </c>
      <c r="P16" s="127">
        <v>0</v>
      </c>
      <c r="Q16" s="127">
        <v>30963</v>
      </c>
      <c r="R16" s="127">
        <v>121949056.56</v>
      </c>
      <c r="S16" s="130">
        <v>0</v>
      </c>
      <c r="T16" s="127">
        <v>3893</v>
      </c>
      <c r="U16" s="127">
        <v>1277818.8400000001</v>
      </c>
      <c r="V16" s="127">
        <v>0</v>
      </c>
      <c r="W16" s="127">
        <v>2423</v>
      </c>
      <c r="X16" s="127">
        <v>755392.67</v>
      </c>
      <c r="Y16" s="127">
        <v>0</v>
      </c>
      <c r="Z16" s="127">
        <v>1323</v>
      </c>
      <c r="AA16" s="127">
        <v>717051.81</v>
      </c>
      <c r="AB16" s="130">
        <v>0</v>
      </c>
      <c r="AC16" s="127">
        <v>337</v>
      </c>
      <c r="AD16" s="127">
        <v>769504.92</v>
      </c>
      <c r="AE16" s="127">
        <v>0</v>
      </c>
      <c r="AF16" s="127">
        <v>2026</v>
      </c>
      <c r="AG16" s="127">
        <v>513112.08</v>
      </c>
      <c r="AH16" s="127">
        <v>0</v>
      </c>
      <c r="AI16" s="127">
        <v>10167</v>
      </c>
      <c r="AJ16" s="127">
        <v>5656907.8099999996</v>
      </c>
      <c r="AK16" s="130">
        <v>0</v>
      </c>
      <c r="AL16" s="127">
        <v>6811</v>
      </c>
      <c r="AM16" s="127">
        <v>4727627.4000000004</v>
      </c>
      <c r="AN16" s="127">
        <v>0</v>
      </c>
      <c r="AO16" s="127">
        <v>8397</v>
      </c>
      <c r="AP16" s="127">
        <v>3991005.7</v>
      </c>
      <c r="AQ16" s="127">
        <v>0</v>
      </c>
      <c r="AR16" s="127">
        <v>10605</v>
      </c>
      <c r="AS16" s="127">
        <v>4706335.95</v>
      </c>
      <c r="AT16" s="130">
        <v>0</v>
      </c>
      <c r="AU16" s="127">
        <v>26014</v>
      </c>
      <c r="AV16" s="127">
        <v>19017356.27</v>
      </c>
      <c r="AW16" s="127">
        <v>0</v>
      </c>
      <c r="AX16" s="127">
        <v>5643</v>
      </c>
      <c r="AY16" s="127">
        <v>4820602.8099999996</v>
      </c>
      <c r="AZ16" s="130">
        <v>0</v>
      </c>
      <c r="BA16" s="127">
        <v>6452</v>
      </c>
      <c r="BB16" s="127">
        <v>580099651.87</v>
      </c>
      <c r="BC16" s="127">
        <v>0</v>
      </c>
      <c r="BD16" s="127">
        <v>146921</v>
      </c>
      <c r="BE16" s="127">
        <v>774545748.39999998</v>
      </c>
    </row>
    <row r="17" spans="1:57" s="24" customFormat="1" ht="11.25" customHeight="1" x14ac:dyDescent="0.2">
      <c r="A17" s="30" t="s">
        <v>111</v>
      </c>
      <c r="B17" s="128">
        <v>7397</v>
      </c>
      <c r="C17" s="128">
        <v>8777328.9900000002</v>
      </c>
      <c r="D17" s="128">
        <v>0</v>
      </c>
      <c r="E17" s="128">
        <v>8688</v>
      </c>
      <c r="F17" s="128">
        <v>9238363.9299999997</v>
      </c>
      <c r="G17" s="128">
        <v>0</v>
      </c>
      <c r="H17" s="128">
        <v>25725</v>
      </c>
      <c r="I17" s="128">
        <v>50980334.880000003</v>
      </c>
      <c r="J17" s="130">
        <v>0</v>
      </c>
      <c r="K17" s="128">
        <v>8156</v>
      </c>
      <c r="L17" s="128">
        <v>7279683.6200000001</v>
      </c>
      <c r="M17" s="128">
        <v>0</v>
      </c>
      <c r="N17" s="128">
        <v>12286</v>
      </c>
      <c r="O17" s="128">
        <v>14043636.539999999</v>
      </c>
      <c r="P17" s="128">
        <v>0</v>
      </c>
      <c r="Q17" s="128">
        <v>72618</v>
      </c>
      <c r="R17" s="128">
        <v>930975302.84000003</v>
      </c>
      <c r="S17" s="130">
        <v>0</v>
      </c>
      <c r="T17" s="128">
        <v>8498</v>
      </c>
      <c r="U17" s="128">
        <v>7924551.6399999997</v>
      </c>
      <c r="V17" s="128">
        <v>0</v>
      </c>
      <c r="W17" s="128">
        <v>4626</v>
      </c>
      <c r="X17" s="128">
        <v>5944127</v>
      </c>
      <c r="Y17" s="128">
        <v>0</v>
      </c>
      <c r="Z17" s="128">
        <v>2275</v>
      </c>
      <c r="AA17" s="128">
        <v>5712915.5700000003</v>
      </c>
      <c r="AB17" s="130">
        <v>0</v>
      </c>
      <c r="AC17" s="128">
        <v>717</v>
      </c>
      <c r="AD17" s="128">
        <v>2814221.89</v>
      </c>
      <c r="AE17" s="128">
        <v>0</v>
      </c>
      <c r="AF17" s="128">
        <v>3252</v>
      </c>
      <c r="AG17" s="128">
        <v>3139035.2</v>
      </c>
      <c r="AH17" s="128">
        <v>0</v>
      </c>
      <c r="AI17" s="128">
        <v>18529</v>
      </c>
      <c r="AJ17" s="128">
        <v>22874106.84</v>
      </c>
      <c r="AK17" s="130">
        <v>0</v>
      </c>
      <c r="AL17" s="128">
        <v>15882</v>
      </c>
      <c r="AM17" s="128">
        <v>153347370.87</v>
      </c>
      <c r="AN17" s="128">
        <v>0</v>
      </c>
      <c r="AO17" s="128">
        <v>18534</v>
      </c>
      <c r="AP17" s="128">
        <v>16379506.51</v>
      </c>
      <c r="AQ17" s="128">
        <v>0</v>
      </c>
      <c r="AR17" s="128">
        <v>25498</v>
      </c>
      <c r="AS17" s="128">
        <v>20518265.66</v>
      </c>
      <c r="AT17" s="130">
        <v>0</v>
      </c>
      <c r="AU17" s="128">
        <v>58592</v>
      </c>
      <c r="AV17" s="128">
        <v>97425901.310000002</v>
      </c>
      <c r="AW17" s="128">
        <v>0</v>
      </c>
      <c r="AX17" s="128">
        <v>10070</v>
      </c>
      <c r="AY17" s="128">
        <v>20634937.309999999</v>
      </c>
      <c r="AZ17" s="130">
        <v>0</v>
      </c>
      <c r="BA17" s="128">
        <v>9616</v>
      </c>
      <c r="BB17" s="128">
        <v>1494941038.0599999</v>
      </c>
      <c r="BC17" s="128">
        <v>0</v>
      </c>
      <c r="BD17" s="128">
        <v>310959</v>
      </c>
      <c r="BE17" s="128">
        <v>2872950628.6599998</v>
      </c>
    </row>
    <row r="18" spans="1:57" s="24" customFormat="1" ht="11.25" customHeight="1" x14ac:dyDescent="0.2">
      <c r="A18" s="30" t="s">
        <v>112</v>
      </c>
      <c r="B18" s="128">
        <v>8018</v>
      </c>
      <c r="C18" s="128">
        <v>13270329.48</v>
      </c>
      <c r="D18" s="128">
        <v>0</v>
      </c>
      <c r="E18" s="128">
        <v>9695</v>
      </c>
      <c r="F18" s="128">
        <v>14833143.630000001</v>
      </c>
      <c r="G18" s="128">
        <v>0</v>
      </c>
      <c r="H18" s="128">
        <v>29695</v>
      </c>
      <c r="I18" s="128">
        <v>72283559.730000004</v>
      </c>
      <c r="J18" s="130">
        <v>0</v>
      </c>
      <c r="K18" s="128">
        <v>9131</v>
      </c>
      <c r="L18" s="128">
        <v>12092280.560000001</v>
      </c>
      <c r="M18" s="128">
        <v>0</v>
      </c>
      <c r="N18" s="128">
        <v>13760</v>
      </c>
      <c r="O18" s="128">
        <v>22902308.960000001</v>
      </c>
      <c r="P18" s="128">
        <v>0</v>
      </c>
      <c r="Q18" s="128">
        <v>94846</v>
      </c>
      <c r="R18" s="128">
        <v>1193055535.78</v>
      </c>
      <c r="S18" s="130">
        <v>0</v>
      </c>
      <c r="T18" s="128">
        <v>9963</v>
      </c>
      <c r="U18" s="128">
        <v>13406483.01</v>
      </c>
      <c r="V18" s="128">
        <v>0</v>
      </c>
      <c r="W18" s="128">
        <v>5058</v>
      </c>
      <c r="X18" s="128">
        <v>9214206.9700000007</v>
      </c>
      <c r="Y18" s="128">
        <v>0</v>
      </c>
      <c r="Z18" s="128">
        <v>2508</v>
      </c>
      <c r="AA18" s="128">
        <v>7921765.3700000001</v>
      </c>
      <c r="AB18" s="130">
        <v>0</v>
      </c>
      <c r="AC18" s="128">
        <v>849</v>
      </c>
      <c r="AD18" s="128">
        <v>4113733.11</v>
      </c>
      <c r="AE18" s="128">
        <v>0</v>
      </c>
      <c r="AF18" s="128">
        <v>3539</v>
      </c>
      <c r="AG18" s="128">
        <v>4839900.9000000004</v>
      </c>
      <c r="AH18" s="128">
        <v>0</v>
      </c>
      <c r="AI18" s="128">
        <v>20461</v>
      </c>
      <c r="AJ18" s="128">
        <v>38482923.729999997</v>
      </c>
      <c r="AK18" s="130">
        <v>0</v>
      </c>
      <c r="AL18" s="128">
        <v>20005</v>
      </c>
      <c r="AM18" s="128">
        <v>175265253.59999999</v>
      </c>
      <c r="AN18" s="128">
        <v>0</v>
      </c>
      <c r="AO18" s="128">
        <v>21237</v>
      </c>
      <c r="AP18" s="128">
        <v>26991971.120000001</v>
      </c>
      <c r="AQ18" s="128">
        <v>0</v>
      </c>
      <c r="AR18" s="128">
        <v>30201</v>
      </c>
      <c r="AS18" s="128">
        <v>37657172.759999998</v>
      </c>
      <c r="AT18" s="130">
        <v>0</v>
      </c>
      <c r="AU18" s="128">
        <v>69617</v>
      </c>
      <c r="AV18" s="128">
        <v>169127626.41</v>
      </c>
      <c r="AW18" s="128">
        <v>0</v>
      </c>
      <c r="AX18" s="128">
        <v>11058</v>
      </c>
      <c r="AY18" s="128">
        <v>30125586.120000001</v>
      </c>
      <c r="AZ18" s="130">
        <v>0</v>
      </c>
      <c r="BA18" s="128">
        <v>11401</v>
      </c>
      <c r="BB18" s="128">
        <v>2068048885</v>
      </c>
      <c r="BC18" s="128">
        <v>0</v>
      </c>
      <c r="BD18" s="128">
        <v>371042</v>
      </c>
      <c r="BE18" s="128">
        <v>3913632666.27</v>
      </c>
    </row>
    <row r="19" spans="1:57" s="24" customFormat="1" ht="11.25" customHeight="1" x14ac:dyDescent="0.2">
      <c r="A19" s="28" t="s">
        <v>113</v>
      </c>
      <c r="B19" s="122">
        <v>0</v>
      </c>
      <c r="C19" s="122">
        <v>0</v>
      </c>
      <c r="D19" s="122">
        <v>0</v>
      </c>
      <c r="E19" s="122">
        <v>0</v>
      </c>
      <c r="F19" s="122">
        <v>0</v>
      </c>
      <c r="G19" s="122">
        <v>0</v>
      </c>
      <c r="H19" s="122">
        <v>0</v>
      </c>
      <c r="I19" s="122">
        <v>0</v>
      </c>
      <c r="J19" s="125">
        <v>0</v>
      </c>
      <c r="K19" s="122">
        <v>0</v>
      </c>
      <c r="L19" s="122">
        <v>0</v>
      </c>
      <c r="M19" s="122">
        <v>0</v>
      </c>
      <c r="N19" s="122">
        <v>0</v>
      </c>
      <c r="O19" s="122">
        <v>0</v>
      </c>
      <c r="P19" s="122">
        <v>0</v>
      </c>
      <c r="Q19" s="122">
        <v>0</v>
      </c>
      <c r="R19" s="122">
        <v>0</v>
      </c>
      <c r="S19" s="125">
        <v>0</v>
      </c>
      <c r="T19" s="122">
        <v>0</v>
      </c>
      <c r="U19" s="122">
        <v>0</v>
      </c>
      <c r="V19" s="122">
        <v>0</v>
      </c>
      <c r="W19" s="122">
        <v>0</v>
      </c>
      <c r="X19" s="122">
        <v>0</v>
      </c>
      <c r="Y19" s="122">
        <v>0</v>
      </c>
      <c r="Z19" s="122">
        <v>0</v>
      </c>
      <c r="AA19" s="122">
        <v>0</v>
      </c>
      <c r="AB19" s="125">
        <v>0</v>
      </c>
      <c r="AC19" s="122">
        <v>0</v>
      </c>
      <c r="AD19" s="122">
        <v>0</v>
      </c>
      <c r="AE19" s="122">
        <v>0</v>
      </c>
      <c r="AF19" s="122">
        <v>0</v>
      </c>
      <c r="AG19" s="122">
        <v>0</v>
      </c>
      <c r="AH19" s="122">
        <v>0</v>
      </c>
      <c r="AI19" s="122">
        <v>0</v>
      </c>
      <c r="AJ19" s="122">
        <v>0</v>
      </c>
      <c r="AK19" s="125">
        <v>0</v>
      </c>
      <c r="AL19" s="122">
        <v>0</v>
      </c>
      <c r="AM19" s="122">
        <v>0</v>
      </c>
      <c r="AN19" s="122">
        <v>0</v>
      </c>
      <c r="AO19" s="122">
        <v>0</v>
      </c>
      <c r="AP19" s="122">
        <v>0</v>
      </c>
      <c r="AQ19" s="122">
        <v>0</v>
      </c>
      <c r="AR19" s="122">
        <v>0</v>
      </c>
      <c r="AS19" s="122">
        <v>0</v>
      </c>
      <c r="AT19" s="125">
        <v>0</v>
      </c>
      <c r="AU19" s="122">
        <v>0</v>
      </c>
      <c r="AV19" s="122">
        <v>0</v>
      </c>
      <c r="AW19" s="122">
        <v>0</v>
      </c>
      <c r="AX19" s="122">
        <v>0</v>
      </c>
      <c r="AY19" s="122">
        <v>0</v>
      </c>
      <c r="AZ19" s="125">
        <v>0</v>
      </c>
      <c r="BA19" s="122">
        <v>0</v>
      </c>
      <c r="BB19" s="122">
        <v>0</v>
      </c>
      <c r="BC19" s="122">
        <v>0</v>
      </c>
      <c r="BD19" s="122">
        <v>0</v>
      </c>
      <c r="BE19" s="122">
        <v>0</v>
      </c>
    </row>
    <row r="20" spans="1:57" s="24" customFormat="1" ht="11.25" customHeight="1" x14ac:dyDescent="0.2">
      <c r="A20" s="29" t="s">
        <v>114</v>
      </c>
      <c r="B20" s="122">
        <v>548</v>
      </c>
      <c r="C20" s="122">
        <v>79773.740000000005</v>
      </c>
      <c r="D20" s="122">
        <v>0</v>
      </c>
      <c r="E20" s="122">
        <v>609</v>
      </c>
      <c r="F20" s="122">
        <v>108912.71</v>
      </c>
      <c r="G20" s="122">
        <v>0</v>
      </c>
      <c r="H20" s="122">
        <v>1726</v>
      </c>
      <c r="I20" s="122">
        <v>298514.21000000002</v>
      </c>
      <c r="J20" s="125">
        <v>0</v>
      </c>
      <c r="K20" s="122">
        <v>733</v>
      </c>
      <c r="L20" s="122">
        <v>131196.13</v>
      </c>
      <c r="M20" s="122">
        <v>0</v>
      </c>
      <c r="N20" s="122">
        <v>1114</v>
      </c>
      <c r="O20" s="122">
        <v>184750.88</v>
      </c>
      <c r="P20" s="122">
        <v>0</v>
      </c>
      <c r="Q20" s="122">
        <v>5009</v>
      </c>
      <c r="R20" s="122">
        <v>1323720.3400000001</v>
      </c>
      <c r="S20" s="125">
        <v>0</v>
      </c>
      <c r="T20" s="122">
        <v>636</v>
      </c>
      <c r="U20" s="122">
        <v>197280.36</v>
      </c>
      <c r="V20" s="122">
        <v>0</v>
      </c>
      <c r="W20" s="122">
        <v>324</v>
      </c>
      <c r="X20" s="122">
        <v>58067.13</v>
      </c>
      <c r="Y20" s="122">
        <v>0</v>
      </c>
      <c r="Z20" s="122">
        <v>133</v>
      </c>
      <c r="AA20" s="122">
        <v>30780.87</v>
      </c>
      <c r="AB20" s="125">
        <v>0</v>
      </c>
      <c r="AC20" s="122">
        <v>36</v>
      </c>
      <c r="AD20" s="122">
        <v>4863.88</v>
      </c>
      <c r="AE20" s="122">
        <v>0</v>
      </c>
      <c r="AF20" s="122">
        <v>165</v>
      </c>
      <c r="AG20" s="122">
        <v>15701.26</v>
      </c>
      <c r="AH20" s="122">
        <v>0</v>
      </c>
      <c r="AI20" s="122">
        <v>1711</v>
      </c>
      <c r="AJ20" s="122">
        <v>322588.63</v>
      </c>
      <c r="AK20" s="125">
        <v>0</v>
      </c>
      <c r="AL20" s="122">
        <v>1167</v>
      </c>
      <c r="AM20" s="122">
        <v>306102.09000000003</v>
      </c>
      <c r="AN20" s="122">
        <v>0</v>
      </c>
      <c r="AO20" s="122">
        <v>1962</v>
      </c>
      <c r="AP20" s="122">
        <v>460030.51</v>
      </c>
      <c r="AQ20" s="122">
        <v>0</v>
      </c>
      <c r="AR20" s="122">
        <v>2000</v>
      </c>
      <c r="AS20" s="122">
        <v>333761.03999999998</v>
      </c>
      <c r="AT20" s="125">
        <v>0</v>
      </c>
      <c r="AU20" s="122">
        <v>5118</v>
      </c>
      <c r="AV20" s="122">
        <v>1203985.9199999999</v>
      </c>
      <c r="AW20" s="122">
        <v>0</v>
      </c>
      <c r="AX20" s="122">
        <v>1065</v>
      </c>
      <c r="AY20" s="122">
        <v>231634.73</v>
      </c>
      <c r="AZ20" s="125">
        <v>0</v>
      </c>
      <c r="BA20" s="122">
        <v>453</v>
      </c>
      <c r="BB20" s="122">
        <v>8589772.6300000008</v>
      </c>
      <c r="BC20" s="122">
        <v>0</v>
      </c>
      <c r="BD20" s="122">
        <v>24509</v>
      </c>
      <c r="BE20" s="122">
        <v>13881437.07</v>
      </c>
    </row>
    <row r="21" spans="1:57" s="24" customFormat="1" ht="11.25" customHeight="1" x14ac:dyDescent="0.2">
      <c r="A21" s="29" t="s">
        <v>236</v>
      </c>
      <c r="B21" s="122">
        <v>6364</v>
      </c>
      <c r="C21" s="122">
        <v>879812.82</v>
      </c>
      <c r="D21" s="122">
        <v>0</v>
      </c>
      <c r="E21" s="122">
        <v>7230</v>
      </c>
      <c r="F21" s="122">
        <v>1343090.57</v>
      </c>
      <c r="G21" s="122">
        <v>0</v>
      </c>
      <c r="H21" s="122">
        <v>22995</v>
      </c>
      <c r="I21" s="122">
        <v>5918137.0300000003</v>
      </c>
      <c r="J21" s="125">
        <v>0</v>
      </c>
      <c r="K21" s="122">
        <v>6998</v>
      </c>
      <c r="L21" s="122">
        <v>1168145.56</v>
      </c>
      <c r="M21" s="122">
        <v>0</v>
      </c>
      <c r="N21" s="122">
        <v>10301</v>
      </c>
      <c r="O21" s="122">
        <v>2101347.48</v>
      </c>
      <c r="P21" s="122">
        <v>0</v>
      </c>
      <c r="Q21" s="122">
        <v>70030</v>
      </c>
      <c r="R21" s="122">
        <v>62797176.07</v>
      </c>
      <c r="S21" s="125">
        <v>0</v>
      </c>
      <c r="T21" s="122">
        <v>7640</v>
      </c>
      <c r="U21" s="122">
        <v>1122245.73</v>
      </c>
      <c r="V21" s="122">
        <v>0</v>
      </c>
      <c r="W21" s="122">
        <v>4031</v>
      </c>
      <c r="X21" s="122">
        <v>908450.53</v>
      </c>
      <c r="Y21" s="122">
        <v>0</v>
      </c>
      <c r="Z21" s="122">
        <v>1973</v>
      </c>
      <c r="AA21" s="122">
        <v>793594.61</v>
      </c>
      <c r="AB21" s="125">
        <v>0</v>
      </c>
      <c r="AC21" s="122">
        <v>716</v>
      </c>
      <c r="AD21" s="122">
        <v>231937.83</v>
      </c>
      <c r="AE21" s="122">
        <v>0</v>
      </c>
      <c r="AF21" s="122">
        <v>2804</v>
      </c>
      <c r="AG21" s="122">
        <v>413281.48</v>
      </c>
      <c r="AH21" s="122">
        <v>0</v>
      </c>
      <c r="AI21" s="122">
        <v>16655</v>
      </c>
      <c r="AJ21" s="122">
        <v>4193643.8</v>
      </c>
      <c r="AK21" s="125">
        <v>0</v>
      </c>
      <c r="AL21" s="122">
        <v>14560</v>
      </c>
      <c r="AM21" s="122">
        <v>8046103.8700000001</v>
      </c>
      <c r="AN21" s="122">
        <v>0</v>
      </c>
      <c r="AO21" s="122">
        <v>16681</v>
      </c>
      <c r="AP21" s="122">
        <v>2395682.21</v>
      </c>
      <c r="AQ21" s="122">
        <v>0</v>
      </c>
      <c r="AR21" s="122">
        <v>23504</v>
      </c>
      <c r="AS21" s="122">
        <v>4081493.46</v>
      </c>
      <c r="AT21" s="125">
        <v>0</v>
      </c>
      <c r="AU21" s="122">
        <v>53453</v>
      </c>
      <c r="AV21" s="122">
        <v>17593883.27</v>
      </c>
      <c r="AW21" s="122">
        <v>0</v>
      </c>
      <c r="AX21" s="122">
        <v>8661</v>
      </c>
      <c r="AY21" s="122">
        <v>2167547.35</v>
      </c>
      <c r="AZ21" s="125">
        <v>0</v>
      </c>
      <c r="BA21" s="122">
        <v>8777</v>
      </c>
      <c r="BB21" s="122">
        <v>172787533.66</v>
      </c>
      <c r="BC21" s="122">
        <v>0</v>
      </c>
      <c r="BD21" s="122">
        <v>283373</v>
      </c>
      <c r="BE21" s="122">
        <v>288943107.32999998</v>
      </c>
    </row>
    <row r="22" spans="1:57" s="24" customFormat="1" ht="11.25" customHeight="1" x14ac:dyDescent="0.2">
      <c r="A22" s="29" t="s">
        <v>116</v>
      </c>
      <c r="B22" s="127">
        <v>6891</v>
      </c>
      <c r="C22" s="127">
        <v>1847573.93</v>
      </c>
      <c r="D22" s="127">
        <v>0</v>
      </c>
      <c r="E22" s="127">
        <v>8031</v>
      </c>
      <c r="F22" s="127">
        <v>1981724.89</v>
      </c>
      <c r="G22" s="127">
        <v>0</v>
      </c>
      <c r="H22" s="127">
        <v>25175</v>
      </c>
      <c r="I22" s="127">
        <v>9712850.3300000001</v>
      </c>
      <c r="J22" s="130">
        <v>0</v>
      </c>
      <c r="K22" s="127">
        <v>8058</v>
      </c>
      <c r="L22" s="127">
        <v>2024569.72</v>
      </c>
      <c r="M22" s="127">
        <v>0</v>
      </c>
      <c r="N22" s="127">
        <v>11611</v>
      </c>
      <c r="O22" s="127">
        <v>3255037.28</v>
      </c>
      <c r="P22" s="127">
        <v>0</v>
      </c>
      <c r="Q22" s="127">
        <v>74855</v>
      </c>
      <c r="R22" s="127">
        <v>139217173.90000001</v>
      </c>
      <c r="S22" s="130">
        <v>0</v>
      </c>
      <c r="T22" s="127">
        <v>8430</v>
      </c>
      <c r="U22" s="127">
        <v>2169609.17</v>
      </c>
      <c r="V22" s="127">
        <v>0</v>
      </c>
      <c r="W22" s="127">
        <v>4122</v>
      </c>
      <c r="X22" s="127">
        <v>1075771.44</v>
      </c>
      <c r="Y22" s="127">
        <v>0</v>
      </c>
      <c r="Z22" s="127">
        <v>2012</v>
      </c>
      <c r="AA22" s="127">
        <v>717729.23</v>
      </c>
      <c r="AB22" s="130">
        <v>0</v>
      </c>
      <c r="AC22" s="127">
        <v>663</v>
      </c>
      <c r="AD22" s="127">
        <v>731294.34</v>
      </c>
      <c r="AE22" s="127">
        <v>0</v>
      </c>
      <c r="AF22" s="127">
        <v>2958</v>
      </c>
      <c r="AG22" s="127">
        <v>609640.71</v>
      </c>
      <c r="AH22" s="127">
        <v>0</v>
      </c>
      <c r="AI22" s="127">
        <v>17722</v>
      </c>
      <c r="AJ22" s="127">
        <v>6038832.75</v>
      </c>
      <c r="AK22" s="130">
        <v>0</v>
      </c>
      <c r="AL22" s="127">
        <v>16275</v>
      </c>
      <c r="AM22" s="127">
        <v>5830042.0599999996</v>
      </c>
      <c r="AN22" s="127">
        <v>0</v>
      </c>
      <c r="AO22" s="127">
        <v>18580</v>
      </c>
      <c r="AP22" s="127">
        <v>3931091.61</v>
      </c>
      <c r="AQ22" s="127">
        <v>0</v>
      </c>
      <c r="AR22" s="127">
        <v>25916</v>
      </c>
      <c r="AS22" s="127">
        <v>6210290.5599999996</v>
      </c>
      <c r="AT22" s="130">
        <v>0</v>
      </c>
      <c r="AU22" s="127">
        <v>59358</v>
      </c>
      <c r="AV22" s="127">
        <v>33326607.48</v>
      </c>
      <c r="AW22" s="127">
        <v>0</v>
      </c>
      <c r="AX22" s="127">
        <v>9821</v>
      </c>
      <c r="AY22" s="127">
        <v>3680754.79</v>
      </c>
      <c r="AZ22" s="130">
        <v>0</v>
      </c>
      <c r="BA22" s="127">
        <v>9470</v>
      </c>
      <c r="BB22" s="127">
        <v>339916719.69999999</v>
      </c>
      <c r="BC22" s="127">
        <v>0</v>
      </c>
      <c r="BD22" s="127">
        <v>309948</v>
      </c>
      <c r="BE22" s="127">
        <v>562277313.89999998</v>
      </c>
    </row>
    <row r="23" spans="1:57" s="24" customFormat="1" ht="11.25" customHeight="1" x14ac:dyDescent="0.2">
      <c r="A23" s="28" t="s">
        <v>117</v>
      </c>
      <c r="B23" s="121">
        <v>7480</v>
      </c>
      <c r="C23" s="121">
        <v>2807160.49</v>
      </c>
      <c r="D23" s="121">
        <v>0</v>
      </c>
      <c r="E23" s="121">
        <v>8831</v>
      </c>
      <c r="F23" s="121">
        <v>3433728.18</v>
      </c>
      <c r="G23" s="121">
        <v>0</v>
      </c>
      <c r="H23" s="121">
        <v>27916</v>
      </c>
      <c r="I23" s="121">
        <v>15929501.57</v>
      </c>
      <c r="J23" s="125">
        <v>0</v>
      </c>
      <c r="K23" s="121">
        <v>8613</v>
      </c>
      <c r="L23" s="121">
        <v>3323911.41</v>
      </c>
      <c r="M23" s="121">
        <v>0</v>
      </c>
      <c r="N23" s="121">
        <v>12871</v>
      </c>
      <c r="O23" s="121">
        <v>5541135.6399999997</v>
      </c>
      <c r="P23" s="121">
        <v>0</v>
      </c>
      <c r="Q23" s="121">
        <v>87649</v>
      </c>
      <c r="R23" s="121">
        <v>203338070.31999999</v>
      </c>
      <c r="S23" s="125">
        <v>0</v>
      </c>
      <c r="T23" s="121">
        <v>9364</v>
      </c>
      <c r="U23" s="121">
        <v>3489135.26</v>
      </c>
      <c r="V23" s="121">
        <v>0</v>
      </c>
      <c r="W23" s="121">
        <v>4681</v>
      </c>
      <c r="X23" s="121">
        <v>2042289.1</v>
      </c>
      <c r="Y23" s="121">
        <v>0</v>
      </c>
      <c r="Z23" s="121">
        <v>2296</v>
      </c>
      <c r="AA23" s="121">
        <v>1542104.71</v>
      </c>
      <c r="AB23" s="125">
        <v>0</v>
      </c>
      <c r="AC23" s="121">
        <v>794</v>
      </c>
      <c r="AD23" s="121">
        <v>968096.06</v>
      </c>
      <c r="AE23" s="121">
        <v>0</v>
      </c>
      <c r="AF23" s="121">
        <v>3321</v>
      </c>
      <c r="AG23" s="121">
        <v>1038623.46</v>
      </c>
      <c r="AH23" s="121">
        <v>0</v>
      </c>
      <c r="AI23" s="121">
        <v>19388</v>
      </c>
      <c r="AJ23" s="121">
        <v>10555065.18</v>
      </c>
      <c r="AK23" s="125">
        <v>0</v>
      </c>
      <c r="AL23" s="121">
        <v>18690</v>
      </c>
      <c r="AM23" s="121">
        <v>14182248.02</v>
      </c>
      <c r="AN23" s="121">
        <v>0</v>
      </c>
      <c r="AO23" s="121">
        <v>20340</v>
      </c>
      <c r="AP23" s="121">
        <v>6786804.3300000001</v>
      </c>
      <c r="AQ23" s="121">
        <v>0</v>
      </c>
      <c r="AR23" s="121">
        <v>28618</v>
      </c>
      <c r="AS23" s="121">
        <v>10625545.060000001</v>
      </c>
      <c r="AT23" s="125">
        <v>0</v>
      </c>
      <c r="AU23" s="121">
        <v>65801</v>
      </c>
      <c r="AV23" s="121">
        <v>52124476.68</v>
      </c>
      <c r="AW23" s="121">
        <v>0</v>
      </c>
      <c r="AX23" s="121">
        <v>10479</v>
      </c>
      <c r="AY23" s="121">
        <v>6079936.8700000001</v>
      </c>
      <c r="AZ23" s="125">
        <v>0</v>
      </c>
      <c r="BA23" s="121">
        <v>10507</v>
      </c>
      <c r="BB23" s="121">
        <v>521294025.99000001</v>
      </c>
      <c r="BC23" s="121">
        <v>0</v>
      </c>
      <c r="BD23" s="121">
        <v>347639</v>
      </c>
      <c r="BE23" s="121">
        <v>865101858.30999994</v>
      </c>
    </row>
    <row r="24" spans="1:57" s="24" customFormat="1" ht="11.25" customHeight="1" x14ac:dyDescent="0.2">
      <c r="A24" s="29" t="s">
        <v>118</v>
      </c>
      <c r="B24" s="122">
        <v>5283</v>
      </c>
      <c r="C24" s="122">
        <v>3831796.74</v>
      </c>
      <c r="D24" s="122">
        <v>0</v>
      </c>
      <c r="E24" s="122">
        <v>6121</v>
      </c>
      <c r="F24" s="122">
        <v>4017555.44</v>
      </c>
      <c r="G24" s="122">
        <v>0</v>
      </c>
      <c r="H24" s="122">
        <v>14519</v>
      </c>
      <c r="I24" s="122">
        <v>15995909.869999999</v>
      </c>
      <c r="J24" s="125">
        <v>0</v>
      </c>
      <c r="K24" s="122">
        <v>4950</v>
      </c>
      <c r="L24" s="122">
        <v>2904346.7</v>
      </c>
      <c r="M24" s="122">
        <v>0</v>
      </c>
      <c r="N24" s="122">
        <v>8031</v>
      </c>
      <c r="O24" s="122">
        <v>6194450.6799999997</v>
      </c>
      <c r="P24" s="122">
        <v>0</v>
      </c>
      <c r="Q24" s="122">
        <v>41763</v>
      </c>
      <c r="R24" s="122">
        <v>267997432.53999999</v>
      </c>
      <c r="S24" s="125">
        <v>0</v>
      </c>
      <c r="T24" s="122">
        <v>5348</v>
      </c>
      <c r="U24" s="122">
        <v>3808731.05</v>
      </c>
      <c r="V24" s="122">
        <v>0</v>
      </c>
      <c r="W24" s="122">
        <v>3354</v>
      </c>
      <c r="X24" s="122">
        <v>2447364.61</v>
      </c>
      <c r="Y24" s="122">
        <v>0</v>
      </c>
      <c r="Z24" s="122">
        <v>1443</v>
      </c>
      <c r="AA24" s="122">
        <v>1015034.2</v>
      </c>
      <c r="AB24" s="125">
        <v>0</v>
      </c>
      <c r="AC24" s="122">
        <v>461</v>
      </c>
      <c r="AD24" s="122">
        <v>317254.76</v>
      </c>
      <c r="AE24" s="122">
        <v>0</v>
      </c>
      <c r="AF24" s="122">
        <v>2244</v>
      </c>
      <c r="AG24" s="122">
        <v>1291681.8999999999</v>
      </c>
      <c r="AH24" s="122">
        <v>0</v>
      </c>
      <c r="AI24" s="122">
        <v>12347</v>
      </c>
      <c r="AJ24" s="122">
        <v>9767523.8699999992</v>
      </c>
      <c r="AK24" s="125">
        <v>0</v>
      </c>
      <c r="AL24" s="122">
        <v>10002</v>
      </c>
      <c r="AM24" s="122">
        <v>40712933.969999999</v>
      </c>
      <c r="AN24" s="122">
        <v>0</v>
      </c>
      <c r="AO24" s="122">
        <v>12762</v>
      </c>
      <c r="AP24" s="122">
        <v>7403420.8899999997</v>
      </c>
      <c r="AQ24" s="122">
        <v>0</v>
      </c>
      <c r="AR24" s="122">
        <v>16554</v>
      </c>
      <c r="AS24" s="122">
        <v>8671961.1600000001</v>
      </c>
      <c r="AT24" s="125">
        <v>0</v>
      </c>
      <c r="AU24" s="122">
        <v>36941</v>
      </c>
      <c r="AV24" s="122">
        <v>49134552.43</v>
      </c>
      <c r="AW24" s="122">
        <v>0</v>
      </c>
      <c r="AX24" s="122">
        <v>6909</v>
      </c>
      <c r="AY24" s="122">
        <v>8717271.8900000006</v>
      </c>
      <c r="AZ24" s="125">
        <v>0</v>
      </c>
      <c r="BA24" s="122">
        <v>5044</v>
      </c>
      <c r="BB24" s="122">
        <v>422537092.38</v>
      </c>
      <c r="BC24" s="122">
        <v>0</v>
      </c>
      <c r="BD24" s="122">
        <v>194076</v>
      </c>
      <c r="BE24" s="122">
        <v>856766315.08000004</v>
      </c>
    </row>
    <row r="25" spans="1:57" s="24" customFormat="1" ht="11.25" customHeight="1" x14ac:dyDescent="0.2">
      <c r="A25" s="29" t="s">
        <v>119</v>
      </c>
      <c r="B25" s="127">
        <v>2916</v>
      </c>
      <c r="C25" s="127">
        <v>971572.69</v>
      </c>
      <c r="D25" s="127">
        <v>0</v>
      </c>
      <c r="E25" s="127">
        <v>2669</v>
      </c>
      <c r="F25" s="127">
        <v>1186231.45</v>
      </c>
      <c r="G25" s="127">
        <v>0</v>
      </c>
      <c r="H25" s="127">
        <v>5649</v>
      </c>
      <c r="I25" s="127">
        <v>8522740.7100000009</v>
      </c>
      <c r="J25" s="130">
        <v>0</v>
      </c>
      <c r="K25" s="127">
        <v>1877</v>
      </c>
      <c r="L25" s="127">
        <v>607958.31000000006</v>
      </c>
      <c r="M25" s="127">
        <v>0</v>
      </c>
      <c r="N25" s="127">
        <v>2561</v>
      </c>
      <c r="O25" s="127">
        <v>2741464.01</v>
      </c>
      <c r="P25" s="127">
        <v>0</v>
      </c>
      <c r="Q25" s="127">
        <v>14387</v>
      </c>
      <c r="R25" s="127">
        <v>93652420.670000002</v>
      </c>
      <c r="S25" s="130">
        <v>0</v>
      </c>
      <c r="T25" s="127">
        <v>1373</v>
      </c>
      <c r="U25" s="127">
        <v>671228.52</v>
      </c>
      <c r="V25" s="127">
        <v>0</v>
      </c>
      <c r="W25" s="127">
        <v>1132</v>
      </c>
      <c r="X25" s="127">
        <v>781991.77</v>
      </c>
      <c r="Y25" s="127">
        <v>0</v>
      </c>
      <c r="Z25" s="127">
        <v>780</v>
      </c>
      <c r="AA25" s="127">
        <v>1962128.99</v>
      </c>
      <c r="AB25" s="130">
        <v>0</v>
      </c>
      <c r="AC25" s="127">
        <v>199</v>
      </c>
      <c r="AD25" s="127">
        <v>516462.87</v>
      </c>
      <c r="AE25" s="127">
        <v>0</v>
      </c>
      <c r="AF25" s="127">
        <v>1051</v>
      </c>
      <c r="AG25" s="127">
        <v>529508.01</v>
      </c>
      <c r="AH25" s="127">
        <v>0</v>
      </c>
      <c r="AI25" s="127">
        <v>4661</v>
      </c>
      <c r="AJ25" s="127">
        <v>2896315.07</v>
      </c>
      <c r="AK25" s="130">
        <v>0</v>
      </c>
      <c r="AL25" s="127">
        <v>2896</v>
      </c>
      <c r="AM25" s="127">
        <v>39076436.159999996</v>
      </c>
      <c r="AN25" s="127">
        <v>0</v>
      </c>
      <c r="AO25" s="127">
        <v>3686</v>
      </c>
      <c r="AP25" s="127">
        <v>1954729.42</v>
      </c>
      <c r="AQ25" s="127">
        <v>0</v>
      </c>
      <c r="AR25" s="127">
        <v>4649</v>
      </c>
      <c r="AS25" s="127">
        <v>2510837.2000000002</v>
      </c>
      <c r="AT25" s="130">
        <v>0</v>
      </c>
      <c r="AU25" s="127">
        <v>10678</v>
      </c>
      <c r="AV25" s="127">
        <v>15002318.91</v>
      </c>
      <c r="AW25" s="127">
        <v>0</v>
      </c>
      <c r="AX25" s="127">
        <v>2429</v>
      </c>
      <c r="AY25" s="127">
        <v>1680434.81</v>
      </c>
      <c r="AZ25" s="130">
        <v>0</v>
      </c>
      <c r="BA25" s="127">
        <v>3768</v>
      </c>
      <c r="BB25" s="127">
        <v>517149773.35000002</v>
      </c>
      <c r="BC25" s="127">
        <v>0</v>
      </c>
      <c r="BD25" s="127">
        <v>67361</v>
      </c>
      <c r="BE25" s="127">
        <v>692414552.91999996</v>
      </c>
    </row>
    <row r="26" spans="1:57" s="24" customFormat="1" ht="11.25" customHeight="1" x14ac:dyDescent="0.2">
      <c r="A26" s="30" t="s">
        <v>120</v>
      </c>
      <c r="B26" s="128">
        <v>6034</v>
      </c>
      <c r="C26" s="128">
        <v>4803369.43</v>
      </c>
      <c r="D26" s="128">
        <v>0</v>
      </c>
      <c r="E26" s="128">
        <v>6897</v>
      </c>
      <c r="F26" s="128">
        <v>5203786.8899999997</v>
      </c>
      <c r="G26" s="128">
        <v>0</v>
      </c>
      <c r="H26" s="128">
        <v>16891</v>
      </c>
      <c r="I26" s="128">
        <v>24518650.59</v>
      </c>
      <c r="J26" s="130">
        <v>0</v>
      </c>
      <c r="K26" s="128">
        <v>5670</v>
      </c>
      <c r="L26" s="128">
        <v>3512305.01</v>
      </c>
      <c r="M26" s="128">
        <v>0</v>
      </c>
      <c r="N26" s="128">
        <v>8990</v>
      </c>
      <c r="O26" s="128">
        <v>8935914.6799999997</v>
      </c>
      <c r="P26" s="128">
        <v>0</v>
      </c>
      <c r="Q26" s="128">
        <v>49389</v>
      </c>
      <c r="R26" s="128">
        <v>361649853.22000003</v>
      </c>
      <c r="S26" s="130">
        <v>0</v>
      </c>
      <c r="T26" s="128">
        <v>5980</v>
      </c>
      <c r="U26" s="128">
        <v>4479959.57</v>
      </c>
      <c r="V26" s="128">
        <v>0</v>
      </c>
      <c r="W26" s="128">
        <v>3737</v>
      </c>
      <c r="X26" s="128">
        <v>3229356.38</v>
      </c>
      <c r="Y26" s="128">
        <v>0</v>
      </c>
      <c r="Z26" s="128">
        <v>1735</v>
      </c>
      <c r="AA26" s="128">
        <v>2977163.19</v>
      </c>
      <c r="AB26" s="130">
        <v>0</v>
      </c>
      <c r="AC26" s="128">
        <v>549</v>
      </c>
      <c r="AD26" s="128">
        <v>833717.63</v>
      </c>
      <c r="AE26" s="128">
        <v>0</v>
      </c>
      <c r="AF26" s="128">
        <v>2550</v>
      </c>
      <c r="AG26" s="128">
        <v>1821189.9</v>
      </c>
      <c r="AH26" s="128">
        <v>0</v>
      </c>
      <c r="AI26" s="128">
        <v>13768</v>
      </c>
      <c r="AJ26" s="128">
        <v>12663838.939999999</v>
      </c>
      <c r="AK26" s="130">
        <v>0</v>
      </c>
      <c r="AL26" s="128">
        <v>11366</v>
      </c>
      <c r="AM26" s="128">
        <v>79789370.129999995</v>
      </c>
      <c r="AN26" s="128">
        <v>0</v>
      </c>
      <c r="AO26" s="128">
        <v>14064</v>
      </c>
      <c r="AP26" s="128">
        <v>9358150.3000000007</v>
      </c>
      <c r="AQ26" s="128">
        <v>0</v>
      </c>
      <c r="AR26" s="128">
        <v>18507</v>
      </c>
      <c r="AS26" s="128">
        <v>11182798.359999999</v>
      </c>
      <c r="AT26" s="130">
        <v>0</v>
      </c>
      <c r="AU26" s="128">
        <v>41346</v>
      </c>
      <c r="AV26" s="128">
        <v>64136871.350000001</v>
      </c>
      <c r="AW26" s="128">
        <v>0</v>
      </c>
      <c r="AX26" s="128">
        <v>7644</v>
      </c>
      <c r="AY26" s="128">
        <v>10397706.699999999</v>
      </c>
      <c r="AZ26" s="130">
        <v>0</v>
      </c>
      <c r="BA26" s="128">
        <v>7065</v>
      </c>
      <c r="BB26" s="128">
        <v>939686865.73000002</v>
      </c>
      <c r="BC26" s="128">
        <v>0</v>
      </c>
      <c r="BD26" s="128">
        <v>222182</v>
      </c>
      <c r="BE26" s="128">
        <v>1549180868</v>
      </c>
    </row>
    <row r="27" spans="1:57" s="24" customFormat="1" ht="11.25" customHeight="1" x14ac:dyDescent="0.2">
      <c r="A27" s="30" t="s">
        <v>121</v>
      </c>
      <c r="B27" s="128">
        <v>7840</v>
      </c>
      <c r="C27" s="128">
        <v>7610529.9199999999</v>
      </c>
      <c r="D27" s="128">
        <v>0</v>
      </c>
      <c r="E27" s="128">
        <v>9377</v>
      </c>
      <c r="F27" s="128">
        <v>8637515.0700000003</v>
      </c>
      <c r="G27" s="128">
        <v>0</v>
      </c>
      <c r="H27" s="128">
        <v>29170</v>
      </c>
      <c r="I27" s="128">
        <v>40448152.159999996</v>
      </c>
      <c r="J27" s="130">
        <v>0</v>
      </c>
      <c r="K27" s="128">
        <v>9027</v>
      </c>
      <c r="L27" s="128">
        <v>6836216.4199999999</v>
      </c>
      <c r="M27" s="128">
        <v>0</v>
      </c>
      <c r="N27" s="128">
        <v>13560</v>
      </c>
      <c r="O27" s="128">
        <v>14477050.32</v>
      </c>
      <c r="P27" s="128">
        <v>0</v>
      </c>
      <c r="Q27" s="128">
        <v>93400</v>
      </c>
      <c r="R27" s="128">
        <v>564987923.52999997</v>
      </c>
      <c r="S27" s="130">
        <v>0</v>
      </c>
      <c r="T27" s="128">
        <v>9863</v>
      </c>
      <c r="U27" s="128">
        <v>7969094.8300000001</v>
      </c>
      <c r="V27" s="128">
        <v>0</v>
      </c>
      <c r="W27" s="128">
        <v>4976</v>
      </c>
      <c r="X27" s="128">
        <v>5271645.4800000004</v>
      </c>
      <c r="Y27" s="128">
        <v>0</v>
      </c>
      <c r="Z27" s="128">
        <v>2460</v>
      </c>
      <c r="AA27" s="128">
        <v>4519267.91</v>
      </c>
      <c r="AB27" s="130">
        <v>0</v>
      </c>
      <c r="AC27" s="128">
        <v>829</v>
      </c>
      <c r="AD27" s="128">
        <v>1801813.69</v>
      </c>
      <c r="AE27" s="128">
        <v>0</v>
      </c>
      <c r="AF27" s="128">
        <v>3503</v>
      </c>
      <c r="AG27" s="128">
        <v>2859813.36</v>
      </c>
      <c r="AH27" s="128">
        <v>0</v>
      </c>
      <c r="AI27" s="128">
        <v>20097</v>
      </c>
      <c r="AJ27" s="128">
        <v>23218904.109999999</v>
      </c>
      <c r="AK27" s="130">
        <v>0</v>
      </c>
      <c r="AL27" s="128">
        <v>19856</v>
      </c>
      <c r="AM27" s="128">
        <v>93971618.150000006</v>
      </c>
      <c r="AN27" s="128">
        <v>0</v>
      </c>
      <c r="AO27" s="128">
        <v>21290</v>
      </c>
      <c r="AP27" s="128">
        <v>16144954.640000001</v>
      </c>
      <c r="AQ27" s="128">
        <v>0</v>
      </c>
      <c r="AR27" s="128">
        <v>30001</v>
      </c>
      <c r="AS27" s="128">
        <v>21808343.420000002</v>
      </c>
      <c r="AT27" s="130">
        <v>0</v>
      </c>
      <c r="AU27" s="128">
        <v>68945</v>
      </c>
      <c r="AV27" s="128">
        <v>116261348.02</v>
      </c>
      <c r="AW27" s="128">
        <v>0</v>
      </c>
      <c r="AX27" s="128">
        <v>10862</v>
      </c>
      <c r="AY27" s="128">
        <v>16477643.57</v>
      </c>
      <c r="AZ27" s="130">
        <v>0</v>
      </c>
      <c r="BA27" s="128">
        <v>11135</v>
      </c>
      <c r="BB27" s="128">
        <v>1460980891.72</v>
      </c>
      <c r="BC27" s="128">
        <v>0</v>
      </c>
      <c r="BD27" s="128">
        <v>366191</v>
      </c>
      <c r="BE27" s="128">
        <v>2414282726.3099999</v>
      </c>
    </row>
    <row r="28" spans="1:57" s="24" customFormat="1" ht="11.25" customHeight="1" x14ac:dyDescent="0.2">
      <c r="A28" s="28" t="s">
        <v>122</v>
      </c>
      <c r="B28" s="122">
        <v>0</v>
      </c>
      <c r="C28" s="122">
        <v>0</v>
      </c>
      <c r="D28" s="122">
        <v>0</v>
      </c>
      <c r="E28" s="122">
        <v>0</v>
      </c>
      <c r="F28" s="122">
        <v>0</v>
      </c>
      <c r="G28" s="122">
        <v>0</v>
      </c>
      <c r="H28" s="122">
        <v>0</v>
      </c>
      <c r="I28" s="122">
        <v>0</v>
      </c>
      <c r="J28" s="125">
        <v>0</v>
      </c>
      <c r="K28" s="122">
        <v>0</v>
      </c>
      <c r="L28" s="122">
        <v>0</v>
      </c>
      <c r="M28" s="122">
        <v>0</v>
      </c>
      <c r="N28" s="122">
        <v>0</v>
      </c>
      <c r="O28" s="122">
        <v>0</v>
      </c>
      <c r="P28" s="122">
        <v>0</v>
      </c>
      <c r="Q28" s="122">
        <v>0</v>
      </c>
      <c r="R28" s="122">
        <v>0</v>
      </c>
      <c r="S28" s="125">
        <v>0</v>
      </c>
      <c r="T28" s="122">
        <v>0</v>
      </c>
      <c r="U28" s="122">
        <v>0</v>
      </c>
      <c r="V28" s="122">
        <v>0</v>
      </c>
      <c r="W28" s="122">
        <v>0</v>
      </c>
      <c r="X28" s="122">
        <v>0</v>
      </c>
      <c r="Y28" s="122">
        <v>0</v>
      </c>
      <c r="Z28" s="122">
        <v>0</v>
      </c>
      <c r="AA28" s="122">
        <v>0</v>
      </c>
      <c r="AB28" s="125">
        <v>0</v>
      </c>
      <c r="AC28" s="122">
        <v>0</v>
      </c>
      <c r="AD28" s="122">
        <v>0</v>
      </c>
      <c r="AE28" s="122">
        <v>0</v>
      </c>
      <c r="AF28" s="122">
        <v>0</v>
      </c>
      <c r="AG28" s="122">
        <v>0</v>
      </c>
      <c r="AH28" s="122">
        <v>0</v>
      </c>
      <c r="AI28" s="122">
        <v>0</v>
      </c>
      <c r="AJ28" s="122">
        <v>0</v>
      </c>
      <c r="AK28" s="125">
        <v>0</v>
      </c>
      <c r="AL28" s="122">
        <v>0</v>
      </c>
      <c r="AM28" s="122">
        <v>0</v>
      </c>
      <c r="AN28" s="122">
        <v>0</v>
      </c>
      <c r="AO28" s="122">
        <v>0</v>
      </c>
      <c r="AP28" s="122">
        <v>0</v>
      </c>
      <c r="AQ28" s="122">
        <v>0</v>
      </c>
      <c r="AR28" s="122">
        <v>0</v>
      </c>
      <c r="AS28" s="122">
        <v>0</v>
      </c>
      <c r="AT28" s="125">
        <v>0</v>
      </c>
      <c r="AU28" s="122">
        <v>0</v>
      </c>
      <c r="AV28" s="122">
        <v>0</v>
      </c>
      <c r="AW28" s="122">
        <v>0</v>
      </c>
      <c r="AX28" s="122">
        <v>0</v>
      </c>
      <c r="AY28" s="122">
        <v>0</v>
      </c>
      <c r="AZ28" s="125">
        <v>0</v>
      </c>
      <c r="BA28" s="122">
        <v>0</v>
      </c>
      <c r="BB28" s="122">
        <v>0</v>
      </c>
      <c r="BC28" s="122">
        <v>0</v>
      </c>
      <c r="BD28" s="122">
        <v>0</v>
      </c>
      <c r="BE28" s="122">
        <v>0</v>
      </c>
    </row>
    <row r="29" spans="1:57" s="24" customFormat="1" ht="11.25" customHeight="1" x14ac:dyDescent="0.2">
      <c r="A29" s="29" t="s">
        <v>123</v>
      </c>
      <c r="B29" s="122">
        <v>7159</v>
      </c>
      <c r="C29" s="122">
        <v>632563.69999999995</v>
      </c>
      <c r="D29" s="122">
        <v>0</v>
      </c>
      <c r="E29" s="122">
        <v>8856</v>
      </c>
      <c r="F29" s="122">
        <v>741797.42</v>
      </c>
      <c r="G29" s="122">
        <v>0</v>
      </c>
      <c r="H29" s="122">
        <v>28095</v>
      </c>
      <c r="I29" s="122">
        <v>12542192.880000001</v>
      </c>
      <c r="J29" s="125">
        <v>0</v>
      </c>
      <c r="K29" s="122">
        <v>8501</v>
      </c>
      <c r="L29" s="122">
        <v>709604.5</v>
      </c>
      <c r="M29" s="122">
        <v>0</v>
      </c>
      <c r="N29" s="122">
        <v>13081</v>
      </c>
      <c r="O29" s="122">
        <v>2366656.9</v>
      </c>
      <c r="P29" s="122">
        <v>0</v>
      </c>
      <c r="Q29" s="122">
        <v>91314</v>
      </c>
      <c r="R29" s="122">
        <v>179074580.25999999</v>
      </c>
      <c r="S29" s="125">
        <v>0</v>
      </c>
      <c r="T29" s="122">
        <v>9357</v>
      </c>
      <c r="U29" s="122">
        <v>1114858.48</v>
      </c>
      <c r="V29" s="122">
        <v>0</v>
      </c>
      <c r="W29" s="122">
        <v>4565</v>
      </c>
      <c r="X29" s="122">
        <v>1931180.69</v>
      </c>
      <c r="Y29" s="122">
        <v>0</v>
      </c>
      <c r="Z29" s="122">
        <v>2094</v>
      </c>
      <c r="AA29" s="122">
        <v>227102.07999999999</v>
      </c>
      <c r="AB29" s="125">
        <v>0</v>
      </c>
      <c r="AC29" s="122">
        <v>655</v>
      </c>
      <c r="AD29" s="122">
        <v>1167754.97</v>
      </c>
      <c r="AE29" s="122">
        <v>0</v>
      </c>
      <c r="AF29" s="122">
        <v>3107</v>
      </c>
      <c r="AG29" s="122">
        <v>218695.6</v>
      </c>
      <c r="AH29" s="122">
        <v>0</v>
      </c>
      <c r="AI29" s="122">
        <v>19404</v>
      </c>
      <c r="AJ29" s="122">
        <v>4043780.76</v>
      </c>
      <c r="AK29" s="125">
        <v>0</v>
      </c>
      <c r="AL29" s="122">
        <v>19600</v>
      </c>
      <c r="AM29" s="122">
        <v>26893539.329999998</v>
      </c>
      <c r="AN29" s="122">
        <v>0</v>
      </c>
      <c r="AO29" s="122">
        <v>20766</v>
      </c>
      <c r="AP29" s="122">
        <v>1472876.11</v>
      </c>
      <c r="AQ29" s="122">
        <v>0</v>
      </c>
      <c r="AR29" s="122">
        <v>29465</v>
      </c>
      <c r="AS29" s="122">
        <v>3709410.84</v>
      </c>
      <c r="AT29" s="125">
        <v>0</v>
      </c>
      <c r="AU29" s="122">
        <v>67576</v>
      </c>
      <c r="AV29" s="122">
        <v>28563441.289999999</v>
      </c>
      <c r="AW29" s="122">
        <v>0</v>
      </c>
      <c r="AX29" s="122">
        <v>10470</v>
      </c>
      <c r="AY29" s="122">
        <v>5166203.5</v>
      </c>
      <c r="AZ29" s="125">
        <v>0</v>
      </c>
      <c r="BA29" s="122">
        <v>10510</v>
      </c>
      <c r="BB29" s="122">
        <v>514170623.50999999</v>
      </c>
      <c r="BC29" s="122">
        <v>0</v>
      </c>
      <c r="BD29" s="122">
        <v>354575</v>
      </c>
      <c r="BE29" s="122">
        <v>784746862.80999994</v>
      </c>
    </row>
    <row r="30" spans="1:57" s="24" customFormat="1" ht="11.25" customHeight="1" x14ac:dyDescent="0.2">
      <c r="A30" s="29" t="s">
        <v>124</v>
      </c>
      <c r="B30" s="122">
        <v>5811</v>
      </c>
      <c r="C30" s="122">
        <v>5431669.5099999998</v>
      </c>
      <c r="D30" s="122">
        <v>0</v>
      </c>
      <c r="E30" s="122">
        <v>6842</v>
      </c>
      <c r="F30" s="122">
        <v>5950804.7400000002</v>
      </c>
      <c r="G30" s="122">
        <v>0</v>
      </c>
      <c r="H30" s="122">
        <v>20371</v>
      </c>
      <c r="I30" s="122">
        <v>23031710.420000002</v>
      </c>
      <c r="J30" s="125">
        <v>0</v>
      </c>
      <c r="K30" s="122">
        <v>6331</v>
      </c>
      <c r="L30" s="122">
        <v>5014159.47</v>
      </c>
      <c r="M30" s="122">
        <v>0</v>
      </c>
      <c r="N30" s="122">
        <v>9563</v>
      </c>
      <c r="O30" s="122">
        <v>7926753.5899999999</v>
      </c>
      <c r="P30" s="122">
        <v>0</v>
      </c>
      <c r="Q30" s="122">
        <v>57607</v>
      </c>
      <c r="R30" s="122">
        <v>531582375.33999997</v>
      </c>
      <c r="S30" s="125">
        <v>0</v>
      </c>
      <c r="T30" s="122">
        <v>6722</v>
      </c>
      <c r="U30" s="122">
        <v>5496663.7199999997</v>
      </c>
      <c r="V30" s="122">
        <v>0</v>
      </c>
      <c r="W30" s="122">
        <v>3552</v>
      </c>
      <c r="X30" s="122">
        <v>3518680.38</v>
      </c>
      <c r="Y30" s="122">
        <v>0</v>
      </c>
      <c r="Z30" s="122">
        <v>1810</v>
      </c>
      <c r="AA30" s="122">
        <v>3307127.62</v>
      </c>
      <c r="AB30" s="125">
        <v>0</v>
      </c>
      <c r="AC30" s="122">
        <v>601</v>
      </c>
      <c r="AD30" s="122">
        <v>2013473.2</v>
      </c>
      <c r="AE30" s="122">
        <v>0</v>
      </c>
      <c r="AF30" s="122">
        <v>2616</v>
      </c>
      <c r="AG30" s="122">
        <v>1926738.6</v>
      </c>
      <c r="AH30" s="122">
        <v>0</v>
      </c>
      <c r="AI30" s="122">
        <v>14714</v>
      </c>
      <c r="AJ30" s="122">
        <v>13190687.33</v>
      </c>
      <c r="AK30" s="125">
        <v>0</v>
      </c>
      <c r="AL30" s="122">
        <v>12522</v>
      </c>
      <c r="AM30" s="122">
        <v>57711534.950000003</v>
      </c>
      <c r="AN30" s="122">
        <v>0</v>
      </c>
      <c r="AO30" s="122">
        <v>13914</v>
      </c>
      <c r="AP30" s="122">
        <v>10584431.26</v>
      </c>
      <c r="AQ30" s="122">
        <v>0</v>
      </c>
      <c r="AR30" s="122">
        <v>19477</v>
      </c>
      <c r="AS30" s="122">
        <v>14763821.140000001</v>
      </c>
      <c r="AT30" s="125">
        <v>0</v>
      </c>
      <c r="AU30" s="122">
        <v>46270</v>
      </c>
      <c r="AV30" s="122">
        <v>42403628.229999997</v>
      </c>
      <c r="AW30" s="122">
        <v>0</v>
      </c>
      <c r="AX30" s="122">
        <v>7825</v>
      </c>
      <c r="AY30" s="122">
        <v>9508709.1899999995</v>
      </c>
      <c r="AZ30" s="125">
        <v>0</v>
      </c>
      <c r="BA30" s="122">
        <v>7708</v>
      </c>
      <c r="BB30" s="122">
        <v>335682053.26999998</v>
      </c>
      <c r="BC30" s="122">
        <v>0</v>
      </c>
      <c r="BD30" s="122">
        <v>244256</v>
      </c>
      <c r="BE30" s="122">
        <v>1079045021.97</v>
      </c>
    </row>
    <row r="31" spans="1:57" s="24" customFormat="1" ht="11.25" customHeight="1" x14ac:dyDescent="0.2">
      <c r="A31" s="31" t="s">
        <v>125</v>
      </c>
      <c r="B31" s="127">
        <v>2046</v>
      </c>
      <c r="C31" s="127">
        <v>-404433.65</v>
      </c>
      <c r="D31" s="127">
        <v>0</v>
      </c>
      <c r="E31" s="127">
        <v>2617</v>
      </c>
      <c r="F31" s="127">
        <v>-496973.6</v>
      </c>
      <c r="G31" s="127">
        <v>0</v>
      </c>
      <c r="H31" s="127">
        <v>8819</v>
      </c>
      <c r="I31" s="127">
        <v>-3738495.73</v>
      </c>
      <c r="J31" s="130">
        <v>0</v>
      </c>
      <c r="K31" s="127">
        <v>2644</v>
      </c>
      <c r="L31" s="127">
        <v>-467699.82</v>
      </c>
      <c r="M31" s="127">
        <v>0</v>
      </c>
      <c r="N31" s="127">
        <v>4183</v>
      </c>
      <c r="O31" s="127">
        <v>-1868151.85</v>
      </c>
      <c r="P31" s="127">
        <v>0</v>
      </c>
      <c r="Q31" s="127">
        <v>35990</v>
      </c>
      <c r="R31" s="127">
        <v>-82589343.349999994</v>
      </c>
      <c r="S31" s="130">
        <v>0</v>
      </c>
      <c r="T31" s="127">
        <v>3112</v>
      </c>
      <c r="U31" s="127">
        <v>-1174134.01</v>
      </c>
      <c r="V31" s="127">
        <v>0</v>
      </c>
      <c r="W31" s="127">
        <v>1444</v>
      </c>
      <c r="X31" s="127">
        <v>-1507299.58</v>
      </c>
      <c r="Y31" s="127">
        <v>0</v>
      </c>
      <c r="Z31" s="127">
        <v>614</v>
      </c>
      <c r="AA31" s="127">
        <v>-131732.23000000001</v>
      </c>
      <c r="AB31" s="130">
        <v>0</v>
      </c>
      <c r="AC31" s="127">
        <v>234</v>
      </c>
      <c r="AD31" s="127">
        <v>-869308.74</v>
      </c>
      <c r="AE31" s="127">
        <v>0</v>
      </c>
      <c r="AF31" s="127">
        <v>869</v>
      </c>
      <c r="AG31" s="127">
        <v>-165346.66</v>
      </c>
      <c r="AH31" s="127">
        <v>0</v>
      </c>
      <c r="AI31" s="127">
        <v>5519</v>
      </c>
      <c r="AJ31" s="127">
        <v>-1970448.47</v>
      </c>
      <c r="AK31" s="130">
        <v>0</v>
      </c>
      <c r="AL31" s="127">
        <v>7473</v>
      </c>
      <c r="AM31" s="127">
        <v>-3311438.83</v>
      </c>
      <c r="AN31" s="127">
        <v>0</v>
      </c>
      <c r="AO31" s="127">
        <v>7432</v>
      </c>
      <c r="AP31" s="127">
        <v>-1210290.8899999999</v>
      </c>
      <c r="AQ31" s="127">
        <v>0</v>
      </c>
      <c r="AR31" s="127">
        <v>10644</v>
      </c>
      <c r="AS31" s="127">
        <v>-2624402.63</v>
      </c>
      <c r="AT31" s="130">
        <v>0</v>
      </c>
      <c r="AU31" s="127">
        <v>22931</v>
      </c>
      <c r="AV31" s="127">
        <v>-18100791.129999999</v>
      </c>
      <c r="AW31" s="127">
        <v>0</v>
      </c>
      <c r="AX31" s="127">
        <v>3136</v>
      </c>
      <c r="AY31" s="127">
        <v>-1026970.14</v>
      </c>
      <c r="AZ31" s="130">
        <v>0</v>
      </c>
      <c r="BA31" s="127">
        <v>3222</v>
      </c>
      <c r="BB31" s="127">
        <v>-242784683.50999999</v>
      </c>
      <c r="BC31" s="127">
        <v>0</v>
      </c>
      <c r="BD31" s="127">
        <v>122929</v>
      </c>
      <c r="BE31" s="127">
        <v>-364441944.82999998</v>
      </c>
    </row>
    <row r="32" spans="1:57" s="24" customFormat="1" ht="11.25" customHeight="1" x14ac:dyDescent="0.2">
      <c r="A32" s="30" t="s">
        <v>126</v>
      </c>
      <c r="B32" s="128">
        <v>7945</v>
      </c>
      <c r="C32" s="128">
        <v>5659799.5599999996</v>
      </c>
      <c r="D32" s="128">
        <v>0</v>
      </c>
      <c r="E32" s="128">
        <v>9666</v>
      </c>
      <c r="F32" s="128">
        <v>6195628.5599999996</v>
      </c>
      <c r="G32" s="128">
        <v>0</v>
      </c>
      <c r="H32" s="128">
        <v>29813</v>
      </c>
      <c r="I32" s="128">
        <v>31835407.57</v>
      </c>
      <c r="J32" s="130">
        <v>0</v>
      </c>
      <c r="K32" s="128">
        <v>9129</v>
      </c>
      <c r="L32" s="128">
        <v>5256064.1399999997</v>
      </c>
      <c r="M32" s="128">
        <v>0</v>
      </c>
      <c r="N32" s="128">
        <v>13974</v>
      </c>
      <c r="O32" s="128">
        <v>8425258.6400000006</v>
      </c>
      <c r="P32" s="128">
        <v>0</v>
      </c>
      <c r="Q32" s="128">
        <v>97367</v>
      </c>
      <c r="R32" s="128">
        <v>628067612.25</v>
      </c>
      <c r="S32" s="130">
        <v>0</v>
      </c>
      <c r="T32" s="128">
        <v>10054</v>
      </c>
      <c r="U32" s="128">
        <v>5437388.1799999997</v>
      </c>
      <c r="V32" s="128">
        <v>0</v>
      </c>
      <c r="W32" s="128">
        <v>5029</v>
      </c>
      <c r="X32" s="128">
        <v>3942561.49</v>
      </c>
      <c r="Y32" s="128">
        <v>0</v>
      </c>
      <c r="Z32" s="128">
        <v>2467</v>
      </c>
      <c r="AA32" s="128">
        <v>3402497.46</v>
      </c>
      <c r="AB32" s="130">
        <v>0</v>
      </c>
      <c r="AC32" s="128">
        <v>848</v>
      </c>
      <c r="AD32" s="128">
        <v>2311919.4300000002</v>
      </c>
      <c r="AE32" s="128">
        <v>0</v>
      </c>
      <c r="AF32" s="128">
        <v>3541</v>
      </c>
      <c r="AG32" s="128">
        <v>1980087.54</v>
      </c>
      <c r="AH32" s="128">
        <v>0</v>
      </c>
      <c r="AI32" s="128">
        <v>20547</v>
      </c>
      <c r="AJ32" s="128">
        <v>15264019.619999999</v>
      </c>
      <c r="AK32" s="130">
        <v>0</v>
      </c>
      <c r="AL32" s="128">
        <v>20633</v>
      </c>
      <c r="AM32" s="128">
        <v>81293635.459999993</v>
      </c>
      <c r="AN32" s="128">
        <v>0</v>
      </c>
      <c r="AO32" s="128">
        <v>21731</v>
      </c>
      <c r="AP32" s="128">
        <v>10847016.48</v>
      </c>
      <c r="AQ32" s="128">
        <v>0</v>
      </c>
      <c r="AR32" s="128">
        <v>30773</v>
      </c>
      <c r="AS32" s="128">
        <v>15848829.35</v>
      </c>
      <c r="AT32" s="130">
        <v>0</v>
      </c>
      <c r="AU32" s="128">
        <v>70825</v>
      </c>
      <c r="AV32" s="128">
        <v>52866278.390000001</v>
      </c>
      <c r="AW32" s="128">
        <v>0</v>
      </c>
      <c r="AX32" s="128">
        <v>11129</v>
      </c>
      <c r="AY32" s="128">
        <v>13647942.560000001</v>
      </c>
      <c r="AZ32" s="130">
        <v>0</v>
      </c>
      <c r="BA32" s="128">
        <v>11311</v>
      </c>
      <c r="BB32" s="128">
        <v>607067993.27999997</v>
      </c>
      <c r="BC32" s="128">
        <v>0</v>
      </c>
      <c r="BD32" s="128">
        <v>376782</v>
      </c>
      <c r="BE32" s="128">
        <v>1499349939.96</v>
      </c>
    </row>
    <row r="33" spans="1:57" s="24" customFormat="1" ht="11.25" customHeight="1" thickBot="1" x14ac:dyDescent="0.25">
      <c r="A33" s="32" t="s">
        <v>127</v>
      </c>
      <c r="B33" s="129">
        <v>8018</v>
      </c>
      <c r="C33" s="129">
        <v>13270329.48</v>
      </c>
      <c r="D33" s="129">
        <v>0</v>
      </c>
      <c r="E33" s="129">
        <v>9695</v>
      </c>
      <c r="F33" s="129">
        <v>14833143.630000001</v>
      </c>
      <c r="G33" s="129">
        <v>0</v>
      </c>
      <c r="H33" s="129">
        <v>29695</v>
      </c>
      <c r="I33" s="129">
        <v>72283559.730000004</v>
      </c>
      <c r="J33" s="131">
        <v>0</v>
      </c>
      <c r="K33" s="129">
        <v>9131</v>
      </c>
      <c r="L33" s="129">
        <v>12092280.560000001</v>
      </c>
      <c r="M33" s="129">
        <v>0</v>
      </c>
      <c r="N33" s="129">
        <v>13760</v>
      </c>
      <c r="O33" s="129">
        <v>22902308.960000001</v>
      </c>
      <c r="P33" s="129">
        <v>0</v>
      </c>
      <c r="Q33" s="129">
        <v>94846</v>
      </c>
      <c r="R33" s="129">
        <v>1193055535.78</v>
      </c>
      <c r="S33" s="131">
        <v>0</v>
      </c>
      <c r="T33" s="129">
        <v>9963</v>
      </c>
      <c r="U33" s="129">
        <v>13406483.01</v>
      </c>
      <c r="V33" s="129">
        <v>0</v>
      </c>
      <c r="W33" s="129">
        <v>5058</v>
      </c>
      <c r="X33" s="129">
        <v>9214206.9700000007</v>
      </c>
      <c r="Y33" s="129">
        <v>0</v>
      </c>
      <c r="Z33" s="129">
        <v>2508</v>
      </c>
      <c r="AA33" s="129">
        <v>7921765.3700000001</v>
      </c>
      <c r="AB33" s="131">
        <v>0</v>
      </c>
      <c r="AC33" s="129">
        <v>849</v>
      </c>
      <c r="AD33" s="129">
        <v>4113733.11</v>
      </c>
      <c r="AE33" s="129">
        <v>0</v>
      </c>
      <c r="AF33" s="129">
        <v>3539</v>
      </c>
      <c r="AG33" s="129">
        <v>4839900.9000000004</v>
      </c>
      <c r="AH33" s="129">
        <v>0</v>
      </c>
      <c r="AI33" s="129">
        <v>20461</v>
      </c>
      <c r="AJ33" s="129">
        <v>38482923.729999997</v>
      </c>
      <c r="AK33" s="131">
        <v>0</v>
      </c>
      <c r="AL33" s="129">
        <v>20005</v>
      </c>
      <c r="AM33" s="129">
        <v>175265253.59999999</v>
      </c>
      <c r="AN33" s="129">
        <v>0</v>
      </c>
      <c r="AO33" s="129">
        <v>21237</v>
      </c>
      <c r="AP33" s="129">
        <v>26991971.120000001</v>
      </c>
      <c r="AQ33" s="129">
        <v>0</v>
      </c>
      <c r="AR33" s="129">
        <v>30201</v>
      </c>
      <c r="AS33" s="129">
        <v>37657172.759999998</v>
      </c>
      <c r="AT33" s="131">
        <v>0</v>
      </c>
      <c r="AU33" s="129">
        <v>69617</v>
      </c>
      <c r="AV33" s="129">
        <v>169127626.41</v>
      </c>
      <c r="AW33" s="129">
        <v>0</v>
      </c>
      <c r="AX33" s="129">
        <v>11058</v>
      </c>
      <c r="AY33" s="129">
        <v>30125586.120000001</v>
      </c>
      <c r="AZ33" s="131">
        <v>0</v>
      </c>
      <c r="BA33" s="129">
        <v>11401</v>
      </c>
      <c r="BB33" s="129">
        <v>2068048885</v>
      </c>
      <c r="BC33" s="129">
        <v>0</v>
      </c>
      <c r="BD33" s="129">
        <v>371042</v>
      </c>
      <c r="BE33" s="129">
        <v>3913632666.27</v>
      </c>
    </row>
  </sheetData>
  <mergeCells count="19">
    <mergeCell ref="BD5:BE5"/>
    <mergeCell ref="AL5:AM5"/>
    <mergeCell ref="AO5:AP5"/>
    <mergeCell ref="AR5:AS5"/>
    <mergeCell ref="AU5:AV5"/>
    <mergeCell ref="AX5:AY5"/>
    <mergeCell ref="BA5:BB5"/>
    <mergeCell ref="AI5:AJ5"/>
    <mergeCell ref="B5:C5"/>
    <mergeCell ref="E5:F5"/>
    <mergeCell ref="H5:I5"/>
    <mergeCell ref="K5:L5"/>
    <mergeCell ref="N5:O5"/>
    <mergeCell ref="Q5:R5"/>
    <mergeCell ref="T5:U5"/>
    <mergeCell ref="W5:X5"/>
    <mergeCell ref="Z5:AA5"/>
    <mergeCell ref="AC5:AD5"/>
    <mergeCell ref="AF5:AG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5F1DE-9A8E-4038-9066-EF8188FDF8EE}">
  <sheetPr>
    <tabColor theme="9" tint="0.39997558519241921"/>
  </sheetPr>
  <dimension ref="A1:AG33"/>
  <sheetViews>
    <sheetView workbookViewId="0"/>
  </sheetViews>
  <sheetFormatPr baseColWidth="10" defaultRowHeight="15" x14ac:dyDescent="0.25"/>
  <cols>
    <col min="1" max="1" width="33.5703125" customWidth="1"/>
    <col min="4" max="4" width="2.7109375" customWidth="1"/>
    <col min="7" max="7" width="2.7109375" customWidth="1"/>
    <col min="10" max="10" width="2.7109375" customWidth="1"/>
    <col min="13" max="13" width="2.7109375" customWidth="1"/>
    <col min="16" max="16" width="2.7109375" customWidth="1"/>
    <col min="19" max="19" width="2.7109375" customWidth="1"/>
    <col min="22" max="22" width="2.7109375" customWidth="1"/>
    <col min="25" max="25" width="2.7109375" customWidth="1"/>
    <col min="28" max="28" width="2.7109375" customWidth="1"/>
    <col min="31" max="31" width="2.7109375" customWidth="1"/>
  </cols>
  <sheetData>
    <row r="1" spans="1:33" ht="11.25" customHeight="1" x14ac:dyDescent="0.25">
      <c r="A1" s="1" t="s">
        <v>131</v>
      </c>
    </row>
    <row r="2" spans="1:33" ht="11.25" customHeight="1" x14ac:dyDescent="0.25"/>
    <row r="3" spans="1:33" ht="11.25" customHeight="1" x14ac:dyDescent="0.25">
      <c r="A3" s="2" t="s">
        <v>310</v>
      </c>
    </row>
    <row r="4" spans="1:33" ht="11.25" customHeight="1" thickBo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s="24" customFormat="1" ht="11.25" customHeight="1" x14ac:dyDescent="0.2">
      <c r="A5" s="5"/>
      <c r="B5" s="179" t="s">
        <v>74</v>
      </c>
      <c r="C5" s="179"/>
      <c r="D5" s="26"/>
      <c r="E5" s="179" t="s">
        <v>75</v>
      </c>
      <c r="F5" s="179"/>
      <c r="G5" s="26"/>
      <c r="H5" s="179" t="s">
        <v>76</v>
      </c>
      <c r="I5" s="179"/>
      <c r="K5" s="179" t="s">
        <v>77</v>
      </c>
      <c r="L5" s="179"/>
      <c r="M5" s="26"/>
      <c r="N5" s="179" t="s">
        <v>78</v>
      </c>
      <c r="O5" s="179"/>
      <c r="P5" s="26"/>
      <c r="Q5" s="179" t="s">
        <v>79</v>
      </c>
      <c r="R5" s="179"/>
      <c r="T5" s="179" t="s">
        <v>80</v>
      </c>
      <c r="U5" s="179"/>
      <c r="V5" s="26"/>
      <c r="W5" s="179" t="s">
        <v>81</v>
      </c>
      <c r="X5" s="179"/>
      <c r="Y5" s="26"/>
      <c r="Z5" s="179" t="s">
        <v>82</v>
      </c>
      <c r="AA5" s="179"/>
      <c r="AC5" s="179" t="s">
        <v>83</v>
      </c>
      <c r="AD5" s="179"/>
      <c r="AE5" s="26"/>
      <c r="AF5" s="179" t="s">
        <v>1</v>
      </c>
      <c r="AG5" s="179"/>
    </row>
    <row r="6" spans="1:33" s="24" customFormat="1" ht="11.25" customHeight="1" x14ac:dyDescent="0.2">
      <c r="A6" s="9"/>
      <c r="B6" s="11" t="s">
        <v>16</v>
      </c>
      <c r="C6" s="11" t="s">
        <v>17</v>
      </c>
      <c r="D6" s="11"/>
      <c r="E6" s="11" t="s">
        <v>16</v>
      </c>
      <c r="F6" s="11" t="s">
        <v>17</v>
      </c>
      <c r="G6" s="11"/>
      <c r="H6" s="11" t="s">
        <v>16</v>
      </c>
      <c r="I6" s="11" t="s">
        <v>17</v>
      </c>
      <c r="J6" s="27"/>
      <c r="K6" s="11" t="s">
        <v>16</v>
      </c>
      <c r="L6" s="11" t="s">
        <v>17</v>
      </c>
      <c r="M6" s="11"/>
      <c r="N6" s="11" t="s">
        <v>16</v>
      </c>
      <c r="O6" s="11" t="s">
        <v>17</v>
      </c>
      <c r="P6" s="11"/>
      <c r="Q6" s="11" t="s">
        <v>16</v>
      </c>
      <c r="R6" s="11" t="s">
        <v>17</v>
      </c>
      <c r="S6" s="27"/>
      <c r="T6" s="11" t="s">
        <v>16</v>
      </c>
      <c r="U6" s="11" t="s">
        <v>17</v>
      </c>
      <c r="V6" s="11"/>
      <c r="W6" s="11" t="s">
        <v>16</v>
      </c>
      <c r="X6" s="11" t="s">
        <v>17</v>
      </c>
      <c r="Y6" s="11"/>
      <c r="Z6" s="11" t="s">
        <v>16</v>
      </c>
      <c r="AA6" s="11" t="s">
        <v>17</v>
      </c>
      <c r="AB6" s="27"/>
      <c r="AC6" s="11" t="s">
        <v>16</v>
      </c>
      <c r="AD6" s="11" t="s">
        <v>17</v>
      </c>
      <c r="AE6" s="11"/>
      <c r="AF6" s="11" t="s">
        <v>16</v>
      </c>
      <c r="AG6" s="11" t="s">
        <v>17</v>
      </c>
    </row>
    <row r="7" spans="1:33" s="24" customFormat="1" ht="11.25" customHeight="1" x14ac:dyDescent="0.2">
      <c r="A7" s="28" t="s">
        <v>101</v>
      </c>
      <c r="B7" s="121">
        <v>181899</v>
      </c>
      <c r="C7" s="121">
        <v>0</v>
      </c>
      <c r="D7" s="121">
        <v>0</v>
      </c>
      <c r="E7" s="121">
        <v>49605</v>
      </c>
      <c r="F7" s="121">
        <v>0</v>
      </c>
      <c r="G7" s="121">
        <v>0</v>
      </c>
      <c r="H7" s="121">
        <v>65432</v>
      </c>
      <c r="I7" s="122">
        <v>0</v>
      </c>
      <c r="J7" s="125">
        <v>0</v>
      </c>
      <c r="K7" s="121">
        <v>40722</v>
      </c>
      <c r="L7" s="121">
        <v>0</v>
      </c>
      <c r="M7" s="121">
        <v>0</v>
      </c>
      <c r="N7" s="121">
        <v>46624</v>
      </c>
      <c r="O7" s="121">
        <v>0</v>
      </c>
      <c r="P7" s="121">
        <v>0</v>
      </c>
      <c r="Q7" s="121">
        <v>11584</v>
      </c>
      <c r="R7" s="122">
        <v>0</v>
      </c>
      <c r="S7" s="125">
        <v>0</v>
      </c>
      <c r="T7" s="121">
        <v>3005</v>
      </c>
      <c r="U7" s="121">
        <v>0</v>
      </c>
      <c r="V7" s="121">
        <v>0</v>
      </c>
      <c r="W7" s="121">
        <v>2690</v>
      </c>
      <c r="X7" s="121">
        <v>0</v>
      </c>
      <c r="Y7" s="121">
        <v>0</v>
      </c>
      <c r="Z7" s="121">
        <v>2272</v>
      </c>
      <c r="AA7" s="122">
        <v>0</v>
      </c>
      <c r="AB7" s="125">
        <v>0</v>
      </c>
      <c r="AC7" s="121">
        <v>1005</v>
      </c>
      <c r="AD7" s="121">
        <v>0</v>
      </c>
      <c r="AE7" s="121">
        <v>0</v>
      </c>
      <c r="AF7" s="121">
        <v>404838</v>
      </c>
      <c r="AG7" s="122">
        <v>0</v>
      </c>
    </row>
    <row r="8" spans="1:33" s="24" customFormat="1" ht="11.25" customHeight="1" x14ac:dyDescent="0.2">
      <c r="A8" s="28" t="s">
        <v>102</v>
      </c>
      <c r="B8" s="122">
        <v>0</v>
      </c>
      <c r="C8" s="122">
        <v>0</v>
      </c>
      <c r="D8" s="122">
        <v>0</v>
      </c>
      <c r="E8" s="122">
        <v>0</v>
      </c>
      <c r="F8" s="122">
        <v>0</v>
      </c>
      <c r="G8" s="122">
        <v>0</v>
      </c>
      <c r="H8" s="122">
        <v>0</v>
      </c>
      <c r="I8" s="122">
        <v>0</v>
      </c>
      <c r="J8" s="125">
        <v>0</v>
      </c>
      <c r="K8" s="122">
        <v>0</v>
      </c>
      <c r="L8" s="122">
        <v>0</v>
      </c>
      <c r="M8" s="122">
        <v>0</v>
      </c>
      <c r="N8" s="122">
        <v>0</v>
      </c>
      <c r="O8" s="122">
        <v>0</v>
      </c>
      <c r="P8" s="122">
        <v>0</v>
      </c>
      <c r="Q8" s="122">
        <v>0</v>
      </c>
      <c r="R8" s="122">
        <v>0</v>
      </c>
      <c r="S8" s="125">
        <v>0</v>
      </c>
      <c r="T8" s="122">
        <v>0</v>
      </c>
      <c r="U8" s="122">
        <v>0</v>
      </c>
      <c r="V8" s="122">
        <v>0</v>
      </c>
      <c r="W8" s="122">
        <v>0</v>
      </c>
      <c r="X8" s="122">
        <v>0</v>
      </c>
      <c r="Y8" s="122">
        <v>0</v>
      </c>
      <c r="Z8" s="122">
        <v>0</v>
      </c>
      <c r="AA8" s="122">
        <v>0</v>
      </c>
      <c r="AB8" s="125">
        <v>0</v>
      </c>
      <c r="AC8" s="122">
        <v>0</v>
      </c>
      <c r="AD8" s="122">
        <v>0</v>
      </c>
      <c r="AE8" s="122">
        <v>0</v>
      </c>
      <c r="AF8" s="122">
        <v>0</v>
      </c>
      <c r="AG8" s="122">
        <v>0</v>
      </c>
    </row>
    <row r="9" spans="1:33" s="24" customFormat="1" ht="11.25" customHeight="1" x14ac:dyDescent="0.2">
      <c r="A9" s="29" t="s">
        <v>235</v>
      </c>
      <c r="B9" s="122">
        <v>52719</v>
      </c>
      <c r="C9" s="122">
        <v>13250574.109999999</v>
      </c>
      <c r="D9" s="122">
        <v>0</v>
      </c>
      <c r="E9" s="122">
        <v>30059</v>
      </c>
      <c r="F9" s="122">
        <v>941178.38</v>
      </c>
      <c r="G9" s="122">
        <v>0</v>
      </c>
      <c r="H9" s="122">
        <v>45474</v>
      </c>
      <c r="I9" s="122">
        <v>2425918.33</v>
      </c>
      <c r="J9" s="125">
        <v>0</v>
      </c>
      <c r="K9" s="122">
        <v>31307</v>
      </c>
      <c r="L9" s="122">
        <v>3076892.54</v>
      </c>
      <c r="M9" s="122">
        <v>0</v>
      </c>
      <c r="N9" s="122">
        <v>39970</v>
      </c>
      <c r="O9" s="122">
        <v>13152896.880000001</v>
      </c>
      <c r="P9" s="122">
        <v>0</v>
      </c>
      <c r="Q9" s="122">
        <v>10706</v>
      </c>
      <c r="R9" s="122">
        <v>23455463.84</v>
      </c>
      <c r="S9" s="125">
        <v>0</v>
      </c>
      <c r="T9" s="122">
        <v>2796</v>
      </c>
      <c r="U9" s="122">
        <v>9220710.5700000003</v>
      </c>
      <c r="V9" s="122">
        <v>0</v>
      </c>
      <c r="W9" s="122">
        <v>2531</v>
      </c>
      <c r="X9" s="122">
        <v>14568834.439999999</v>
      </c>
      <c r="Y9" s="122">
        <v>0</v>
      </c>
      <c r="Z9" s="122">
        <v>2063</v>
      </c>
      <c r="AA9" s="122">
        <v>41671870.759999998</v>
      </c>
      <c r="AB9" s="125">
        <v>0</v>
      </c>
      <c r="AC9" s="122">
        <v>908</v>
      </c>
      <c r="AD9" s="122">
        <v>231853173.22999999</v>
      </c>
      <c r="AE9" s="122">
        <v>0</v>
      </c>
      <c r="AF9" s="122">
        <v>218533</v>
      </c>
      <c r="AG9" s="122">
        <v>353617513.07999998</v>
      </c>
    </row>
    <row r="10" spans="1:33" s="24" customFormat="1" ht="11.25" customHeight="1" x14ac:dyDescent="0.2">
      <c r="A10" s="29" t="s">
        <v>104</v>
      </c>
      <c r="B10" s="122">
        <v>17740</v>
      </c>
      <c r="C10" s="122">
        <v>2618253.4500000002</v>
      </c>
      <c r="D10" s="122">
        <v>0</v>
      </c>
      <c r="E10" s="122">
        <v>10903</v>
      </c>
      <c r="F10" s="122">
        <v>729285.69</v>
      </c>
      <c r="G10" s="122">
        <v>0</v>
      </c>
      <c r="H10" s="122">
        <v>22067</v>
      </c>
      <c r="I10" s="122">
        <v>1722852.35</v>
      </c>
      <c r="J10" s="125">
        <v>0</v>
      </c>
      <c r="K10" s="122">
        <v>19521</v>
      </c>
      <c r="L10" s="122">
        <v>2412718.8199999998</v>
      </c>
      <c r="M10" s="122">
        <v>0</v>
      </c>
      <c r="N10" s="122">
        <v>29413</v>
      </c>
      <c r="O10" s="122">
        <v>9631463.5399999991</v>
      </c>
      <c r="P10" s="122">
        <v>0</v>
      </c>
      <c r="Q10" s="122">
        <v>8394</v>
      </c>
      <c r="R10" s="122">
        <v>10295258.380000001</v>
      </c>
      <c r="S10" s="125">
        <v>0</v>
      </c>
      <c r="T10" s="122">
        <v>2284</v>
      </c>
      <c r="U10" s="122">
        <v>6712964.2699999996</v>
      </c>
      <c r="V10" s="122">
        <v>0</v>
      </c>
      <c r="W10" s="122">
        <v>2166</v>
      </c>
      <c r="X10" s="122">
        <v>10686514.689999999</v>
      </c>
      <c r="Y10" s="122">
        <v>0</v>
      </c>
      <c r="Z10" s="122">
        <v>1732</v>
      </c>
      <c r="AA10" s="122">
        <v>22232169.510000002</v>
      </c>
      <c r="AB10" s="125">
        <v>0</v>
      </c>
      <c r="AC10" s="122">
        <v>752</v>
      </c>
      <c r="AD10" s="122">
        <v>91660422.930000007</v>
      </c>
      <c r="AE10" s="122">
        <v>0</v>
      </c>
      <c r="AF10" s="122">
        <v>114972</v>
      </c>
      <c r="AG10" s="122">
        <v>158701903.65000001</v>
      </c>
    </row>
    <row r="11" spans="1:33" s="24" customFormat="1" ht="11.25" customHeight="1" x14ac:dyDescent="0.2">
      <c r="A11" s="29" t="s">
        <v>105</v>
      </c>
      <c r="B11" s="122">
        <v>26824</v>
      </c>
      <c r="C11" s="122">
        <v>5982264.96</v>
      </c>
      <c r="D11" s="122">
        <v>0</v>
      </c>
      <c r="E11" s="122">
        <v>11244</v>
      </c>
      <c r="F11" s="122">
        <v>874029.49</v>
      </c>
      <c r="G11" s="122">
        <v>0</v>
      </c>
      <c r="H11" s="122">
        <v>15951</v>
      </c>
      <c r="I11" s="122">
        <v>1659244.99</v>
      </c>
      <c r="J11" s="125">
        <v>0</v>
      </c>
      <c r="K11" s="122">
        <v>10636</v>
      </c>
      <c r="L11" s="122">
        <v>1609777.29</v>
      </c>
      <c r="M11" s="122">
        <v>0</v>
      </c>
      <c r="N11" s="122">
        <v>13185</v>
      </c>
      <c r="O11" s="122">
        <v>4737414.2699999996</v>
      </c>
      <c r="P11" s="122">
        <v>0</v>
      </c>
      <c r="Q11" s="122">
        <v>3600</v>
      </c>
      <c r="R11" s="122">
        <v>3726036.59</v>
      </c>
      <c r="S11" s="125">
        <v>0</v>
      </c>
      <c r="T11" s="122">
        <v>872</v>
      </c>
      <c r="U11" s="122">
        <v>2128842.16</v>
      </c>
      <c r="V11" s="122">
        <v>0</v>
      </c>
      <c r="W11" s="122">
        <v>770</v>
      </c>
      <c r="X11" s="122">
        <v>4673668.87</v>
      </c>
      <c r="Y11" s="122">
        <v>0</v>
      </c>
      <c r="Z11" s="122">
        <v>668</v>
      </c>
      <c r="AA11" s="122">
        <v>12367244.99</v>
      </c>
      <c r="AB11" s="125">
        <v>0</v>
      </c>
      <c r="AC11" s="122">
        <v>334</v>
      </c>
      <c r="AD11" s="122">
        <v>143305009.97999999</v>
      </c>
      <c r="AE11" s="122">
        <v>0</v>
      </c>
      <c r="AF11" s="122">
        <v>84084</v>
      </c>
      <c r="AG11" s="122">
        <v>181063533.58000001</v>
      </c>
    </row>
    <row r="12" spans="1:33" s="24" customFormat="1" ht="11.25" customHeight="1" x14ac:dyDescent="0.2">
      <c r="A12" s="29" t="s">
        <v>106</v>
      </c>
      <c r="B12" s="127">
        <v>138778</v>
      </c>
      <c r="C12" s="127">
        <v>17537553.07</v>
      </c>
      <c r="D12" s="127">
        <v>0</v>
      </c>
      <c r="E12" s="127">
        <v>47427</v>
      </c>
      <c r="F12" s="127">
        <v>5052189.7699999996</v>
      </c>
      <c r="G12" s="127">
        <v>0</v>
      </c>
      <c r="H12" s="127">
        <v>63150</v>
      </c>
      <c r="I12" s="127">
        <v>9963189.8399999999</v>
      </c>
      <c r="J12" s="130">
        <v>0</v>
      </c>
      <c r="K12" s="127">
        <v>39324</v>
      </c>
      <c r="L12" s="127">
        <v>9353512.0700000003</v>
      </c>
      <c r="M12" s="127">
        <v>0</v>
      </c>
      <c r="N12" s="127">
        <v>44936</v>
      </c>
      <c r="O12" s="127">
        <v>22229983.91</v>
      </c>
      <c r="P12" s="127">
        <v>0</v>
      </c>
      <c r="Q12" s="127">
        <v>11099</v>
      </c>
      <c r="R12" s="127">
        <v>17527924.98</v>
      </c>
      <c r="S12" s="130">
        <v>0</v>
      </c>
      <c r="T12" s="127">
        <v>2851</v>
      </c>
      <c r="U12" s="127">
        <v>8936105.8499999996</v>
      </c>
      <c r="V12" s="127">
        <v>0</v>
      </c>
      <c r="W12" s="127">
        <v>2594</v>
      </c>
      <c r="X12" s="127">
        <v>14410280.529999999</v>
      </c>
      <c r="Y12" s="127">
        <v>0</v>
      </c>
      <c r="Z12" s="127">
        <v>2172</v>
      </c>
      <c r="AA12" s="127">
        <v>62482122.299999997</v>
      </c>
      <c r="AB12" s="130">
        <v>0</v>
      </c>
      <c r="AC12" s="127">
        <v>962</v>
      </c>
      <c r="AD12" s="127">
        <v>179806417.22</v>
      </c>
      <c r="AE12" s="127">
        <v>0</v>
      </c>
      <c r="AF12" s="127">
        <v>353293</v>
      </c>
      <c r="AG12" s="127">
        <v>347299279.52999997</v>
      </c>
    </row>
    <row r="13" spans="1:33" s="24" customFormat="1" ht="11.25" customHeight="1" x14ac:dyDescent="0.2">
      <c r="A13" s="28" t="s">
        <v>107</v>
      </c>
      <c r="B13" s="121">
        <v>146792</v>
      </c>
      <c r="C13" s="121">
        <v>39388645.600000001</v>
      </c>
      <c r="D13" s="121">
        <v>0</v>
      </c>
      <c r="E13" s="121">
        <v>48464</v>
      </c>
      <c r="F13" s="121">
        <v>7596683.3399999999</v>
      </c>
      <c r="G13" s="121">
        <v>0</v>
      </c>
      <c r="H13" s="121">
        <v>64496</v>
      </c>
      <c r="I13" s="121">
        <v>15771205.51</v>
      </c>
      <c r="J13" s="125">
        <v>0</v>
      </c>
      <c r="K13" s="121">
        <v>40136</v>
      </c>
      <c r="L13" s="121">
        <v>16452900.710000001</v>
      </c>
      <c r="M13" s="121">
        <v>0</v>
      </c>
      <c r="N13" s="121">
        <v>45732</v>
      </c>
      <c r="O13" s="121">
        <v>49751758.600000001</v>
      </c>
      <c r="P13" s="121">
        <v>0</v>
      </c>
      <c r="Q13" s="121">
        <v>11268</v>
      </c>
      <c r="R13" s="121">
        <v>55004683.789999999</v>
      </c>
      <c r="S13" s="125">
        <v>0</v>
      </c>
      <c r="T13" s="121">
        <v>2887</v>
      </c>
      <c r="U13" s="121">
        <v>26998622.84</v>
      </c>
      <c r="V13" s="121">
        <v>0</v>
      </c>
      <c r="W13" s="121">
        <v>2613</v>
      </c>
      <c r="X13" s="121">
        <v>44339298.530000001</v>
      </c>
      <c r="Y13" s="121">
        <v>0</v>
      </c>
      <c r="Z13" s="121">
        <v>2181</v>
      </c>
      <c r="AA13" s="121">
        <v>138753407.56</v>
      </c>
      <c r="AB13" s="125">
        <v>0</v>
      </c>
      <c r="AC13" s="121">
        <v>967</v>
      </c>
      <c r="AD13" s="121">
        <v>646625023.36000001</v>
      </c>
      <c r="AE13" s="121">
        <v>0</v>
      </c>
      <c r="AF13" s="121">
        <v>365536</v>
      </c>
      <c r="AG13" s="121">
        <v>1040682229.84</v>
      </c>
    </row>
    <row r="14" spans="1:33" s="24" customFormat="1" ht="11.25" customHeight="1" x14ac:dyDescent="0.2">
      <c r="A14" s="29" t="s">
        <v>108</v>
      </c>
      <c r="B14" s="122">
        <v>32409</v>
      </c>
      <c r="C14" s="122">
        <v>64797226.609999999</v>
      </c>
      <c r="D14" s="122">
        <v>0</v>
      </c>
      <c r="E14" s="122">
        <v>10070</v>
      </c>
      <c r="F14" s="122">
        <v>6938387.3600000003</v>
      </c>
      <c r="G14" s="122">
        <v>0</v>
      </c>
      <c r="H14" s="122">
        <v>17359</v>
      </c>
      <c r="I14" s="122">
        <v>12905567.359999999</v>
      </c>
      <c r="J14" s="125">
        <v>0</v>
      </c>
      <c r="K14" s="122">
        <v>12617</v>
      </c>
      <c r="L14" s="122">
        <v>12099270.51</v>
      </c>
      <c r="M14" s="122">
        <v>0</v>
      </c>
      <c r="N14" s="122">
        <v>14544</v>
      </c>
      <c r="O14" s="122">
        <v>24886142.440000001</v>
      </c>
      <c r="P14" s="122">
        <v>0</v>
      </c>
      <c r="Q14" s="122">
        <v>4401</v>
      </c>
      <c r="R14" s="122">
        <v>31039289.359999999</v>
      </c>
      <c r="S14" s="125">
        <v>0</v>
      </c>
      <c r="T14" s="122">
        <v>1341</v>
      </c>
      <c r="U14" s="122">
        <v>28443479.02</v>
      </c>
      <c r="V14" s="122">
        <v>0</v>
      </c>
      <c r="W14" s="122">
        <v>1374</v>
      </c>
      <c r="X14" s="122">
        <v>31850772.420000002</v>
      </c>
      <c r="Y14" s="122">
        <v>0</v>
      </c>
      <c r="Z14" s="122">
        <v>1173</v>
      </c>
      <c r="AA14" s="122">
        <v>87027487.569999993</v>
      </c>
      <c r="AB14" s="125">
        <v>0</v>
      </c>
      <c r="AC14" s="122">
        <v>606</v>
      </c>
      <c r="AD14" s="122">
        <v>1214682037.3800001</v>
      </c>
      <c r="AE14" s="122">
        <v>0</v>
      </c>
      <c r="AF14" s="122">
        <v>95894</v>
      </c>
      <c r="AG14" s="122">
        <v>1514669660.04</v>
      </c>
    </row>
    <row r="15" spans="1:33" s="24" customFormat="1" ht="11.25" customHeight="1" x14ac:dyDescent="0.2">
      <c r="A15" s="29" t="s">
        <v>109</v>
      </c>
      <c r="B15" s="122">
        <v>71462</v>
      </c>
      <c r="C15" s="122">
        <v>31045961.670000002</v>
      </c>
      <c r="D15" s="122">
        <v>0</v>
      </c>
      <c r="E15" s="122">
        <v>37495</v>
      </c>
      <c r="F15" s="122">
        <v>4671123.6100000003</v>
      </c>
      <c r="G15" s="122">
        <v>0</v>
      </c>
      <c r="H15" s="122">
        <v>53560</v>
      </c>
      <c r="I15" s="122">
        <v>8459509.4900000002</v>
      </c>
      <c r="J15" s="125">
        <v>0</v>
      </c>
      <c r="K15" s="122">
        <v>35115</v>
      </c>
      <c r="L15" s="122">
        <v>10085708.869999999</v>
      </c>
      <c r="M15" s="122">
        <v>0</v>
      </c>
      <c r="N15" s="122">
        <v>41106</v>
      </c>
      <c r="O15" s="122">
        <v>30611969.27</v>
      </c>
      <c r="P15" s="122">
        <v>0</v>
      </c>
      <c r="Q15" s="122">
        <v>9931</v>
      </c>
      <c r="R15" s="122">
        <v>21370894.420000002</v>
      </c>
      <c r="S15" s="125">
        <v>0</v>
      </c>
      <c r="T15" s="122">
        <v>2598</v>
      </c>
      <c r="U15" s="122">
        <v>13669517.09</v>
      </c>
      <c r="V15" s="122">
        <v>0</v>
      </c>
      <c r="W15" s="122">
        <v>2397</v>
      </c>
      <c r="X15" s="122">
        <v>16003627.210000001</v>
      </c>
      <c r="Y15" s="122">
        <v>0</v>
      </c>
      <c r="Z15" s="122">
        <v>2038</v>
      </c>
      <c r="AA15" s="122">
        <v>48050624.950000003</v>
      </c>
      <c r="AB15" s="125">
        <v>0</v>
      </c>
      <c r="AC15" s="122">
        <v>904</v>
      </c>
      <c r="AD15" s="122">
        <v>399767646.75</v>
      </c>
      <c r="AE15" s="122">
        <v>0</v>
      </c>
      <c r="AF15" s="122">
        <v>256606</v>
      </c>
      <c r="AG15" s="122">
        <v>583736583.33000004</v>
      </c>
    </row>
    <row r="16" spans="1:33" s="24" customFormat="1" ht="11.25" customHeight="1" x14ac:dyDescent="0.2">
      <c r="A16" s="29" t="s">
        <v>110</v>
      </c>
      <c r="B16" s="127">
        <v>44754</v>
      </c>
      <c r="C16" s="127">
        <v>18903640.91</v>
      </c>
      <c r="D16" s="127">
        <v>0</v>
      </c>
      <c r="E16" s="127">
        <v>15566</v>
      </c>
      <c r="F16" s="127">
        <v>2510003.89</v>
      </c>
      <c r="G16" s="127">
        <v>0</v>
      </c>
      <c r="H16" s="127">
        <v>25592</v>
      </c>
      <c r="I16" s="127">
        <v>5522641.2699999996</v>
      </c>
      <c r="J16" s="130">
        <v>0</v>
      </c>
      <c r="K16" s="127">
        <v>20350</v>
      </c>
      <c r="L16" s="127">
        <v>13306873.029999999</v>
      </c>
      <c r="M16" s="127">
        <v>0</v>
      </c>
      <c r="N16" s="127">
        <v>26760</v>
      </c>
      <c r="O16" s="127">
        <v>23210691.059999999</v>
      </c>
      <c r="P16" s="127">
        <v>0</v>
      </c>
      <c r="Q16" s="127">
        <v>7327</v>
      </c>
      <c r="R16" s="127">
        <v>27119689.510000002</v>
      </c>
      <c r="S16" s="130">
        <v>0</v>
      </c>
      <c r="T16" s="127">
        <v>1970</v>
      </c>
      <c r="U16" s="127">
        <v>9309518.1099999994</v>
      </c>
      <c r="V16" s="127">
        <v>0</v>
      </c>
      <c r="W16" s="127">
        <v>1914</v>
      </c>
      <c r="X16" s="127">
        <v>23918211.940000001</v>
      </c>
      <c r="Y16" s="127">
        <v>0</v>
      </c>
      <c r="Z16" s="127">
        <v>1786</v>
      </c>
      <c r="AA16" s="127">
        <v>64261933.869999997</v>
      </c>
      <c r="AB16" s="130">
        <v>0</v>
      </c>
      <c r="AC16" s="127">
        <v>903</v>
      </c>
      <c r="AD16" s="127">
        <v>586483398.25999999</v>
      </c>
      <c r="AE16" s="127">
        <v>0</v>
      </c>
      <c r="AF16" s="127">
        <v>146922</v>
      </c>
      <c r="AG16" s="127">
        <v>774546601.86000001</v>
      </c>
    </row>
    <row r="17" spans="1:33" s="24" customFormat="1" ht="11.25" customHeight="1" x14ac:dyDescent="0.2">
      <c r="A17" s="30" t="s">
        <v>111</v>
      </c>
      <c r="B17" s="128">
        <v>107764</v>
      </c>
      <c r="C17" s="128">
        <v>114746829.2</v>
      </c>
      <c r="D17" s="128">
        <v>0</v>
      </c>
      <c r="E17" s="128">
        <v>42528</v>
      </c>
      <c r="F17" s="128">
        <v>14119514.869999999</v>
      </c>
      <c r="G17" s="128">
        <v>0</v>
      </c>
      <c r="H17" s="128">
        <v>59344</v>
      </c>
      <c r="I17" s="128">
        <v>26887718.120000001</v>
      </c>
      <c r="J17" s="130">
        <v>0</v>
      </c>
      <c r="K17" s="128">
        <v>38109</v>
      </c>
      <c r="L17" s="128">
        <v>35491852.409999996</v>
      </c>
      <c r="M17" s="128">
        <v>0</v>
      </c>
      <c r="N17" s="128">
        <v>43920</v>
      </c>
      <c r="O17" s="128">
        <v>78708802.760000005</v>
      </c>
      <c r="P17" s="128">
        <v>0</v>
      </c>
      <c r="Q17" s="128">
        <v>10848</v>
      </c>
      <c r="R17" s="128">
        <v>79529873.290000007</v>
      </c>
      <c r="S17" s="130">
        <v>0</v>
      </c>
      <c r="T17" s="128">
        <v>2787</v>
      </c>
      <c r="U17" s="128">
        <v>51422514.229999997</v>
      </c>
      <c r="V17" s="128">
        <v>0</v>
      </c>
      <c r="W17" s="128">
        <v>2526</v>
      </c>
      <c r="X17" s="128">
        <v>71772611.560000002</v>
      </c>
      <c r="Y17" s="128">
        <v>0</v>
      </c>
      <c r="Z17" s="128">
        <v>2164</v>
      </c>
      <c r="AA17" s="128">
        <v>199340046.38999999</v>
      </c>
      <c r="AB17" s="130">
        <v>0</v>
      </c>
      <c r="AC17" s="128">
        <v>971</v>
      </c>
      <c r="AD17" s="128">
        <v>2200933082.3899999</v>
      </c>
      <c r="AE17" s="128">
        <v>0</v>
      </c>
      <c r="AF17" s="128">
        <v>310961</v>
      </c>
      <c r="AG17" s="128">
        <v>2872952845.23</v>
      </c>
    </row>
    <row r="18" spans="1:33" s="24" customFormat="1" ht="11.25" customHeight="1" x14ac:dyDescent="0.2">
      <c r="A18" s="30" t="s">
        <v>112</v>
      </c>
      <c r="B18" s="128">
        <v>152703</v>
      </c>
      <c r="C18" s="128">
        <v>154135474.78999999</v>
      </c>
      <c r="D18" s="128">
        <v>0</v>
      </c>
      <c r="E18" s="128">
        <v>48361</v>
      </c>
      <c r="F18" s="128">
        <v>21716198.210000001</v>
      </c>
      <c r="G18" s="128">
        <v>0</v>
      </c>
      <c r="H18" s="128">
        <v>64344</v>
      </c>
      <c r="I18" s="128">
        <v>42658923.640000001</v>
      </c>
      <c r="J18" s="130">
        <v>0</v>
      </c>
      <c r="K18" s="128">
        <v>40040</v>
      </c>
      <c r="L18" s="128">
        <v>51944753.130000003</v>
      </c>
      <c r="M18" s="128">
        <v>0</v>
      </c>
      <c r="N18" s="128">
        <v>45631</v>
      </c>
      <c r="O18" s="128">
        <v>128460561.36</v>
      </c>
      <c r="P18" s="128">
        <v>0</v>
      </c>
      <c r="Q18" s="128">
        <v>11282</v>
      </c>
      <c r="R18" s="128">
        <v>134534557.08000001</v>
      </c>
      <c r="S18" s="130">
        <v>0</v>
      </c>
      <c r="T18" s="128">
        <v>2909</v>
      </c>
      <c r="U18" s="128">
        <v>78421137.069999993</v>
      </c>
      <c r="V18" s="128">
        <v>0</v>
      </c>
      <c r="W18" s="128">
        <v>2616</v>
      </c>
      <c r="X18" s="128">
        <v>116111910.09999999</v>
      </c>
      <c r="Y18" s="128">
        <v>0</v>
      </c>
      <c r="Z18" s="128">
        <v>2186</v>
      </c>
      <c r="AA18" s="128">
        <v>338093453.94999999</v>
      </c>
      <c r="AB18" s="130">
        <v>0</v>
      </c>
      <c r="AC18" s="128">
        <v>973</v>
      </c>
      <c r="AD18" s="128">
        <v>2847558105.7399998</v>
      </c>
      <c r="AE18" s="128">
        <v>0</v>
      </c>
      <c r="AF18" s="128">
        <v>371045</v>
      </c>
      <c r="AG18" s="128">
        <v>3913635075.0599999</v>
      </c>
    </row>
    <row r="19" spans="1:33" s="24" customFormat="1" ht="11.25" customHeight="1" x14ac:dyDescent="0.2">
      <c r="A19" s="28" t="s">
        <v>113</v>
      </c>
      <c r="B19" s="122">
        <v>0</v>
      </c>
      <c r="C19" s="122">
        <v>0</v>
      </c>
      <c r="D19" s="122">
        <v>0</v>
      </c>
      <c r="E19" s="122">
        <v>0</v>
      </c>
      <c r="F19" s="122">
        <v>0</v>
      </c>
      <c r="G19" s="122">
        <v>0</v>
      </c>
      <c r="H19" s="122">
        <v>0</v>
      </c>
      <c r="I19" s="122">
        <v>0</v>
      </c>
      <c r="J19" s="125">
        <v>0</v>
      </c>
      <c r="K19" s="122">
        <v>0</v>
      </c>
      <c r="L19" s="122">
        <v>0</v>
      </c>
      <c r="M19" s="122">
        <v>0</v>
      </c>
      <c r="N19" s="122">
        <v>0</v>
      </c>
      <c r="O19" s="122">
        <v>0</v>
      </c>
      <c r="P19" s="122">
        <v>0</v>
      </c>
      <c r="Q19" s="122">
        <v>0</v>
      </c>
      <c r="R19" s="122">
        <v>0</v>
      </c>
      <c r="S19" s="125">
        <v>0</v>
      </c>
      <c r="T19" s="122">
        <v>0</v>
      </c>
      <c r="U19" s="122">
        <v>0</v>
      </c>
      <c r="V19" s="122">
        <v>0</v>
      </c>
      <c r="W19" s="122">
        <v>0</v>
      </c>
      <c r="X19" s="122">
        <v>0</v>
      </c>
      <c r="Y19" s="122">
        <v>0</v>
      </c>
      <c r="Z19" s="122">
        <v>0</v>
      </c>
      <c r="AA19" s="122">
        <v>0</v>
      </c>
      <c r="AB19" s="125">
        <v>0</v>
      </c>
      <c r="AC19" s="122">
        <v>0</v>
      </c>
      <c r="AD19" s="122">
        <v>0</v>
      </c>
      <c r="AE19" s="122">
        <v>0</v>
      </c>
      <c r="AF19" s="122">
        <v>0</v>
      </c>
      <c r="AG19" s="122">
        <v>0</v>
      </c>
    </row>
    <row r="20" spans="1:33" s="24" customFormat="1" ht="11.25" customHeight="1" x14ac:dyDescent="0.2">
      <c r="A20" s="29" t="s">
        <v>114</v>
      </c>
      <c r="B20" s="122">
        <v>4783</v>
      </c>
      <c r="C20" s="122">
        <v>334590.76</v>
      </c>
      <c r="D20" s="122">
        <v>0</v>
      </c>
      <c r="E20" s="122">
        <v>3538</v>
      </c>
      <c r="F20" s="122">
        <v>158203.73000000001</v>
      </c>
      <c r="G20" s="122">
        <v>0</v>
      </c>
      <c r="H20" s="122">
        <v>5624</v>
      </c>
      <c r="I20" s="122">
        <v>329743.13</v>
      </c>
      <c r="J20" s="125">
        <v>0</v>
      </c>
      <c r="K20" s="122">
        <v>4252</v>
      </c>
      <c r="L20" s="122">
        <v>378256.47</v>
      </c>
      <c r="M20" s="122">
        <v>0</v>
      </c>
      <c r="N20" s="122">
        <v>4695</v>
      </c>
      <c r="O20" s="122">
        <v>1371797.3</v>
      </c>
      <c r="P20" s="122">
        <v>0</v>
      </c>
      <c r="Q20" s="122">
        <v>979</v>
      </c>
      <c r="R20" s="122">
        <v>844642.99</v>
      </c>
      <c r="S20" s="125">
        <v>0</v>
      </c>
      <c r="T20" s="122">
        <v>248</v>
      </c>
      <c r="U20" s="122">
        <v>683819.66</v>
      </c>
      <c r="V20" s="122">
        <v>0</v>
      </c>
      <c r="W20" s="122">
        <v>225</v>
      </c>
      <c r="X20" s="122">
        <v>670652.35</v>
      </c>
      <c r="Y20" s="122">
        <v>0</v>
      </c>
      <c r="Z20" s="122">
        <v>135</v>
      </c>
      <c r="AA20" s="122">
        <v>3621248.44</v>
      </c>
      <c r="AB20" s="125">
        <v>0</v>
      </c>
      <c r="AC20" s="122">
        <v>30</v>
      </c>
      <c r="AD20" s="122">
        <v>5488482.2300000004</v>
      </c>
      <c r="AE20" s="122">
        <v>0</v>
      </c>
      <c r="AF20" s="122">
        <v>24509</v>
      </c>
      <c r="AG20" s="122">
        <v>13881437.07</v>
      </c>
    </row>
    <row r="21" spans="1:33" s="24" customFormat="1" ht="11.25" customHeight="1" x14ac:dyDescent="0.2">
      <c r="A21" s="29" t="s">
        <v>236</v>
      </c>
      <c r="B21" s="122">
        <v>87538</v>
      </c>
      <c r="C21" s="122">
        <v>13393293.390000001</v>
      </c>
      <c r="D21" s="122">
        <v>0</v>
      </c>
      <c r="E21" s="122">
        <v>39479</v>
      </c>
      <c r="F21" s="122">
        <v>982535.79</v>
      </c>
      <c r="G21" s="122">
        <v>0</v>
      </c>
      <c r="H21" s="122">
        <v>56219</v>
      </c>
      <c r="I21" s="122">
        <v>1890669.86</v>
      </c>
      <c r="J21" s="125">
        <v>0</v>
      </c>
      <c r="K21" s="122">
        <v>36856</v>
      </c>
      <c r="L21" s="122">
        <v>2583244.9900000002</v>
      </c>
      <c r="M21" s="122">
        <v>0</v>
      </c>
      <c r="N21" s="122">
        <v>43919</v>
      </c>
      <c r="O21" s="122">
        <v>10259708.58</v>
      </c>
      <c r="P21" s="122">
        <v>0</v>
      </c>
      <c r="Q21" s="122">
        <v>10975</v>
      </c>
      <c r="R21" s="122">
        <v>12666708.73</v>
      </c>
      <c r="S21" s="125">
        <v>0</v>
      </c>
      <c r="T21" s="122">
        <v>2811</v>
      </c>
      <c r="U21" s="122">
        <v>6917804.4100000001</v>
      </c>
      <c r="V21" s="122">
        <v>0</v>
      </c>
      <c r="W21" s="122">
        <v>2552</v>
      </c>
      <c r="X21" s="122">
        <v>12674016.23</v>
      </c>
      <c r="Y21" s="122">
        <v>0</v>
      </c>
      <c r="Z21" s="122">
        <v>2105</v>
      </c>
      <c r="AA21" s="122">
        <v>31511315.870000001</v>
      </c>
      <c r="AB21" s="125">
        <v>0</v>
      </c>
      <c r="AC21" s="122">
        <v>923</v>
      </c>
      <c r="AD21" s="122">
        <v>196063839.09</v>
      </c>
      <c r="AE21" s="122">
        <v>0</v>
      </c>
      <c r="AF21" s="122">
        <v>283377</v>
      </c>
      <c r="AG21" s="122">
        <v>288943136.94</v>
      </c>
    </row>
    <row r="22" spans="1:33" s="24" customFormat="1" ht="11.25" customHeight="1" x14ac:dyDescent="0.2">
      <c r="A22" s="29" t="s">
        <v>116</v>
      </c>
      <c r="B22" s="127">
        <v>110955</v>
      </c>
      <c r="C22" s="127">
        <v>21269286.379999999</v>
      </c>
      <c r="D22" s="127">
        <v>0</v>
      </c>
      <c r="E22" s="127">
        <v>42803</v>
      </c>
      <c r="F22" s="127">
        <v>3140571.6</v>
      </c>
      <c r="G22" s="127">
        <v>0</v>
      </c>
      <c r="H22" s="127">
        <v>57844</v>
      </c>
      <c r="I22" s="127">
        <v>6610920.8300000001</v>
      </c>
      <c r="J22" s="130">
        <v>0</v>
      </c>
      <c r="K22" s="127">
        <v>36690</v>
      </c>
      <c r="L22" s="127">
        <v>6378377.3300000001</v>
      </c>
      <c r="M22" s="127">
        <v>0</v>
      </c>
      <c r="N22" s="127">
        <v>42790</v>
      </c>
      <c r="O22" s="127">
        <v>20596136.82</v>
      </c>
      <c r="P22" s="127">
        <v>0</v>
      </c>
      <c r="Q22" s="127">
        <v>10644</v>
      </c>
      <c r="R22" s="127">
        <v>28200890.760000002</v>
      </c>
      <c r="S22" s="130">
        <v>0</v>
      </c>
      <c r="T22" s="127">
        <v>2741</v>
      </c>
      <c r="U22" s="127">
        <v>11346513.6</v>
      </c>
      <c r="V22" s="127">
        <v>0</v>
      </c>
      <c r="W22" s="127">
        <v>2478</v>
      </c>
      <c r="X22" s="127">
        <v>19050810.84</v>
      </c>
      <c r="Y22" s="127">
        <v>0</v>
      </c>
      <c r="Z22" s="127">
        <v>2077</v>
      </c>
      <c r="AA22" s="127">
        <v>59332136.68</v>
      </c>
      <c r="AB22" s="130">
        <v>0</v>
      </c>
      <c r="AC22" s="127">
        <v>930</v>
      </c>
      <c r="AD22" s="127">
        <v>386352023.14999998</v>
      </c>
      <c r="AE22" s="127">
        <v>0</v>
      </c>
      <c r="AF22" s="127">
        <v>309952</v>
      </c>
      <c r="AG22" s="127">
        <v>562277668</v>
      </c>
    </row>
    <row r="23" spans="1:33" s="24" customFormat="1" ht="11.25" customHeight="1" x14ac:dyDescent="0.2">
      <c r="A23" s="28" t="s">
        <v>117</v>
      </c>
      <c r="B23" s="121">
        <v>131404</v>
      </c>
      <c r="C23" s="121">
        <v>34997170.530000001</v>
      </c>
      <c r="D23" s="121">
        <v>0</v>
      </c>
      <c r="E23" s="121">
        <v>47471</v>
      </c>
      <c r="F23" s="121">
        <v>4281311.13</v>
      </c>
      <c r="G23" s="121">
        <v>0</v>
      </c>
      <c r="H23" s="121">
        <v>63529</v>
      </c>
      <c r="I23" s="121">
        <v>8831333.8100000005</v>
      </c>
      <c r="J23" s="125">
        <v>0</v>
      </c>
      <c r="K23" s="121">
        <v>39843</v>
      </c>
      <c r="L23" s="121">
        <v>9339878.8000000007</v>
      </c>
      <c r="M23" s="121">
        <v>0</v>
      </c>
      <c r="N23" s="121">
        <v>45546</v>
      </c>
      <c r="O23" s="121">
        <v>32227642.699999999</v>
      </c>
      <c r="P23" s="121">
        <v>0</v>
      </c>
      <c r="Q23" s="121">
        <v>11227</v>
      </c>
      <c r="R23" s="121">
        <v>41712242.479999997</v>
      </c>
      <c r="S23" s="125">
        <v>0</v>
      </c>
      <c r="T23" s="121">
        <v>2869</v>
      </c>
      <c r="U23" s="121">
        <v>18948137.670000002</v>
      </c>
      <c r="V23" s="121">
        <v>0</v>
      </c>
      <c r="W23" s="121">
        <v>2610</v>
      </c>
      <c r="X23" s="121">
        <v>32395479.43</v>
      </c>
      <c r="Y23" s="121">
        <v>0</v>
      </c>
      <c r="Z23" s="121">
        <v>2176</v>
      </c>
      <c r="AA23" s="121">
        <v>94464701</v>
      </c>
      <c r="AB23" s="125">
        <v>0</v>
      </c>
      <c r="AC23" s="121">
        <v>968</v>
      </c>
      <c r="AD23" s="121">
        <v>587904344.47000003</v>
      </c>
      <c r="AE23" s="121">
        <v>0</v>
      </c>
      <c r="AF23" s="121">
        <v>347643</v>
      </c>
      <c r="AG23" s="121">
        <v>865102242.00999999</v>
      </c>
    </row>
    <row r="24" spans="1:33" s="24" customFormat="1" ht="11.25" customHeight="1" x14ac:dyDescent="0.2">
      <c r="A24" s="29" t="s">
        <v>118</v>
      </c>
      <c r="B24" s="122">
        <v>53096</v>
      </c>
      <c r="C24" s="122">
        <v>42991964.359999999</v>
      </c>
      <c r="D24" s="122">
        <v>0</v>
      </c>
      <c r="E24" s="122">
        <v>25214</v>
      </c>
      <c r="F24" s="122">
        <v>6238516.6600000001</v>
      </c>
      <c r="G24" s="122">
        <v>0</v>
      </c>
      <c r="H24" s="122">
        <v>39419</v>
      </c>
      <c r="I24" s="122">
        <v>11574900.890000001</v>
      </c>
      <c r="J24" s="125">
        <v>0</v>
      </c>
      <c r="K24" s="122">
        <v>28025</v>
      </c>
      <c r="L24" s="122">
        <v>13254702.73</v>
      </c>
      <c r="M24" s="122">
        <v>0</v>
      </c>
      <c r="N24" s="122">
        <v>34519</v>
      </c>
      <c r="O24" s="122">
        <v>32617351.059999999</v>
      </c>
      <c r="P24" s="122">
        <v>0</v>
      </c>
      <c r="Q24" s="122">
        <v>8076</v>
      </c>
      <c r="R24" s="122">
        <v>26488197.829999998</v>
      </c>
      <c r="S24" s="125">
        <v>0</v>
      </c>
      <c r="T24" s="122">
        <v>1984</v>
      </c>
      <c r="U24" s="122">
        <v>18184688.16</v>
      </c>
      <c r="V24" s="122">
        <v>0</v>
      </c>
      <c r="W24" s="122">
        <v>1720</v>
      </c>
      <c r="X24" s="122">
        <v>26331831.66</v>
      </c>
      <c r="Y24" s="122">
        <v>0</v>
      </c>
      <c r="Z24" s="122">
        <v>1373</v>
      </c>
      <c r="AA24" s="122">
        <v>68522285.659999996</v>
      </c>
      <c r="AB24" s="125">
        <v>0</v>
      </c>
      <c r="AC24" s="122">
        <v>651</v>
      </c>
      <c r="AD24" s="122">
        <v>610562591.88</v>
      </c>
      <c r="AE24" s="122">
        <v>0</v>
      </c>
      <c r="AF24" s="122">
        <v>194077</v>
      </c>
      <c r="AG24" s="122">
        <v>856767030.87</v>
      </c>
    </row>
    <row r="25" spans="1:33" s="24" customFormat="1" ht="11.25" customHeight="1" x14ac:dyDescent="0.2">
      <c r="A25" s="29" t="s">
        <v>119</v>
      </c>
      <c r="B25" s="127">
        <v>21373</v>
      </c>
      <c r="C25" s="127">
        <v>28538988.449999999</v>
      </c>
      <c r="D25" s="127">
        <v>0</v>
      </c>
      <c r="E25" s="127">
        <v>5090</v>
      </c>
      <c r="F25" s="127">
        <v>1708362.7</v>
      </c>
      <c r="G25" s="127">
        <v>0</v>
      </c>
      <c r="H25" s="127">
        <v>7651</v>
      </c>
      <c r="I25" s="127">
        <v>2570852.14</v>
      </c>
      <c r="J25" s="130">
        <v>0</v>
      </c>
      <c r="K25" s="127">
        <v>6919</v>
      </c>
      <c r="L25" s="127">
        <v>8152316.8399999999</v>
      </c>
      <c r="M25" s="127">
        <v>0</v>
      </c>
      <c r="N25" s="127">
        <v>14566</v>
      </c>
      <c r="O25" s="127">
        <v>11186415.789999999</v>
      </c>
      <c r="P25" s="127">
        <v>0</v>
      </c>
      <c r="Q25" s="127">
        <v>5780</v>
      </c>
      <c r="R25" s="127">
        <v>17409849.359999999</v>
      </c>
      <c r="S25" s="130">
        <v>0</v>
      </c>
      <c r="T25" s="127">
        <v>1723</v>
      </c>
      <c r="U25" s="127">
        <v>11590309.76</v>
      </c>
      <c r="V25" s="127">
        <v>0</v>
      </c>
      <c r="W25" s="127">
        <v>1746</v>
      </c>
      <c r="X25" s="127">
        <v>52589414.890000001</v>
      </c>
      <c r="Y25" s="127">
        <v>0</v>
      </c>
      <c r="Z25" s="127">
        <v>1643</v>
      </c>
      <c r="AA25" s="127">
        <v>48016113.490000002</v>
      </c>
      <c r="AB25" s="130">
        <v>0</v>
      </c>
      <c r="AC25" s="127">
        <v>871</v>
      </c>
      <c r="AD25" s="127">
        <v>510652614.26999998</v>
      </c>
      <c r="AE25" s="127">
        <v>0</v>
      </c>
      <c r="AF25" s="127">
        <v>67362</v>
      </c>
      <c r="AG25" s="127">
        <v>692415237.69000006</v>
      </c>
    </row>
    <row r="26" spans="1:33" s="24" customFormat="1" ht="11.25" customHeight="1" x14ac:dyDescent="0.2">
      <c r="A26" s="30" t="s">
        <v>120</v>
      </c>
      <c r="B26" s="128">
        <v>68439</v>
      </c>
      <c r="C26" s="128">
        <v>71530952.819999993</v>
      </c>
      <c r="D26" s="128">
        <v>0</v>
      </c>
      <c r="E26" s="128">
        <v>27572</v>
      </c>
      <c r="F26" s="128">
        <v>7946879.3499999996</v>
      </c>
      <c r="G26" s="128">
        <v>0</v>
      </c>
      <c r="H26" s="128">
        <v>42033</v>
      </c>
      <c r="I26" s="128">
        <v>14145753.039999999</v>
      </c>
      <c r="J26" s="130">
        <v>0</v>
      </c>
      <c r="K26" s="128">
        <v>29756</v>
      </c>
      <c r="L26" s="128">
        <v>21407019.57</v>
      </c>
      <c r="M26" s="128">
        <v>0</v>
      </c>
      <c r="N26" s="128">
        <v>37363</v>
      </c>
      <c r="O26" s="128">
        <v>43803766.840000004</v>
      </c>
      <c r="P26" s="128">
        <v>0</v>
      </c>
      <c r="Q26" s="128">
        <v>9402</v>
      </c>
      <c r="R26" s="128">
        <v>43898047.18</v>
      </c>
      <c r="S26" s="130">
        <v>0</v>
      </c>
      <c r="T26" s="128">
        <v>2475</v>
      </c>
      <c r="U26" s="128">
        <v>29774997.920000002</v>
      </c>
      <c r="V26" s="128">
        <v>0</v>
      </c>
      <c r="W26" s="128">
        <v>2255</v>
      </c>
      <c r="X26" s="128">
        <v>78921246.549999997</v>
      </c>
      <c r="Y26" s="128">
        <v>0</v>
      </c>
      <c r="Z26" s="128">
        <v>1957</v>
      </c>
      <c r="AA26" s="128">
        <v>116538399.15000001</v>
      </c>
      <c r="AB26" s="130">
        <v>0</v>
      </c>
      <c r="AC26" s="128">
        <v>931</v>
      </c>
      <c r="AD26" s="128">
        <v>1121215206.1500001</v>
      </c>
      <c r="AE26" s="128">
        <v>0</v>
      </c>
      <c r="AF26" s="128">
        <v>222183</v>
      </c>
      <c r="AG26" s="128">
        <v>1549182268.5599999</v>
      </c>
    </row>
    <row r="27" spans="1:33" s="24" customFormat="1" ht="11.25" customHeight="1" x14ac:dyDescent="0.2">
      <c r="A27" s="30" t="s">
        <v>121</v>
      </c>
      <c r="B27" s="128">
        <v>147532</v>
      </c>
      <c r="C27" s="128">
        <v>106528123.34999999</v>
      </c>
      <c r="D27" s="128">
        <v>0</v>
      </c>
      <c r="E27" s="128">
        <v>48423</v>
      </c>
      <c r="F27" s="128">
        <v>12228190.48</v>
      </c>
      <c r="G27" s="128">
        <v>0</v>
      </c>
      <c r="H27" s="128">
        <v>64287</v>
      </c>
      <c r="I27" s="128">
        <v>22977086.850000001</v>
      </c>
      <c r="J27" s="130">
        <v>0</v>
      </c>
      <c r="K27" s="128">
        <v>40109</v>
      </c>
      <c r="L27" s="128">
        <v>30746898.370000001</v>
      </c>
      <c r="M27" s="128">
        <v>0</v>
      </c>
      <c r="N27" s="128">
        <v>45816</v>
      </c>
      <c r="O27" s="128">
        <v>76031409.549999997</v>
      </c>
      <c r="P27" s="128">
        <v>0</v>
      </c>
      <c r="Q27" s="128">
        <v>11299</v>
      </c>
      <c r="R27" s="128">
        <v>85610289.659999996</v>
      </c>
      <c r="S27" s="130">
        <v>0</v>
      </c>
      <c r="T27" s="128">
        <v>2910</v>
      </c>
      <c r="U27" s="128">
        <v>48723135.590000004</v>
      </c>
      <c r="V27" s="128">
        <v>0</v>
      </c>
      <c r="W27" s="128">
        <v>2630</v>
      </c>
      <c r="X27" s="128">
        <v>111316725.97</v>
      </c>
      <c r="Y27" s="128">
        <v>0</v>
      </c>
      <c r="Z27" s="128">
        <v>2206</v>
      </c>
      <c r="AA27" s="128">
        <v>211003100.15000001</v>
      </c>
      <c r="AB27" s="130">
        <v>0</v>
      </c>
      <c r="AC27" s="128">
        <v>983</v>
      </c>
      <c r="AD27" s="128">
        <v>1709119550.6199999</v>
      </c>
      <c r="AE27" s="128">
        <v>0</v>
      </c>
      <c r="AF27" s="128">
        <v>366195</v>
      </c>
      <c r="AG27" s="128">
        <v>2414284510.5799999</v>
      </c>
    </row>
    <row r="28" spans="1:33" s="24" customFormat="1" ht="11.25" customHeight="1" x14ac:dyDescent="0.2">
      <c r="A28" s="28" t="s">
        <v>122</v>
      </c>
      <c r="B28" s="122">
        <v>0</v>
      </c>
      <c r="C28" s="122">
        <v>0</v>
      </c>
      <c r="D28" s="122">
        <v>0</v>
      </c>
      <c r="E28" s="122">
        <v>0</v>
      </c>
      <c r="F28" s="122">
        <v>0</v>
      </c>
      <c r="G28" s="122">
        <v>0</v>
      </c>
      <c r="H28" s="122">
        <v>0</v>
      </c>
      <c r="I28" s="122">
        <v>0</v>
      </c>
      <c r="J28" s="125">
        <v>0</v>
      </c>
      <c r="K28" s="122">
        <v>0</v>
      </c>
      <c r="L28" s="122">
        <v>0</v>
      </c>
      <c r="M28" s="122">
        <v>0</v>
      </c>
      <c r="N28" s="122">
        <v>0</v>
      </c>
      <c r="O28" s="122">
        <v>0</v>
      </c>
      <c r="P28" s="122">
        <v>0</v>
      </c>
      <c r="Q28" s="122">
        <v>0</v>
      </c>
      <c r="R28" s="122">
        <v>0</v>
      </c>
      <c r="S28" s="125">
        <v>0</v>
      </c>
      <c r="T28" s="122">
        <v>0</v>
      </c>
      <c r="U28" s="122">
        <v>0</v>
      </c>
      <c r="V28" s="122">
        <v>0</v>
      </c>
      <c r="W28" s="122">
        <v>0</v>
      </c>
      <c r="X28" s="122">
        <v>0</v>
      </c>
      <c r="Y28" s="122">
        <v>0</v>
      </c>
      <c r="Z28" s="122">
        <v>0</v>
      </c>
      <c r="AA28" s="122">
        <v>0</v>
      </c>
      <c r="AB28" s="125">
        <v>0</v>
      </c>
      <c r="AC28" s="122">
        <v>0</v>
      </c>
      <c r="AD28" s="122">
        <v>0</v>
      </c>
      <c r="AE28" s="122">
        <v>0</v>
      </c>
      <c r="AF28" s="122">
        <v>0</v>
      </c>
      <c r="AG28" s="122">
        <v>0</v>
      </c>
    </row>
    <row r="29" spans="1:33" s="24" customFormat="1" ht="11.25" customHeight="1" x14ac:dyDescent="0.2">
      <c r="A29" s="29" t="s">
        <v>123</v>
      </c>
      <c r="B29" s="122">
        <v>146629</v>
      </c>
      <c r="C29" s="122">
        <v>63106068.030000001</v>
      </c>
      <c r="D29" s="122">
        <v>0</v>
      </c>
      <c r="E29" s="122">
        <v>45940</v>
      </c>
      <c r="F29" s="122">
        <v>3459270.6</v>
      </c>
      <c r="G29" s="122">
        <v>0</v>
      </c>
      <c r="H29" s="122">
        <v>61664</v>
      </c>
      <c r="I29" s="122">
        <v>4613888.49</v>
      </c>
      <c r="J29" s="125">
        <v>0</v>
      </c>
      <c r="K29" s="122">
        <v>38410</v>
      </c>
      <c r="L29" s="122">
        <v>3989800.8</v>
      </c>
      <c r="M29" s="122">
        <v>0</v>
      </c>
      <c r="N29" s="122">
        <v>43149</v>
      </c>
      <c r="O29" s="122">
        <v>20171251.629999999</v>
      </c>
      <c r="P29" s="122">
        <v>0</v>
      </c>
      <c r="Q29" s="122">
        <v>10638</v>
      </c>
      <c r="R29" s="122">
        <v>23779840.890000001</v>
      </c>
      <c r="S29" s="125">
        <v>0</v>
      </c>
      <c r="T29" s="122">
        <v>2727</v>
      </c>
      <c r="U29" s="122">
        <v>18453708.219999999</v>
      </c>
      <c r="V29" s="122">
        <v>0</v>
      </c>
      <c r="W29" s="122">
        <v>2475</v>
      </c>
      <c r="X29" s="122">
        <v>24976316.870000001</v>
      </c>
      <c r="Y29" s="122">
        <v>0</v>
      </c>
      <c r="Z29" s="122">
        <v>2044</v>
      </c>
      <c r="AA29" s="122">
        <v>83681783.450000003</v>
      </c>
      <c r="AB29" s="125">
        <v>0</v>
      </c>
      <c r="AC29" s="122">
        <v>903</v>
      </c>
      <c r="AD29" s="122">
        <v>538515004.59000003</v>
      </c>
      <c r="AE29" s="122">
        <v>0</v>
      </c>
      <c r="AF29" s="122">
        <v>354579</v>
      </c>
      <c r="AG29" s="122">
        <v>784746933.55999994</v>
      </c>
    </row>
    <row r="30" spans="1:33" s="24" customFormat="1" ht="11.25" customHeight="1" x14ac:dyDescent="0.2">
      <c r="A30" s="29" t="s">
        <v>124</v>
      </c>
      <c r="B30" s="122">
        <v>75296</v>
      </c>
      <c r="C30" s="122">
        <v>23773323.690000001</v>
      </c>
      <c r="D30" s="122">
        <v>0</v>
      </c>
      <c r="E30" s="122">
        <v>34003</v>
      </c>
      <c r="F30" s="122">
        <v>9160013.5399999991</v>
      </c>
      <c r="G30" s="122">
        <v>0</v>
      </c>
      <c r="H30" s="122">
        <v>48184</v>
      </c>
      <c r="I30" s="122">
        <v>19827122.370000001</v>
      </c>
      <c r="J30" s="125">
        <v>0</v>
      </c>
      <c r="K30" s="122">
        <v>31910</v>
      </c>
      <c r="L30" s="122">
        <v>21189522.309999999</v>
      </c>
      <c r="M30" s="122">
        <v>0</v>
      </c>
      <c r="N30" s="122">
        <v>38146</v>
      </c>
      <c r="O30" s="122">
        <v>46812115.289999999</v>
      </c>
      <c r="P30" s="122">
        <v>0</v>
      </c>
      <c r="Q30" s="122">
        <v>9611</v>
      </c>
      <c r="R30" s="122">
        <v>38790547.159999996</v>
      </c>
      <c r="S30" s="125">
        <v>0</v>
      </c>
      <c r="T30" s="122">
        <v>2396</v>
      </c>
      <c r="U30" s="122">
        <v>17455978.719999999</v>
      </c>
      <c r="V30" s="122">
        <v>0</v>
      </c>
      <c r="W30" s="122">
        <v>2192</v>
      </c>
      <c r="X30" s="122">
        <v>28566343.68</v>
      </c>
      <c r="Y30" s="122">
        <v>0</v>
      </c>
      <c r="Z30" s="122">
        <v>1773</v>
      </c>
      <c r="AA30" s="122">
        <v>77393724.75</v>
      </c>
      <c r="AB30" s="125">
        <v>0</v>
      </c>
      <c r="AC30" s="122">
        <v>747</v>
      </c>
      <c r="AD30" s="122">
        <v>796077175.61000001</v>
      </c>
      <c r="AE30" s="122">
        <v>0</v>
      </c>
      <c r="AF30" s="122">
        <v>244258</v>
      </c>
      <c r="AG30" s="122">
        <v>1079045867.1199999</v>
      </c>
    </row>
    <row r="31" spans="1:33" s="24" customFormat="1" ht="11.25" customHeight="1" x14ac:dyDescent="0.2">
      <c r="A31" s="31" t="s">
        <v>125</v>
      </c>
      <c r="B31" s="127">
        <v>73210</v>
      </c>
      <c r="C31" s="127">
        <v>-39272040.280000001</v>
      </c>
      <c r="D31" s="127">
        <v>0</v>
      </c>
      <c r="E31" s="127">
        <v>14622</v>
      </c>
      <c r="F31" s="127">
        <v>-3131276.42</v>
      </c>
      <c r="G31" s="127">
        <v>0</v>
      </c>
      <c r="H31" s="127">
        <v>16328</v>
      </c>
      <c r="I31" s="127">
        <v>-4759174.07</v>
      </c>
      <c r="J31" s="130">
        <v>0</v>
      </c>
      <c r="K31" s="127">
        <v>8220</v>
      </c>
      <c r="L31" s="127">
        <v>-3981468.34</v>
      </c>
      <c r="M31" s="127">
        <v>0</v>
      </c>
      <c r="N31" s="127">
        <v>7523</v>
      </c>
      <c r="O31" s="127">
        <v>-14554215.1</v>
      </c>
      <c r="P31" s="127">
        <v>0</v>
      </c>
      <c r="Q31" s="127">
        <v>1586</v>
      </c>
      <c r="R31" s="127">
        <v>-13646120.630000001</v>
      </c>
      <c r="S31" s="130">
        <v>0</v>
      </c>
      <c r="T31" s="127">
        <v>433</v>
      </c>
      <c r="U31" s="127">
        <v>-6211685.46</v>
      </c>
      <c r="V31" s="127">
        <v>0</v>
      </c>
      <c r="W31" s="127">
        <v>383</v>
      </c>
      <c r="X31" s="127">
        <v>-48747476.43</v>
      </c>
      <c r="Y31" s="127">
        <v>0</v>
      </c>
      <c r="Z31" s="127">
        <v>407</v>
      </c>
      <c r="AA31" s="127">
        <v>-33985154.399999999</v>
      </c>
      <c r="AB31" s="130">
        <v>0</v>
      </c>
      <c r="AC31" s="127">
        <v>219</v>
      </c>
      <c r="AD31" s="127">
        <v>-196153625.06999999</v>
      </c>
      <c r="AE31" s="127">
        <v>0</v>
      </c>
      <c r="AF31" s="127">
        <v>122931</v>
      </c>
      <c r="AG31" s="127">
        <v>-364442236.19</v>
      </c>
    </row>
    <row r="32" spans="1:33" s="24" customFormat="1" ht="11.25" customHeight="1" x14ac:dyDescent="0.2">
      <c r="A32" s="30" t="s">
        <v>126</v>
      </c>
      <c r="B32" s="128">
        <v>157625</v>
      </c>
      <c r="C32" s="128">
        <v>47607351.439999998</v>
      </c>
      <c r="D32" s="128">
        <v>0</v>
      </c>
      <c r="E32" s="128">
        <v>48706</v>
      </c>
      <c r="F32" s="128">
        <v>9488007.7300000004</v>
      </c>
      <c r="G32" s="128">
        <v>0</v>
      </c>
      <c r="H32" s="128">
        <v>64603</v>
      </c>
      <c r="I32" s="128">
        <v>19681836.789999999</v>
      </c>
      <c r="J32" s="130">
        <v>0</v>
      </c>
      <c r="K32" s="128">
        <v>40181</v>
      </c>
      <c r="L32" s="128">
        <v>21197854.760000002</v>
      </c>
      <c r="M32" s="128">
        <v>0</v>
      </c>
      <c r="N32" s="128">
        <v>45748</v>
      </c>
      <c r="O32" s="128">
        <v>52429151.82</v>
      </c>
      <c r="P32" s="128">
        <v>0</v>
      </c>
      <c r="Q32" s="128">
        <v>11273</v>
      </c>
      <c r="R32" s="128">
        <v>48924267.420000002</v>
      </c>
      <c r="S32" s="130">
        <v>0</v>
      </c>
      <c r="T32" s="128">
        <v>2884</v>
      </c>
      <c r="U32" s="128">
        <v>29698001.48</v>
      </c>
      <c r="V32" s="128">
        <v>0</v>
      </c>
      <c r="W32" s="128">
        <v>2615</v>
      </c>
      <c r="X32" s="128">
        <v>4795184.13</v>
      </c>
      <c r="Y32" s="128">
        <v>0</v>
      </c>
      <c r="Z32" s="128">
        <v>2183</v>
      </c>
      <c r="AA32" s="128">
        <v>127090353.8</v>
      </c>
      <c r="AB32" s="130">
        <v>0</v>
      </c>
      <c r="AC32" s="128">
        <v>968</v>
      </c>
      <c r="AD32" s="128">
        <v>1138438555.1300001</v>
      </c>
      <c r="AE32" s="128">
        <v>0</v>
      </c>
      <c r="AF32" s="128">
        <v>376786</v>
      </c>
      <c r="AG32" s="128">
        <v>1499350564.49</v>
      </c>
    </row>
    <row r="33" spans="1:33" s="24" customFormat="1" ht="11.25" customHeight="1" thickBot="1" x14ac:dyDescent="0.25">
      <c r="A33" s="32" t="s">
        <v>127</v>
      </c>
      <c r="B33" s="129">
        <v>152703</v>
      </c>
      <c r="C33" s="129">
        <v>154135474.78999999</v>
      </c>
      <c r="D33" s="129">
        <v>0</v>
      </c>
      <c r="E33" s="129">
        <v>48361</v>
      </c>
      <c r="F33" s="129">
        <v>21716198.210000001</v>
      </c>
      <c r="G33" s="129">
        <v>0</v>
      </c>
      <c r="H33" s="129">
        <v>64344</v>
      </c>
      <c r="I33" s="129">
        <v>42658923.640000001</v>
      </c>
      <c r="J33" s="131">
        <v>0</v>
      </c>
      <c r="K33" s="129">
        <v>40040</v>
      </c>
      <c r="L33" s="129">
        <v>51944753.130000003</v>
      </c>
      <c r="M33" s="129">
        <v>0</v>
      </c>
      <c r="N33" s="129">
        <v>45631</v>
      </c>
      <c r="O33" s="129">
        <v>128460561.36</v>
      </c>
      <c r="P33" s="129">
        <v>0</v>
      </c>
      <c r="Q33" s="129">
        <v>11282</v>
      </c>
      <c r="R33" s="129">
        <v>134534557.08000001</v>
      </c>
      <c r="S33" s="131">
        <v>0</v>
      </c>
      <c r="T33" s="129">
        <v>2909</v>
      </c>
      <c r="U33" s="129">
        <v>78421137.069999993</v>
      </c>
      <c r="V33" s="129">
        <v>0</v>
      </c>
      <c r="W33" s="129">
        <v>2616</v>
      </c>
      <c r="X33" s="129">
        <v>116111910.09999999</v>
      </c>
      <c r="Y33" s="129">
        <v>0</v>
      </c>
      <c r="Z33" s="129">
        <v>2186</v>
      </c>
      <c r="AA33" s="129">
        <v>338093453.94999999</v>
      </c>
      <c r="AB33" s="131">
        <v>0</v>
      </c>
      <c r="AC33" s="129">
        <v>973</v>
      </c>
      <c r="AD33" s="129">
        <v>2847558105.7399998</v>
      </c>
      <c r="AE33" s="129">
        <v>0</v>
      </c>
      <c r="AF33" s="129">
        <v>371045</v>
      </c>
      <c r="AG33" s="129">
        <v>3913635075.0599999</v>
      </c>
    </row>
  </sheetData>
  <mergeCells count="11">
    <mergeCell ref="T5:U5"/>
    <mergeCell ref="W5:X5"/>
    <mergeCell ref="Z5:AA5"/>
    <mergeCell ref="AC5:AD5"/>
    <mergeCell ref="AF5:AG5"/>
    <mergeCell ref="Q5:R5"/>
    <mergeCell ref="B5:C5"/>
    <mergeCell ref="E5:F5"/>
    <mergeCell ref="H5:I5"/>
    <mergeCell ref="K5:L5"/>
    <mergeCell ref="N5:O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91C84-C46E-4E3A-988D-A3AFA939C358}">
  <sheetPr>
    <tabColor theme="9" tint="0.39997558519241921"/>
  </sheetPr>
  <dimension ref="A1:AG33"/>
  <sheetViews>
    <sheetView workbookViewId="0"/>
  </sheetViews>
  <sheetFormatPr baseColWidth="10" defaultRowHeight="15" x14ac:dyDescent="0.25"/>
  <cols>
    <col min="1" max="1" width="33.5703125" customWidth="1"/>
    <col min="4" max="4" width="2.7109375" customWidth="1"/>
    <col min="7" max="7" width="2.7109375" customWidth="1"/>
    <col min="10" max="10" width="2.7109375" customWidth="1"/>
    <col min="13" max="13" width="2.7109375" customWidth="1"/>
    <col min="16" max="16" width="2.7109375" customWidth="1"/>
    <col min="19" max="19" width="2.7109375" customWidth="1"/>
    <col min="22" max="22" width="2.7109375" customWidth="1"/>
    <col min="25" max="25" width="2.7109375" customWidth="1"/>
    <col min="28" max="28" width="2.7109375" customWidth="1"/>
    <col min="31" max="31" width="2.7109375" customWidth="1"/>
  </cols>
  <sheetData>
    <row r="1" spans="1:33" ht="11.25" customHeight="1" x14ac:dyDescent="0.25">
      <c r="A1" s="1" t="s">
        <v>132</v>
      </c>
    </row>
    <row r="2" spans="1:33" ht="11.25" customHeight="1" x14ac:dyDescent="0.25"/>
    <row r="3" spans="1:33" ht="11.25" customHeight="1" x14ac:dyDescent="0.25">
      <c r="A3" s="2" t="s">
        <v>311</v>
      </c>
    </row>
    <row r="4" spans="1:33" ht="11.25" customHeight="1" thickBo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s="24" customFormat="1" ht="11.25" customHeight="1" x14ac:dyDescent="0.2">
      <c r="A5" s="5"/>
      <c r="B5" s="179" t="s">
        <v>74</v>
      </c>
      <c r="C5" s="179"/>
      <c r="D5" s="26"/>
      <c r="E5" s="179" t="s">
        <v>75</v>
      </c>
      <c r="F5" s="179"/>
      <c r="G5" s="26"/>
      <c r="H5" s="179" t="s">
        <v>76</v>
      </c>
      <c r="I5" s="179"/>
      <c r="K5" s="179" t="s">
        <v>77</v>
      </c>
      <c r="L5" s="179"/>
      <c r="M5" s="26"/>
      <c r="N5" s="179" t="s">
        <v>78</v>
      </c>
      <c r="O5" s="179"/>
      <c r="P5" s="26"/>
      <c r="Q5" s="179" t="s">
        <v>79</v>
      </c>
      <c r="R5" s="179"/>
      <c r="T5" s="179" t="s">
        <v>80</v>
      </c>
      <c r="U5" s="179"/>
      <c r="V5" s="26"/>
      <c r="W5" s="179" t="s">
        <v>81</v>
      </c>
      <c r="X5" s="179"/>
      <c r="Y5" s="26"/>
      <c r="Z5" s="179" t="s">
        <v>82</v>
      </c>
      <c r="AA5" s="179"/>
      <c r="AC5" s="179" t="s">
        <v>83</v>
      </c>
      <c r="AD5" s="179"/>
      <c r="AE5" s="26"/>
      <c r="AF5" s="179" t="s">
        <v>1</v>
      </c>
      <c r="AG5" s="179"/>
    </row>
    <row r="6" spans="1:33" s="24" customFormat="1" ht="11.25" customHeight="1" x14ac:dyDescent="0.2">
      <c r="A6" s="9"/>
      <c r="B6" s="11" t="s">
        <v>16</v>
      </c>
      <c r="C6" s="11" t="s">
        <v>17</v>
      </c>
      <c r="D6" s="11"/>
      <c r="E6" s="11" t="s">
        <v>16</v>
      </c>
      <c r="F6" s="11" t="s">
        <v>17</v>
      </c>
      <c r="G6" s="11"/>
      <c r="H6" s="11" t="s">
        <v>16</v>
      </c>
      <c r="I6" s="11" t="s">
        <v>17</v>
      </c>
      <c r="J6" s="27"/>
      <c r="K6" s="11" t="s">
        <v>16</v>
      </c>
      <c r="L6" s="11" t="s">
        <v>17</v>
      </c>
      <c r="M6" s="11"/>
      <c r="N6" s="11" t="s">
        <v>16</v>
      </c>
      <c r="O6" s="11" t="s">
        <v>17</v>
      </c>
      <c r="P6" s="11"/>
      <c r="Q6" s="11" t="s">
        <v>16</v>
      </c>
      <c r="R6" s="11" t="s">
        <v>17</v>
      </c>
      <c r="S6" s="27"/>
      <c r="T6" s="11" t="s">
        <v>16</v>
      </c>
      <c r="U6" s="11" t="s">
        <v>17</v>
      </c>
      <c r="V6" s="11"/>
      <c r="W6" s="11" t="s">
        <v>16</v>
      </c>
      <c r="X6" s="11" t="s">
        <v>17</v>
      </c>
      <c r="Y6" s="11"/>
      <c r="Z6" s="11" t="s">
        <v>16</v>
      </c>
      <c r="AA6" s="11" t="s">
        <v>17</v>
      </c>
      <c r="AB6" s="27"/>
      <c r="AC6" s="11" t="s">
        <v>16</v>
      </c>
      <c r="AD6" s="11" t="s">
        <v>17</v>
      </c>
      <c r="AE6" s="11"/>
      <c r="AF6" s="11" t="s">
        <v>16</v>
      </c>
      <c r="AG6" s="11" t="s">
        <v>17</v>
      </c>
    </row>
    <row r="7" spans="1:33" s="24" customFormat="1" ht="11.25" customHeight="1" x14ac:dyDescent="0.2">
      <c r="A7" s="28" t="s">
        <v>101</v>
      </c>
      <c r="B7" s="121">
        <v>173453</v>
      </c>
      <c r="C7" s="121">
        <v>0</v>
      </c>
      <c r="D7" s="121">
        <v>0</v>
      </c>
      <c r="E7" s="121">
        <v>47722</v>
      </c>
      <c r="F7" s="121">
        <v>0</v>
      </c>
      <c r="G7" s="121">
        <v>0</v>
      </c>
      <c r="H7" s="121">
        <v>63512</v>
      </c>
      <c r="I7" s="122">
        <v>0</v>
      </c>
      <c r="J7" s="125">
        <v>0</v>
      </c>
      <c r="K7" s="121">
        <v>41914</v>
      </c>
      <c r="L7" s="121">
        <v>0</v>
      </c>
      <c r="M7" s="121">
        <v>0</v>
      </c>
      <c r="N7" s="121">
        <v>56962</v>
      </c>
      <c r="O7" s="121">
        <v>0</v>
      </c>
      <c r="P7" s="121">
        <v>0</v>
      </c>
      <c r="Q7" s="121">
        <v>12983</v>
      </c>
      <c r="R7" s="122">
        <v>0</v>
      </c>
      <c r="S7" s="125">
        <v>0</v>
      </c>
      <c r="T7" s="121">
        <v>2719</v>
      </c>
      <c r="U7" s="121">
        <v>0</v>
      </c>
      <c r="V7" s="121">
        <v>0</v>
      </c>
      <c r="W7" s="121">
        <v>2215</v>
      </c>
      <c r="X7" s="121">
        <v>0</v>
      </c>
      <c r="Y7" s="121">
        <v>0</v>
      </c>
      <c r="Z7" s="121">
        <v>2119</v>
      </c>
      <c r="AA7" s="122">
        <v>0</v>
      </c>
      <c r="AB7" s="125">
        <v>0</v>
      </c>
      <c r="AC7" s="121">
        <v>1239</v>
      </c>
      <c r="AD7" s="121">
        <v>0</v>
      </c>
      <c r="AE7" s="121">
        <v>0</v>
      </c>
      <c r="AF7" s="121">
        <v>404838</v>
      </c>
      <c r="AG7" s="122">
        <v>0</v>
      </c>
    </row>
    <row r="8" spans="1:33" s="24" customFormat="1" ht="11.25" customHeight="1" x14ac:dyDescent="0.2">
      <c r="A8" s="28" t="s">
        <v>102</v>
      </c>
      <c r="B8" s="122">
        <v>0</v>
      </c>
      <c r="C8" s="122">
        <v>0</v>
      </c>
      <c r="D8" s="122">
        <v>0</v>
      </c>
      <c r="E8" s="122">
        <v>0</v>
      </c>
      <c r="F8" s="122">
        <v>0</v>
      </c>
      <c r="G8" s="122">
        <v>0</v>
      </c>
      <c r="H8" s="122">
        <v>0</v>
      </c>
      <c r="I8" s="122">
        <v>0</v>
      </c>
      <c r="J8" s="125">
        <v>0</v>
      </c>
      <c r="K8" s="122">
        <v>0</v>
      </c>
      <c r="L8" s="122">
        <v>0</v>
      </c>
      <c r="M8" s="122">
        <v>0</v>
      </c>
      <c r="N8" s="122">
        <v>0</v>
      </c>
      <c r="O8" s="122">
        <v>0</v>
      </c>
      <c r="P8" s="122">
        <v>0</v>
      </c>
      <c r="Q8" s="122">
        <v>0</v>
      </c>
      <c r="R8" s="122">
        <v>0</v>
      </c>
      <c r="S8" s="125">
        <v>0</v>
      </c>
      <c r="T8" s="122">
        <v>0</v>
      </c>
      <c r="U8" s="122">
        <v>0</v>
      </c>
      <c r="V8" s="122">
        <v>0</v>
      </c>
      <c r="W8" s="122">
        <v>0</v>
      </c>
      <c r="X8" s="122">
        <v>0</v>
      </c>
      <c r="Y8" s="122">
        <v>0</v>
      </c>
      <c r="Z8" s="122">
        <v>0</v>
      </c>
      <c r="AA8" s="122">
        <v>0</v>
      </c>
      <c r="AB8" s="125">
        <v>0</v>
      </c>
      <c r="AC8" s="122">
        <v>0</v>
      </c>
      <c r="AD8" s="122">
        <v>0</v>
      </c>
      <c r="AE8" s="122">
        <v>0</v>
      </c>
      <c r="AF8" s="122">
        <v>0</v>
      </c>
      <c r="AG8" s="122">
        <v>0</v>
      </c>
    </row>
    <row r="9" spans="1:33" s="24" customFormat="1" ht="11.25" customHeight="1" x14ac:dyDescent="0.2">
      <c r="A9" s="29" t="s">
        <v>235</v>
      </c>
      <c r="B9" s="122">
        <v>56928</v>
      </c>
      <c r="C9" s="122">
        <v>2116515.0499999998</v>
      </c>
      <c r="D9" s="122">
        <v>0</v>
      </c>
      <c r="E9" s="122">
        <v>29720</v>
      </c>
      <c r="F9" s="122">
        <v>850825.16</v>
      </c>
      <c r="G9" s="122">
        <v>0</v>
      </c>
      <c r="H9" s="122">
        <v>41793</v>
      </c>
      <c r="I9" s="122">
        <v>2422865.2000000002</v>
      </c>
      <c r="J9" s="125">
        <v>0</v>
      </c>
      <c r="K9" s="122">
        <v>29160</v>
      </c>
      <c r="L9" s="122">
        <v>3310235.93</v>
      </c>
      <c r="M9" s="122">
        <v>0</v>
      </c>
      <c r="N9" s="122">
        <v>42876</v>
      </c>
      <c r="O9" s="122">
        <v>14482108.43</v>
      </c>
      <c r="P9" s="122">
        <v>0</v>
      </c>
      <c r="Q9" s="122">
        <v>10857</v>
      </c>
      <c r="R9" s="122">
        <v>15321657.99</v>
      </c>
      <c r="S9" s="125">
        <v>0</v>
      </c>
      <c r="T9" s="122">
        <v>2363</v>
      </c>
      <c r="U9" s="122">
        <v>8448049.8300000001</v>
      </c>
      <c r="V9" s="122">
        <v>0</v>
      </c>
      <c r="W9" s="122">
        <v>1940</v>
      </c>
      <c r="X9" s="122">
        <v>13361622.109999999</v>
      </c>
      <c r="Y9" s="122">
        <v>0</v>
      </c>
      <c r="Z9" s="122">
        <v>1827</v>
      </c>
      <c r="AA9" s="122">
        <v>30330702.030000001</v>
      </c>
      <c r="AB9" s="125">
        <v>0</v>
      </c>
      <c r="AC9" s="122">
        <v>1069</v>
      </c>
      <c r="AD9" s="122">
        <v>262972931.34</v>
      </c>
      <c r="AE9" s="122">
        <v>0</v>
      </c>
      <c r="AF9" s="122">
        <v>218533</v>
      </c>
      <c r="AG9" s="122">
        <v>353617513.07999998</v>
      </c>
    </row>
    <row r="10" spans="1:33" s="24" customFormat="1" ht="11.25" customHeight="1" x14ac:dyDescent="0.2">
      <c r="A10" s="29" t="s">
        <v>104</v>
      </c>
      <c r="B10" s="122">
        <v>21147</v>
      </c>
      <c r="C10" s="122">
        <v>1223957.83</v>
      </c>
      <c r="D10" s="122">
        <v>0</v>
      </c>
      <c r="E10" s="122">
        <v>14461</v>
      </c>
      <c r="F10" s="122">
        <v>496183.08</v>
      </c>
      <c r="G10" s="122">
        <v>0</v>
      </c>
      <c r="H10" s="122">
        <v>23180</v>
      </c>
      <c r="I10" s="122">
        <v>1641370.3</v>
      </c>
      <c r="J10" s="125">
        <v>0</v>
      </c>
      <c r="K10" s="122">
        <v>16585</v>
      </c>
      <c r="L10" s="122">
        <v>2392725.09</v>
      </c>
      <c r="M10" s="122">
        <v>0</v>
      </c>
      <c r="N10" s="122">
        <v>26962</v>
      </c>
      <c r="O10" s="122">
        <v>12605383.77</v>
      </c>
      <c r="P10" s="122">
        <v>0</v>
      </c>
      <c r="Q10" s="122">
        <v>7593</v>
      </c>
      <c r="R10" s="122">
        <v>14498091.82</v>
      </c>
      <c r="S10" s="125">
        <v>0</v>
      </c>
      <c r="T10" s="122">
        <v>1664</v>
      </c>
      <c r="U10" s="122">
        <v>7018564.8399999999</v>
      </c>
      <c r="V10" s="122">
        <v>0</v>
      </c>
      <c r="W10" s="122">
        <v>1317</v>
      </c>
      <c r="X10" s="122">
        <v>8710852.3599999994</v>
      </c>
      <c r="Y10" s="122">
        <v>0</v>
      </c>
      <c r="Z10" s="122">
        <v>1279</v>
      </c>
      <c r="AA10" s="122">
        <v>19601610.559999999</v>
      </c>
      <c r="AB10" s="125">
        <v>0</v>
      </c>
      <c r="AC10" s="122">
        <v>784</v>
      </c>
      <c r="AD10" s="122">
        <v>90513163.989999995</v>
      </c>
      <c r="AE10" s="122">
        <v>0</v>
      </c>
      <c r="AF10" s="122">
        <v>114972</v>
      </c>
      <c r="AG10" s="122">
        <v>158701903.65000001</v>
      </c>
    </row>
    <row r="11" spans="1:33" s="24" customFormat="1" ht="11.25" customHeight="1" x14ac:dyDescent="0.2">
      <c r="A11" s="29" t="s">
        <v>105</v>
      </c>
      <c r="B11" s="122">
        <v>24464</v>
      </c>
      <c r="C11" s="122">
        <v>585361.24</v>
      </c>
      <c r="D11" s="122">
        <v>0</v>
      </c>
      <c r="E11" s="122">
        <v>11430</v>
      </c>
      <c r="F11" s="122">
        <v>427382.12</v>
      </c>
      <c r="G11" s="122">
        <v>0</v>
      </c>
      <c r="H11" s="122">
        <v>15551</v>
      </c>
      <c r="I11" s="122">
        <v>987066.82</v>
      </c>
      <c r="J11" s="125">
        <v>0</v>
      </c>
      <c r="K11" s="122">
        <v>10860</v>
      </c>
      <c r="L11" s="122">
        <v>1165062.8899999999</v>
      </c>
      <c r="M11" s="122">
        <v>0</v>
      </c>
      <c r="N11" s="122">
        <v>15773</v>
      </c>
      <c r="O11" s="122">
        <v>4298483.0599999996</v>
      </c>
      <c r="P11" s="122">
        <v>0</v>
      </c>
      <c r="Q11" s="122">
        <v>3665</v>
      </c>
      <c r="R11" s="122">
        <v>3786882.82</v>
      </c>
      <c r="S11" s="125">
        <v>0</v>
      </c>
      <c r="T11" s="122">
        <v>765</v>
      </c>
      <c r="U11" s="122">
        <v>1910803.31</v>
      </c>
      <c r="V11" s="122">
        <v>0</v>
      </c>
      <c r="W11" s="122">
        <v>599</v>
      </c>
      <c r="X11" s="122">
        <v>3497750.81</v>
      </c>
      <c r="Y11" s="122">
        <v>0</v>
      </c>
      <c r="Z11" s="122">
        <v>585</v>
      </c>
      <c r="AA11" s="122">
        <v>9964514.6699999999</v>
      </c>
      <c r="AB11" s="125">
        <v>0</v>
      </c>
      <c r="AC11" s="122">
        <v>392</v>
      </c>
      <c r="AD11" s="122">
        <v>154440225.83000001</v>
      </c>
      <c r="AE11" s="122">
        <v>0</v>
      </c>
      <c r="AF11" s="122">
        <v>84084</v>
      </c>
      <c r="AG11" s="122">
        <v>181063533.58000001</v>
      </c>
    </row>
    <row r="12" spans="1:33" s="24" customFormat="1" ht="11.25" customHeight="1" x14ac:dyDescent="0.2">
      <c r="A12" s="29" t="s">
        <v>106</v>
      </c>
      <c r="B12" s="127">
        <v>128743</v>
      </c>
      <c r="C12" s="127">
        <v>9215296.3300000001</v>
      </c>
      <c r="D12" s="127">
        <v>0</v>
      </c>
      <c r="E12" s="127">
        <v>45827</v>
      </c>
      <c r="F12" s="127">
        <v>2788553.9</v>
      </c>
      <c r="G12" s="127">
        <v>0</v>
      </c>
      <c r="H12" s="127">
        <v>61536</v>
      </c>
      <c r="I12" s="127">
        <v>6725589.1200000001</v>
      </c>
      <c r="J12" s="130">
        <v>0</v>
      </c>
      <c r="K12" s="127">
        <v>40766</v>
      </c>
      <c r="L12" s="127">
        <v>7875088.3200000003</v>
      </c>
      <c r="M12" s="127">
        <v>0</v>
      </c>
      <c r="N12" s="127">
        <v>55687</v>
      </c>
      <c r="O12" s="127">
        <v>24333911.379999999</v>
      </c>
      <c r="P12" s="127">
        <v>0</v>
      </c>
      <c r="Q12" s="127">
        <v>12712</v>
      </c>
      <c r="R12" s="127">
        <v>18078042.260000002</v>
      </c>
      <c r="S12" s="130">
        <v>0</v>
      </c>
      <c r="T12" s="127">
        <v>2657</v>
      </c>
      <c r="U12" s="127">
        <v>8456450.9199999999</v>
      </c>
      <c r="V12" s="127">
        <v>0</v>
      </c>
      <c r="W12" s="127">
        <v>2159</v>
      </c>
      <c r="X12" s="127">
        <v>12843984.369999999</v>
      </c>
      <c r="Y12" s="127">
        <v>0</v>
      </c>
      <c r="Z12" s="127">
        <v>2029</v>
      </c>
      <c r="AA12" s="127">
        <v>30157630.23</v>
      </c>
      <c r="AB12" s="130">
        <v>0</v>
      </c>
      <c r="AC12" s="127">
        <v>1177</v>
      </c>
      <c r="AD12" s="127">
        <v>226824732.69999999</v>
      </c>
      <c r="AE12" s="127">
        <v>0</v>
      </c>
      <c r="AF12" s="127">
        <v>353293</v>
      </c>
      <c r="AG12" s="127">
        <v>347299279.52999997</v>
      </c>
    </row>
    <row r="13" spans="1:33" s="24" customFormat="1" ht="11.25" customHeight="1" x14ac:dyDescent="0.2">
      <c r="A13" s="28" t="s">
        <v>107</v>
      </c>
      <c r="B13" s="121">
        <v>136844</v>
      </c>
      <c r="C13" s="121">
        <v>13141130.449999999</v>
      </c>
      <c r="D13" s="121">
        <v>0</v>
      </c>
      <c r="E13" s="121">
        <v>46963</v>
      </c>
      <c r="F13" s="121">
        <v>4562944.26</v>
      </c>
      <c r="G13" s="121">
        <v>0</v>
      </c>
      <c r="H13" s="121">
        <v>62770</v>
      </c>
      <c r="I13" s="121">
        <v>11776891.43</v>
      </c>
      <c r="J13" s="125">
        <v>0</v>
      </c>
      <c r="K13" s="121">
        <v>41521</v>
      </c>
      <c r="L13" s="121">
        <v>14743112.23</v>
      </c>
      <c r="M13" s="121">
        <v>0</v>
      </c>
      <c r="N13" s="121">
        <v>56481</v>
      </c>
      <c r="O13" s="121">
        <v>55719886.649999999</v>
      </c>
      <c r="P13" s="121">
        <v>0</v>
      </c>
      <c r="Q13" s="121">
        <v>12841</v>
      </c>
      <c r="R13" s="121">
        <v>51684674.899999999</v>
      </c>
      <c r="S13" s="125">
        <v>0</v>
      </c>
      <c r="T13" s="121">
        <v>2688</v>
      </c>
      <c r="U13" s="121">
        <v>25833868.899999999</v>
      </c>
      <c r="V13" s="121">
        <v>0</v>
      </c>
      <c r="W13" s="121">
        <v>2186</v>
      </c>
      <c r="X13" s="121">
        <v>38414209.659999996</v>
      </c>
      <c r="Y13" s="121">
        <v>0</v>
      </c>
      <c r="Z13" s="121">
        <v>2052</v>
      </c>
      <c r="AA13" s="121">
        <v>90054457.489999995</v>
      </c>
      <c r="AB13" s="125">
        <v>0</v>
      </c>
      <c r="AC13" s="121">
        <v>1190</v>
      </c>
      <c r="AD13" s="121">
        <v>734751053.87</v>
      </c>
      <c r="AE13" s="121">
        <v>0</v>
      </c>
      <c r="AF13" s="121">
        <v>365536</v>
      </c>
      <c r="AG13" s="121">
        <v>1040682229.84</v>
      </c>
    </row>
    <row r="14" spans="1:33" s="24" customFormat="1" ht="11.25" customHeight="1" x14ac:dyDescent="0.2">
      <c r="A14" s="29" t="s">
        <v>108</v>
      </c>
      <c r="B14" s="122">
        <v>10449</v>
      </c>
      <c r="C14" s="122">
        <v>10993164.77</v>
      </c>
      <c r="D14" s="122">
        <v>0</v>
      </c>
      <c r="E14" s="122">
        <v>8344</v>
      </c>
      <c r="F14" s="122">
        <v>599436.97</v>
      </c>
      <c r="G14" s="122">
        <v>0</v>
      </c>
      <c r="H14" s="122">
        <v>18103</v>
      </c>
      <c r="I14" s="122">
        <v>3011321.52</v>
      </c>
      <c r="J14" s="125">
        <v>0</v>
      </c>
      <c r="K14" s="122">
        <v>17361</v>
      </c>
      <c r="L14" s="122">
        <v>5977317.25</v>
      </c>
      <c r="M14" s="122">
        <v>0</v>
      </c>
      <c r="N14" s="122">
        <v>29543</v>
      </c>
      <c r="O14" s="122">
        <v>25567951.879999999</v>
      </c>
      <c r="P14" s="122">
        <v>0</v>
      </c>
      <c r="Q14" s="122">
        <v>7275</v>
      </c>
      <c r="R14" s="122">
        <v>18274146.620000001</v>
      </c>
      <c r="S14" s="125">
        <v>0</v>
      </c>
      <c r="T14" s="122">
        <v>1570</v>
      </c>
      <c r="U14" s="122">
        <v>8279930.6299999999</v>
      </c>
      <c r="V14" s="122">
        <v>0</v>
      </c>
      <c r="W14" s="122">
        <v>1210</v>
      </c>
      <c r="X14" s="122">
        <v>12215555.51</v>
      </c>
      <c r="Y14" s="122">
        <v>0</v>
      </c>
      <c r="Z14" s="122">
        <v>1190</v>
      </c>
      <c r="AA14" s="122">
        <v>38784691.329999998</v>
      </c>
      <c r="AB14" s="125">
        <v>0</v>
      </c>
      <c r="AC14" s="122">
        <v>849</v>
      </c>
      <c r="AD14" s="122">
        <v>1390966143.5599999</v>
      </c>
      <c r="AE14" s="122">
        <v>0</v>
      </c>
      <c r="AF14" s="122">
        <v>95894</v>
      </c>
      <c r="AG14" s="122">
        <v>1514669660.04</v>
      </c>
    </row>
    <row r="15" spans="1:33" s="24" customFormat="1" ht="11.25" customHeight="1" x14ac:dyDescent="0.2">
      <c r="A15" s="29" t="s">
        <v>109</v>
      </c>
      <c r="B15" s="122">
        <v>74326</v>
      </c>
      <c r="C15" s="122">
        <v>5122196.5</v>
      </c>
      <c r="D15" s="122">
        <v>0</v>
      </c>
      <c r="E15" s="122">
        <v>36586</v>
      </c>
      <c r="F15" s="122">
        <v>1274525.7</v>
      </c>
      <c r="G15" s="122">
        <v>0</v>
      </c>
      <c r="H15" s="122">
        <v>50029</v>
      </c>
      <c r="I15" s="122">
        <v>4135904.87</v>
      </c>
      <c r="J15" s="125">
        <v>0</v>
      </c>
      <c r="K15" s="122">
        <v>32940</v>
      </c>
      <c r="L15" s="122">
        <v>6061846.9900000002</v>
      </c>
      <c r="M15" s="122">
        <v>0</v>
      </c>
      <c r="N15" s="122">
        <v>45185</v>
      </c>
      <c r="O15" s="122">
        <v>24696678.449999999</v>
      </c>
      <c r="P15" s="122">
        <v>0</v>
      </c>
      <c r="Q15" s="122">
        <v>10614</v>
      </c>
      <c r="R15" s="122">
        <v>22954093.420000002</v>
      </c>
      <c r="S15" s="125">
        <v>0</v>
      </c>
      <c r="T15" s="122">
        <v>2261</v>
      </c>
      <c r="U15" s="122">
        <v>11583833.609999999</v>
      </c>
      <c r="V15" s="122">
        <v>0</v>
      </c>
      <c r="W15" s="122">
        <v>1876</v>
      </c>
      <c r="X15" s="122">
        <v>15854496.77</v>
      </c>
      <c r="Y15" s="122">
        <v>0</v>
      </c>
      <c r="Z15" s="122">
        <v>1750</v>
      </c>
      <c r="AA15" s="122">
        <v>38862579.210000001</v>
      </c>
      <c r="AB15" s="125">
        <v>0</v>
      </c>
      <c r="AC15" s="122">
        <v>1039</v>
      </c>
      <c r="AD15" s="122">
        <v>453190427.79000002</v>
      </c>
      <c r="AE15" s="122">
        <v>0</v>
      </c>
      <c r="AF15" s="122">
        <v>256606</v>
      </c>
      <c r="AG15" s="122">
        <v>583736583.33000004</v>
      </c>
    </row>
    <row r="16" spans="1:33" s="24" customFormat="1" ht="11.25" customHeight="1" x14ac:dyDescent="0.2">
      <c r="A16" s="29" t="s">
        <v>110</v>
      </c>
      <c r="B16" s="127">
        <v>34664</v>
      </c>
      <c r="C16" s="127">
        <v>-24686149.079999998</v>
      </c>
      <c r="D16" s="127">
        <v>0</v>
      </c>
      <c r="E16" s="127">
        <v>14265</v>
      </c>
      <c r="F16" s="127">
        <v>467740.13</v>
      </c>
      <c r="G16" s="127">
        <v>0</v>
      </c>
      <c r="H16" s="127">
        <v>25687</v>
      </c>
      <c r="I16" s="127">
        <v>1794547.83</v>
      </c>
      <c r="J16" s="130">
        <v>0</v>
      </c>
      <c r="K16" s="127">
        <v>21393</v>
      </c>
      <c r="L16" s="127">
        <v>3124257.3</v>
      </c>
      <c r="M16" s="127">
        <v>0</v>
      </c>
      <c r="N16" s="127">
        <v>35218</v>
      </c>
      <c r="O16" s="127">
        <v>16972750.239999998</v>
      </c>
      <c r="P16" s="127">
        <v>0</v>
      </c>
      <c r="Q16" s="127">
        <v>9195</v>
      </c>
      <c r="R16" s="127">
        <v>14901669.939999999</v>
      </c>
      <c r="S16" s="130">
        <v>0</v>
      </c>
      <c r="T16" s="127">
        <v>1959</v>
      </c>
      <c r="U16" s="127">
        <v>5860833.2000000002</v>
      </c>
      <c r="V16" s="127">
        <v>0</v>
      </c>
      <c r="W16" s="127">
        <v>1698</v>
      </c>
      <c r="X16" s="127">
        <v>10733567.710000001</v>
      </c>
      <c r="Y16" s="127">
        <v>0</v>
      </c>
      <c r="Z16" s="127">
        <v>1713</v>
      </c>
      <c r="AA16" s="127">
        <v>37356441.869999997</v>
      </c>
      <c r="AB16" s="130">
        <v>0</v>
      </c>
      <c r="AC16" s="127">
        <v>1130</v>
      </c>
      <c r="AD16" s="127">
        <v>708020942.72000003</v>
      </c>
      <c r="AE16" s="127">
        <v>0</v>
      </c>
      <c r="AF16" s="127">
        <v>146922</v>
      </c>
      <c r="AG16" s="127">
        <v>774546601.86000001</v>
      </c>
    </row>
    <row r="17" spans="1:33" s="24" customFormat="1" ht="11.25" customHeight="1" x14ac:dyDescent="0.2">
      <c r="A17" s="30" t="s">
        <v>111</v>
      </c>
      <c r="B17" s="128">
        <v>96212</v>
      </c>
      <c r="C17" s="128">
        <v>-8570787.8100000005</v>
      </c>
      <c r="D17" s="128">
        <v>0</v>
      </c>
      <c r="E17" s="128">
        <v>41872</v>
      </c>
      <c r="F17" s="128">
        <v>2341702.81</v>
      </c>
      <c r="G17" s="128">
        <v>0</v>
      </c>
      <c r="H17" s="128">
        <v>58312</v>
      </c>
      <c r="I17" s="128">
        <v>8941774.2200000007</v>
      </c>
      <c r="J17" s="130">
        <v>0</v>
      </c>
      <c r="K17" s="128">
        <v>39540</v>
      </c>
      <c r="L17" s="128">
        <v>15163421.529999999</v>
      </c>
      <c r="M17" s="128">
        <v>0</v>
      </c>
      <c r="N17" s="128">
        <v>54344</v>
      </c>
      <c r="O17" s="128">
        <v>67237380.569999993</v>
      </c>
      <c r="P17" s="128">
        <v>0</v>
      </c>
      <c r="Q17" s="128">
        <v>12545</v>
      </c>
      <c r="R17" s="128">
        <v>56129909.979999997</v>
      </c>
      <c r="S17" s="130">
        <v>0</v>
      </c>
      <c r="T17" s="128">
        <v>2652</v>
      </c>
      <c r="U17" s="128">
        <v>25724597.449999999</v>
      </c>
      <c r="V17" s="128">
        <v>0</v>
      </c>
      <c r="W17" s="128">
        <v>2158</v>
      </c>
      <c r="X17" s="128">
        <v>38803619.990000002</v>
      </c>
      <c r="Y17" s="128">
        <v>0</v>
      </c>
      <c r="Z17" s="128">
        <v>2090</v>
      </c>
      <c r="AA17" s="128">
        <v>115003712.42</v>
      </c>
      <c r="AB17" s="130">
        <v>0</v>
      </c>
      <c r="AC17" s="128">
        <v>1236</v>
      </c>
      <c r="AD17" s="128">
        <v>2552177514.0700002</v>
      </c>
      <c r="AE17" s="128">
        <v>0</v>
      </c>
      <c r="AF17" s="128">
        <v>310961</v>
      </c>
      <c r="AG17" s="128">
        <v>2872952845.23</v>
      </c>
    </row>
    <row r="18" spans="1:33" s="24" customFormat="1" ht="11.25" customHeight="1" x14ac:dyDescent="0.2">
      <c r="A18" s="30" t="s">
        <v>112</v>
      </c>
      <c r="B18" s="128">
        <v>139660</v>
      </c>
      <c r="C18" s="128">
        <v>4570342.6500000004</v>
      </c>
      <c r="D18" s="128">
        <v>0</v>
      </c>
      <c r="E18" s="128">
        <v>47722</v>
      </c>
      <c r="F18" s="128">
        <v>6904647.0700000003</v>
      </c>
      <c r="G18" s="128">
        <v>0</v>
      </c>
      <c r="H18" s="128">
        <v>63512</v>
      </c>
      <c r="I18" s="128">
        <v>20718665.66</v>
      </c>
      <c r="J18" s="130">
        <v>0</v>
      </c>
      <c r="K18" s="128">
        <v>41914</v>
      </c>
      <c r="L18" s="128">
        <v>29906533.760000002</v>
      </c>
      <c r="M18" s="128">
        <v>0</v>
      </c>
      <c r="N18" s="128">
        <v>56962</v>
      </c>
      <c r="O18" s="128">
        <v>122957267.22</v>
      </c>
      <c r="P18" s="128">
        <v>0</v>
      </c>
      <c r="Q18" s="128">
        <v>12983</v>
      </c>
      <c r="R18" s="128">
        <v>107814584.88</v>
      </c>
      <c r="S18" s="130">
        <v>0</v>
      </c>
      <c r="T18" s="128">
        <v>2719</v>
      </c>
      <c r="U18" s="128">
        <v>51558466.350000001</v>
      </c>
      <c r="V18" s="128">
        <v>0</v>
      </c>
      <c r="W18" s="128">
        <v>2215</v>
      </c>
      <c r="X18" s="128">
        <v>77217829.650000006</v>
      </c>
      <c r="Y18" s="128">
        <v>0</v>
      </c>
      <c r="Z18" s="128">
        <v>2119</v>
      </c>
      <c r="AA18" s="128">
        <v>205058169.90000001</v>
      </c>
      <c r="AB18" s="130">
        <v>0</v>
      </c>
      <c r="AC18" s="128">
        <v>1239</v>
      </c>
      <c r="AD18" s="128">
        <v>3286928567.9400001</v>
      </c>
      <c r="AE18" s="128">
        <v>0</v>
      </c>
      <c r="AF18" s="128">
        <v>371045</v>
      </c>
      <c r="AG18" s="128">
        <v>3913635075.0599999</v>
      </c>
    </row>
    <row r="19" spans="1:33" s="24" customFormat="1" ht="11.25" customHeight="1" x14ac:dyDescent="0.2">
      <c r="A19" s="28" t="s">
        <v>113</v>
      </c>
      <c r="B19" s="122">
        <v>0</v>
      </c>
      <c r="C19" s="122">
        <v>0</v>
      </c>
      <c r="D19" s="122">
        <v>0</v>
      </c>
      <c r="E19" s="122">
        <v>0</v>
      </c>
      <c r="F19" s="122">
        <v>0</v>
      </c>
      <c r="G19" s="122">
        <v>0</v>
      </c>
      <c r="H19" s="122">
        <v>0</v>
      </c>
      <c r="I19" s="122">
        <v>0</v>
      </c>
      <c r="J19" s="125">
        <v>0</v>
      </c>
      <c r="K19" s="122">
        <v>0</v>
      </c>
      <c r="L19" s="122">
        <v>0</v>
      </c>
      <c r="M19" s="122">
        <v>0</v>
      </c>
      <c r="N19" s="122">
        <v>0</v>
      </c>
      <c r="O19" s="122">
        <v>0</v>
      </c>
      <c r="P19" s="122">
        <v>0</v>
      </c>
      <c r="Q19" s="122">
        <v>0</v>
      </c>
      <c r="R19" s="122">
        <v>0</v>
      </c>
      <c r="S19" s="125">
        <v>0</v>
      </c>
      <c r="T19" s="122">
        <v>0</v>
      </c>
      <c r="U19" s="122">
        <v>0</v>
      </c>
      <c r="V19" s="122">
        <v>0</v>
      </c>
      <c r="W19" s="122">
        <v>0</v>
      </c>
      <c r="X19" s="122">
        <v>0</v>
      </c>
      <c r="Y19" s="122">
        <v>0</v>
      </c>
      <c r="Z19" s="122">
        <v>0</v>
      </c>
      <c r="AA19" s="122">
        <v>0</v>
      </c>
      <c r="AB19" s="125">
        <v>0</v>
      </c>
      <c r="AC19" s="122">
        <v>0</v>
      </c>
      <c r="AD19" s="122">
        <v>0</v>
      </c>
      <c r="AE19" s="122">
        <v>0</v>
      </c>
      <c r="AF19" s="122">
        <v>0</v>
      </c>
      <c r="AG19" s="122">
        <v>0</v>
      </c>
    </row>
    <row r="20" spans="1:33" s="24" customFormat="1" ht="11.25" customHeight="1" x14ac:dyDescent="0.2">
      <c r="A20" s="29" t="s">
        <v>114</v>
      </c>
      <c r="B20" s="122">
        <v>6447</v>
      </c>
      <c r="C20" s="122">
        <v>176701.6</v>
      </c>
      <c r="D20" s="122">
        <v>0</v>
      </c>
      <c r="E20" s="122">
        <v>3544</v>
      </c>
      <c r="F20" s="122">
        <v>110744.85</v>
      </c>
      <c r="G20" s="122">
        <v>0</v>
      </c>
      <c r="H20" s="122">
        <v>4728</v>
      </c>
      <c r="I20" s="122">
        <v>211038.93</v>
      </c>
      <c r="J20" s="125">
        <v>0</v>
      </c>
      <c r="K20" s="122">
        <v>3027</v>
      </c>
      <c r="L20" s="122">
        <v>244463.71</v>
      </c>
      <c r="M20" s="122">
        <v>0</v>
      </c>
      <c r="N20" s="122">
        <v>4973</v>
      </c>
      <c r="O20" s="122">
        <v>1075328.96</v>
      </c>
      <c r="P20" s="122">
        <v>0</v>
      </c>
      <c r="Q20" s="122">
        <v>1301</v>
      </c>
      <c r="R20" s="122">
        <v>1280482.93</v>
      </c>
      <c r="S20" s="125">
        <v>0</v>
      </c>
      <c r="T20" s="122">
        <v>243</v>
      </c>
      <c r="U20" s="122">
        <v>679304.1</v>
      </c>
      <c r="V20" s="122">
        <v>0</v>
      </c>
      <c r="W20" s="122">
        <v>118</v>
      </c>
      <c r="X20" s="122">
        <v>655801.52</v>
      </c>
      <c r="Y20" s="122">
        <v>0</v>
      </c>
      <c r="Z20" s="122">
        <v>101</v>
      </c>
      <c r="AA20" s="122">
        <v>1205235.72</v>
      </c>
      <c r="AB20" s="125">
        <v>0</v>
      </c>
      <c r="AC20" s="122">
        <v>27</v>
      </c>
      <c r="AD20" s="122">
        <v>8242334.7599999998</v>
      </c>
      <c r="AE20" s="122">
        <v>0</v>
      </c>
      <c r="AF20" s="122">
        <v>24509</v>
      </c>
      <c r="AG20" s="122">
        <v>13881437.07</v>
      </c>
    </row>
    <row r="21" spans="1:33" s="24" customFormat="1" ht="11.25" customHeight="1" x14ac:dyDescent="0.2">
      <c r="A21" s="29" t="s">
        <v>236</v>
      </c>
      <c r="B21" s="122">
        <v>87440</v>
      </c>
      <c r="C21" s="122">
        <v>2919713.14</v>
      </c>
      <c r="D21" s="122">
        <v>0</v>
      </c>
      <c r="E21" s="122">
        <v>38517</v>
      </c>
      <c r="F21" s="122">
        <v>928296.8</v>
      </c>
      <c r="G21" s="122">
        <v>0</v>
      </c>
      <c r="H21" s="122">
        <v>52903</v>
      </c>
      <c r="I21" s="122">
        <v>2234021.91</v>
      </c>
      <c r="J21" s="125">
        <v>0</v>
      </c>
      <c r="K21" s="122">
        <v>35501</v>
      </c>
      <c r="L21" s="122">
        <v>2761755.09</v>
      </c>
      <c r="M21" s="122">
        <v>0</v>
      </c>
      <c r="N21" s="122">
        <v>49539</v>
      </c>
      <c r="O21" s="122">
        <v>11739906.85</v>
      </c>
      <c r="P21" s="122">
        <v>0</v>
      </c>
      <c r="Q21" s="122">
        <v>11901</v>
      </c>
      <c r="R21" s="122">
        <v>15143749.35</v>
      </c>
      <c r="S21" s="125">
        <v>0</v>
      </c>
      <c r="T21" s="122">
        <v>2519</v>
      </c>
      <c r="U21" s="122">
        <v>6573265.3099999996</v>
      </c>
      <c r="V21" s="122">
        <v>0</v>
      </c>
      <c r="W21" s="122">
        <v>2055</v>
      </c>
      <c r="X21" s="122">
        <v>10593710.35</v>
      </c>
      <c r="Y21" s="122">
        <v>0</v>
      </c>
      <c r="Z21" s="122">
        <v>1900</v>
      </c>
      <c r="AA21" s="122">
        <v>27720836.989999998</v>
      </c>
      <c r="AB21" s="125">
        <v>0</v>
      </c>
      <c r="AC21" s="122">
        <v>1102</v>
      </c>
      <c r="AD21" s="122">
        <v>208327881.13999999</v>
      </c>
      <c r="AE21" s="122">
        <v>0</v>
      </c>
      <c r="AF21" s="122">
        <v>283377</v>
      </c>
      <c r="AG21" s="122">
        <v>288943136.94</v>
      </c>
    </row>
    <row r="22" spans="1:33" s="24" customFormat="1" ht="11.25" customHeight="1" x14ac:dyDescent="0.2">
      <c r="A22" s="29" t="s">
        <v>116</v>
      </c>
      <c r="B22" s="127">
        <v>108037</v>
      </c>
      <c r="C22" s="127">
        <v>5703341.0700000003</v>
      </c>
      <c r="D22" s="127">
        <v>0</v>
      </c>
      <c r="E22" s="127">
        <v>40427</v>
      </c>
      <c r="F22" s="127">
        <v>1803224.33</v>
      </c>
      <c r="G22" s="127">
        <v>0</v>
      </c>
      <c r="H22" s="127">
        <v>54778</v>
      </c>
      <c r="I22" s="127">
        <v>4194564.28</v>
      </c>
      <c r="J22" s="130">
        <v>0</v>
      </c>
      <c r="K22" s="127">
        <v>36600</v>
      </c>
      <c r="L22" s="127">
        <v>4839544.47</v>
      </c>
      <c r="M22" s="127">
        <v>0</v>
      </c>
      <c r="N22" s="127">
        <v>50764</v>
      </c>
      <c r="O22" s="127">
        <v>19354396.010000002</v>
      </c>
      <c r="P22" s="127">
        <v>0</v>
      </c>
      <c r="Q22" s="127">
        <v>11854</v>
      </c>
      <c r="R22" s="127">
        <v>20571847.300000001</v>
      </c>
      <c r="S22" s="130">
        <v>0</v>
      </c>
      <c r="T22" s="127">
        <v>2494</v>
      </c>
      <c r="U22" s="127">
        <v>9604498.6300000008</v>
      </c>
      <c r="V22" s="127">
        <v>0</v>
      </c>
      <c r="W22" s="127">
        <v>2008</v>
      </c>
      <c r="X22" s="127">
        <v>14850949.619999999</v>
      </c>
      <c r="Y22" s="127">
        <v>0</v>
      </c>
      <c r="Z22" s="127">
        <v>1874</v>
      </c>
      <c r="AA22" s="127">
        <v>33794801.640000001</v>
      </c>
      <c r="AB22" s="130">
        <v>0</v>
      </c>
      <c r="AC22" s="127">
        <v>1116</v>
      </c>
      <c r="AD22" s="127">
        <v>447560500.66000003</v>
      </c>
      <c r="AE22" s="127">
        <v>0</v>
      </c>
      <c r="AF22" s="127">
        <v>309952</v>
      </c>
      <c r="AG22" s="127">
        <v>562277668</v>
      </c>
    </row>
    <row r="23" spans="1:33" s="24" customFormat="1" ht="11.25" customHeight="1" x14ac:dyDescent="0.2">
      <c r="A23" s="28" t="s">
        <v>117</v>
      </c>
      <c r="B23" s="121">
        <v>124637</v>
      </c>
      <c r="C23" s="121">
        <v>8799755.8100000005</v>
      </c>
      <c r="D23" s="121">
        <v>0</v>
      </c>
      <c r="E23" s="121">
        <v>45466</v>
      </c>
      <c r="F23" s="121">
        <v>2842265.97</v>
      </c>
      <c r="G23" s="121">
        <v>0</v>
      </c>
      <c r="H23" s="121">
        <v>61049</v>
      </c>
      <c r="I23" s="121">
        <v>6639625.1200000001</v>
      </c>
      <c r="J23" s="125">
        <v>0</v>
      </c>
      <c r="K23" s="121">
        <v>40447</v>
      </c>
      <c r="L23" s="121">
        <v>7845763.2800000003</v>
      </c>
      <c r="M23" s="121">
        <v>0</v>
      </c>
      <c r="N23" s="121">
        <v>55333</v>
      </c>
      <c r="O23" s="121">
        <v>32169631.82</v>
      </c>
      <c r="P23" s="121">
        <v>0</v>
      </c>
      <c r="Q23" s="121">
        <v>12686</v>
      </c>
      <c r="R23" s="121">
        <v>36996079.590000004</v>
      </c>
      <c r="S23" s="125">
        <v>0</v>
      </c>
      <c r="T23" s="121">
        <v>2658</v>
      </c>
      <c r="U23" s="121">
        <v>16857068.039999999</v>
      </c>
      <c r="V23" s="121">
        <v>0</v>
      </c>
      <c r="W23" s="121">
        <v>2163</v>
      </c>
      <c r="X23" s="121">
        <v>26100461.489999998</v>
      </c>
      <c r="Y23" s="121">
        <v>0</v>
      </c>
      <c r="Z23" s="121">
        <v>2021</v>
      </c>
      <c r="AA23" s="121">
        <v>62720874.350000001</v>
      </c>
      <c r="AB23" s="125">
        <v>0</v>
      </c>
      <c r="AC23" s="121">
        <v>1183</v>
      </c>
      <c r="AD23" s="121">
        <v>664130716.54999995</v>
      </c>
      <c r="AE23" s="121">
        <v>0</v>
      </c>
      <c r="AF23" s="121">
        <v>347643</v>
      </c>
      <c r="AG23" s="121">
        <v>865102242.00999999</v>
      </c>
    </row>
    <row r="24" spans="1:33" s="24" customFormat="1" ht="11.25" customHeight="1" x14ac:dyDescent="0.2">
      <c r="A24" s="29" t="s">
        <v>118</v>
      </c>
      <c r="B24" s="122">
        <v>50362</v>
      </c>
      <c r="C24" s="122">
        <v>16611130.85</v>
      </c>
      <c r="D24" s="122">
        <v>0</v>
      </c>
      <c r="E24" s="122">
        <v>26757</v>
      </c>
      <c r="F24" s="122">
        <v>2245177.2000000002</v>
      </c>
      <c r="G24" s="122">
        <v>0</v>
      </c>
      <c r="H24" s="122">
        <v>38587</v>
      </c>
      <c r="I24" s="122">
        <v>5669922.2199999997</v>
      </c>
      <c r="J24" s="125">
        <v>0</v>
      </c>
      <c r="K24" s="122">
        <v>26280</v>
      </c>
      <c r="L24" s="122">
        <v>7296285.9699999997</v>
      </c>
      <c r="M24" s="122">
        <v>0</v>
      </c>
      <c r="N24" s="122">
        <v>37709</v>
      </c>
      <c r="O24" s="122">
        <v>29728088.48</v>
      </c>
      <c r="P24" s="122">
        <v>0</v>
      </c>
      <c r="Q24" s="122">
        <v>8968</v>
      </c>
      <c r="R24" s="122">
        <v>25841079.629999999</v>
      </c>
      <c r="S24" s="125">
        <v>0</v>
      </c>
      <c r="T24" s="122">
        <v>1852</v>
      </c>
      <c r="U24" s="122">
        <v>12066261.630000001</v>
      </c>
      <c r="V24" s="122">
        <v>0</v>
      </c>
      <c r="W24" s="122">
        <v>1420</v>
      </c>
      <c r="X24" s="122">
        <v>15178878.24</v>
      </c>
      <c r="Y24" s="122">
        <v>0</v>
      </c>
      <c r="Z24" s="122">
        <v>1321</v>
      </c>
      <c r="AA24" s="122">
        <v>37336282.18</v>
      </c>
      <c r="AB24" s="125">
        <v>0</v>
      </c>
      <c r="AC24" s="122">
        <v>821</v>
      </c>
      <c r="AD24" s="122">
        <v>704793924.47000003</v>
      </c>
      <c r="AE24" s="122">
        <v>0</v>
      </c>
      <c r="AF24" s="122">
        <v>194077</v>
      </c>
      <c r="AG24" s="122">
        <v>856767030.87</v>
      </c>
    </row>
    <row r="25" spans="1:33" s="24" customFormat="1" ht="11.25" customHeight="1" x14ac:dyDescent="0.2">
      <c r="A25" s="29" t="s">
        <v>119</v>
      </c>
      <c r="B25" s="127">
        <v>18717</v>
      </c>
      <c r="C25" s="127">
        <v>-18650381.289999999</v>
      </c>
      <c r="D25" s="127">
        <v>0</v>
      </c>
      <c r="E25" s="127">
        <v>4019</v>
      </c>
      <c r="F25" s="127">
        <v>270354.53000000003</v>
      </c>
      <c r="G25" s="127">
        <v>0</v>
      </c>
      <c r="H25" s="127">
        <v>7530</v>
      </c>
      <c r="I25" s="127">
        <v>823224.72</v>
      </c>
      <c r="J25" s="130">
        <v>0</v>
      </c>
      <c r="K25" s="127">
        <v>7402</v>
      </c>
      <c r="L25" s="127">
        <v>3940164.83</v>
      </c>
      <c r="M25" s="127">
        <v>0</v>
      </c>
      <c r="N25" s="127">
        <v>17533</v>
      </c>
      <c r="O25" s="127">
        <v>6370966.1399999997</v>
      </c>
      <c r="P25" s="127">
        <v>0</v>
      </c>
      <c r="Q25" s="127">
        <v>6577</v>
      </c>
      <c r="R25" s="127">
        <v>8565192.0600000005</v>
      </c>
      <c r="S25" s="130">
        <v>0</v>
      </c>
      <c r="T25" s="127">
        <v>1541</v>
      </c>
      <c r="U25" s="127">
        <v>4548878.2</v>
      </c>
      <c r="V25" s="127">
        <v>0</v>
      </c>
      <c r="W25" s="127">
        <v>1399</v>
      </c>
      <c r="X25" s="127">
        <v>8267651.1699999999</v>
      </c>
      <c r="Y25" s="127">
        <v>0</v>
      </c>
      <c r="Z25" s="127">
        <v>1543</v>
      </c>
      <c r="AA25" s="127">
        <v>63447417.369999997</v>
      </c>
      <c r="AB25" s="130">
        <v>0</v>
      </c>
      <c r="AC25" s="127">
        <v>1101</v>
      </c>
      <c r="AD25" s="127">
        <v>614831769.97000003</v>
      </c>
      <c r="AE25" s="127">
        <v>0</v>
      </c>
      <c r="AF25" s="127">
        <v>67362</v>
      </c>
      <c r="AG25" s="127">
        <v>692415237.69000006</v>
      </c>
    </row>
    <row r="26" spans="1:33" s="24" customFormat="1" ht="11.25" customHeight="1" x14ac:dyDescent="0.2">
      <c r="A26" s="30" t="s">
        <v>120</v>
      </c>
      <c r="B26" s="128">
        <v>63793</v>
      </c>
      <c r="C26" s="128">
        <v>-2039250.44</v>
      </c>
      <c r="D26" s="128">
        <v>0</v>
      </c>
      <c r="E26" s="128">
        <v>28683</v>
      </c>
      <c r="F26" s="128">
        <v>2515531.73</v>
      </c>
      <c r="G26" s="128">
        <v>0</v>
      </c>
      <c r="H26" s="128">
        <v>41322</v>
      </c>
      <c r="I26" s="128">
        <v>6493146.9400000004</v>
      </c>
      <c r="J26" s="130">
        <v>0</v>
      </c>
      <c r="K26" s="128">
        <v>28549</v>
      </c>
      <c r="L26" s="128">
        <v>11236450.789999999</v>
      </c>
      <c r="M26" s="128">
        <v>0</v>
      </c>
      <c r="N26" s="128">
        <v>41920</v>
      </c>
      <c r="O26" s="128">
        <v>36099054.619999997</v>
      </c>
      <c r="P26" s="128">
        <v>0</v>
      </c>
      <c r="Q26" s="128">
        <v>10676</v>
      </c>
      <c r="R26" s="128">
        <v>34406271.689999998</v>
      </c>
      <c r="S26" s="130">
        <v>0</v>
      </c>
      <c r="T26" s="128">
        <v>2273</v>
      </c>
      <c r="U26" s="128">
        <v>16615139.83</v>
      </c>
      <c r="V26" s="128">
        <v>0</v>
      </c>
      <c r="W26" s="128">
        <v>1881</v>
      </c>
      <c r="X26" s="128">
        <v>23446529.41</v>
      </c>
      <c r="Y26" s="128">
        <v>0</v>
      </c>
      <c r="Z26" s="128">
        <v>1902</v>
      </c>
      <c r="AA26" s="128">
        <v>100783699.55</v>
      </c>
      <c r="AB26" s="130">
        <v>0</v>
      </c>
      <c r="AC26" s="128">
        <v>1184</v>
      </c>
      <c r="AD26" s="128">
        <v>1319625694.4400001</v>
      </c>
      <c r="AE26" s="128">
        <v>0</v>
      </c>
      <c r="AF26" s="128">
        <v>222183</v>
      </c>
      <c r="AG26" s="128">
        <v>1549182268.5599999</v>
      </c>
    </row>
    <row r="27" spans="1:33" s="24" customFormat="1" ht="11.25" customHeight="1" x14ac:dyDescent="0.2">
      <c r="A27" s="30" t="s">
        <v>121</v>
      </c>
      <c r="B27" s="128">
        <v>138160</v>
      </c>
      <c r="C27" s="128">
        <v>6760505.3700000001</v>
      </c>
      <c r="D27" s="128">
        <v>0</v>
      </c>
      <c r="E27" s="128">
        <v>46755</v>
      </c>
      <c r="F27" s="128">
        <v>5357797.7</v>
      </c>
      <c r="G27" s="128">
        <v>0</v>
      </c>
      <c r="H27" s="128">
        <v>62461</v>
      </c>
      <c r="I27" s="128">
        <v>13132772.060000001</v>
      </c>
      <c r="J27" s="130">
        <v>0</v>
      </c>
      <c r="K27" s="128">
        <v>41319</v>
      </c>
      <c r="L27" s="128">
        <v>19082214.07</v>
      </c>
      <c r="M27" s="128">
        <v>0</v>
      </c>
      <c r="N27" s="128">
        <v>56368</v>
      </c>
      <c r="O27" s="128">
        <v>68268686.439999998</v>
      </c>
      <c r="P27" s="128">
        <v>0</v>
      </c>
      <c r="Q27" s="128">
        <v>12904</v>
      </c>
      <c r="R27" s="128">
        <v>71402351.280000001</v>
      </c>
      <c r="S27" s="130">
        <v>0</v>
      </c>
      <c r="T27" s="128">
        <v>2708</v>
      </c>
      <c r="U27" s="128">
        <v>33472207.870000001</v>
      </c>
      <c r="V27" s="128">
        <v>0</v>
      </c>
      <c r="W27" s="128">
        <v>2201</v>
      </c>
      <c r="X27" s="128">
        <v>49546990.899999999</v>
      </c>
      <c r="Y27" s="128">
        <v>0</v>
      </c>
      <c r="Z27" s="128">
        <v>2089</v>
      </c>
      <c r="AA27" s="128">
        <v>163504573.90000001</v>
      </c>
      <c r="AB27" s="130">
        <v>0</v>
      </c>
      <c r="AC27" s="128">
        <v>1230</v>
      </c>
      <c r="AD27" s="128">
        <v>1983756410.98</v>
      </c>
      <c r="AE27" s="128">
        <v>0</v>
      </c>
      <c r="AF27" s="128">
        <v>366195</v>
      </c>
      <c r="AG27" s="128">
        <v>2414284510.5799999</v>
      </c>
    </row>
    <row r="28" spans="1:33" s="24" customFormat="1" ht="11.25" customHeight="1" x14ac:dyDescent="0.2">
      <c r="A28" s="28" t="s">
        <v>122</v>
      </c>
      <c r="B28" s="122">
        <v>0</v>
      </c>
      <c r="C28" s="122">
        <v>0</v>
      </c>
      <c r="D28" s="122">
        <v>0</v>
      </c>
      <c r="E28" s="122">
        <v>0</v>
      </c>
      <c r="F28" s="122">
        <v>0</v>
      </c>
      <c r="G28" s="122">
        <v>0</v>
      </c>
      <c r="H28" s="122">
        <v>0</v>
      </c>
      <c r="I28" s="122">
        <v>0</v>
      </c>
      <c r="J28" s="125">
        <v>0</v>
      </c>
      <c r="K28" s="122">
        <v>0</v>
      </c>
      <c r="L28" s="122">
        <v>0</v>
      </c>
      <c r="M28" s="122">
        <v>0</v>
      </c>
      <c r="N28" s="122">
        <v>0</v>
      </c>
      <c r="O28" s="122">
        <v>0</v>
      </c>
      <c r="P28" s="122">
        <v>0</v>
      </c>
      <c r="Q28" s="122">
        <v>0</v>
      </c>
      <c r="R28" s="122">
        <v>0</v>
      </c>
      <c r="S28" s="125">
        <v>0</v>
      </c>
      <c r="T28" s="122">
        <v>0</v>
      </c>
      <c r="U28" s="122">
        <v>0</v>
      </c>
      <c r="V28" s="122">
        <v>0</v>
      </c>
      <c r="W28" s="122">
        <v>0</v>
      </c>
      <c r="X28" s="122">
        <v>0</v>
      </c>
      <c r="Y28" s="122">
        <v>0</v>
      </c>
      <c r="Z28" s="122">
        <v>0</v>
      </c>
      <c r="AA28" s="122">
        <v>0</v>
      </c>
      <c r="AB28" s="125">
        <v>0</v>
      </c>
      <c r="AC28" s="122">
        <v>0</v>
      </c>
      <c r="AD28" s="122">
        <v>0</v>
      </c>
      <c r="AE28" s="122">
        <v>0</v>
      </c>
      <c r="AF28" s="122">
        <v>0</v>
      </c>
      <c r="AG28" s="122">
        <v>0</v>
      </c>
    </row>
    <row r="29" spans="1:33" s="24" customFormat="1" ht="11.25" customHeight="1" x14ac:dyDescent="0.2">
      <c r="A29" s="29" t="s">
        <v>123</v>
      </c>
      <c r="B29" s="122">
        <v>134969</v>
      </c>
      <c r="C29" s="122">
        <v>9363317.5700000003</v>
      </c>
      <c r="D29" s="122">
        <v>0</v>
      </c>
      <c r="E29" s="122">
        <v>44943</v>
      </c>
      <c r="F29" s="122">
        <v>648519.12</v>
      </c>
      <c r="G29" s="122">
        <v>0</v>
      </c>
      <c r="H29" s="122">
        <v>60550</v>
      </c>
      <c r="I29" s="122">
        <v>1384539.42</v>
      </c>
      <c r="J29" s="125">
        <v>0</v>
      </c>
      <c r="K29" s="122">
        <v>40199</v>
      </c>
      <c r="L29" s="122">
        <v>2281173.42</v>
      </c>
      <c r="M29" s="122">
        <v>0</v>
      </c>
      <c r="N29" s="122">
        <v>54625</v>
      </c>
      <c r="O29" s="122">
        <v>8765128.8399999999</v>
      </c>
      <c r="P29" s="122">
        <v>0</v>
      </c>
      <c r="Q29" s="122">
        <v>12018</v>
      </c>
      <c r="R29" s="122">
        <v>14933216.07</v>
      </c>
      <c r="S29" s="125">
        <v>0</v>
      </c>
      <c r="T29" s="122">
        <v>2414</v>
      </c>
      <c r="U29" s="122">
        <v>6179828.8099999996</v>
      </c>
      <c r="V29" s="122">
        <v>0</v>
      </c>
      <c r="W29" s="122">
        <v>1942</v>
      </c>
      <c r="X29" s="122">
        <v>14269073.52</v>
      </c>
      <c r="Y29" s="122">
        <v>0</v>
      </c>
      <c r="Z29" s="122">
        <v>1831</v>
      </c>
      <c r="AA29" s="122">
        <v>48944904.549999997</v>
      </c>
      <c r="AB29" s="125">
        <v>0</v>
      </c>
      <c r="AC29" s="122">
        <v>1088</v>
      </c>
      <c r="AD29" s="122">
        <v>677977232.24000001</v>
      </c>
      <c r="AE29" s="122">
        <v>0</v>
      </c>
      <c r="AF29" s="122">
        <v>354579</v>
      </c>
      <c r="AG29" s="122">
        <v>784746933.55999994</v>
      </c>
    </row>
    <row r="30" spans="1:33" s="24" customFormat="1" ht="11.25" customHeight="1" x14ac:dyDescent="0.2">
      <c r="A30" s="29" t="s">
        <v>124</v>
      </c>
      <c r="B30" s="122">
        <v>62731</v>
      </c>
      <c r="C30" s="122">
        <v>4929697.79</v>
      </c>
      <c r="D30" s="122">
        <v>0</v>
      </c>
      <c r="E30" s="122">
        <v>34062</v>
      </c>
      <c r="F30" s="122">
        <v>2779941.93</v>
      </c>
      <c r="G30" s="122">
        <v>0</v>
      </c>
      <c r="H30" s="122">
        <v>48980</v>
      </c>
      <c r="I30" s="122">
        <v>9469298.8499999996</v>
      </c>
      <c r="J30" s="125">
        <v>0</v>
      </c>
      <c r="K30" s="122">
        <v>34228</v>
      </c>
      <c r="L30" s="122">
        <v>14662073.460000001</v>
      </c>
      <c r="M30" s="122">
        <v>0</v>
      </c>
      <c r="N30" s="122">
        <v>47363</v>
      </c>
      <c r="O30" s="122">
        <v>55515488.82</v>
      </c>
      <c r="P30" s="122">
        <v>0</v>
      </c>
      <c r="Q30" s="122">
        <v>10633</v>
      </c>
      <c r="R30" s="122">
        <v>38845442.369999997</v>
      </c>
      <c r="S30" s="125">
        <v>0</v>
      </c>
      <c r="T30" s="122">
        <v>2183</v>
      </c>
      <c r="U30" s="122">
        <v>16564100.5</v>
      </c>
      <c r="V30" s="122">
        <v>0</v>
      </c>
      <c r="W30" s="122">
        <v>1708</v>
      </c>
      <c r="X30" s="122">
        <v>23499283.539999999</v>
      </c>
      <c r="Y30" s="122">
        <v>0</v>
      </c>
      <c r="Z30" s="122">
        <v>1533</v>
      </c>
      <c r="AA30" s="122">
        <v>54851897.289999999</v>
      </c>
      <c r="AB30" s="125">
        <v>0</v>
      </c>
      <c r="AC30" s="122">
        <v>837</v>
      </c>
      <c r="AD30" s="122">
        <v>857928642.58000004</v>
      </c>
      <c r="AE30" s="122">
        <v>0</v>
      </c>
      <c r="AF30" s="122">
        <v>244258</v>
      </c>
      <c r="AG30" s="122">
        <v>1079045867.1199999</v>
      </c>
    </row>
    <row r="31" spans="1:33" s="24" customFormat="1" ht="11.25" customHeight="1" x14ac:dyDescent="0.2">
      <c r="A31" s="31" t="s">
        <v>125</v>
      </c>
      <c r="B31" s="127">
        <v>75528</v>
      </c>
      <c r="C31" s="127">
        <v>-16483178.08</v>
      </c>
      <c r="D31" s="127">
        <v>0</v>
      </c>
      <c r="E31" s="127">
        <v>13083</v>
      </c>
      <c r="F31" s="127">
        <v>-1881611.67</v>
      </c>
      <c r="G31" s="127">
        <v>0</v>
      </c>
      <c r="H31" s="127">
        <v>13966</v>
      </c>
      <c r="I31" s="127">
        <v>-3267944.67</v>
      </c>
      <c r="J31" s="130">
        <v>0</v>
      </c>
      <c r="K31" s="127">
        <v>7315</v>
      </c>
      <c r="L31" s="127">
        <v>-6118927.2000000002</v>
      </c>
      <c r="M31" s="127">
        <v>0</v>
      </c>
      <c r="N31" s="127">
        <v>9011</v>
      </c>
      <c r="O31" s="127">
        <v>-9592036.8800000008</v>
      </c>
      <c r="P31" s="127">
        <v>0</v>
      </c>
      <c r="Q31" s="127">
        <v>2174</v>
      </c>
      <c r="R31" s="127">
        <v>-17366424.84</v>
      </c>
      <c r="S31" s="130">
        <v>0</v>
      </c>
      <c r="T31" s="127">
        <v>494</v>
      </c>
      <c r="U31" s="127">
        <v>-4657670.83</v>
      </c>
      <c r="V31" s="127">
        <v>0</v>
      </c>
      <c r="W31" s="127">
        <v>475</v>
      </c>
      <c r="X31" s="127">
        <v>-10097518.310000001</v>
      </c>
      <c r="Y31" s="127">
        <v>0</v>
      </c>
      <c r="Z31" s="127">
        <v>526</v>
      </c>
      <c r="AA31" s="127">
        <v>-62243205.840000004</v>
      </c>
      <c r="AB31" s="130">
        <v>0</v>
      </c>
      <c r="AC31" s="127">
        <v>359</v>
      </c>
      <c r="AD31" s="127">
        <v>-232733717.87</v>
      </c>
      <c r="AE31" s="127">
        <v>0</v>
      </c>
      <c r="AF31" s="127">
        <v>122931</v>
      </c>
      <c r="AG31" s="127">
        <v>-364442236.19</v>
      </c>
    </row>
    <row r="32" spans="1:33" s="24" customFormat="1" ht="11.25" customHeight="1" x14ac:dyDescent="0.2">
      <c r="A32" s="30" t="s">
        <v>126</v>
      </c>
      <c r="B32" s="128">
        <v>146814</v>
      </c>
      <c r="C32" s="128">
        <v>-2190162.7200000002</v>
      </c>
      <c r="D32" s="128">
        <v>0</v>
      </c>
      <c r="E32" s="128">
        <v>47314</v>
      </c>
      <c r="F32" s="128">
        <v>1546849.37</v>
      </c>
      <c r="G32" s="128">
        <v>0</v>
      </c>
      <c r="H32" s="128">
        <v>63170</v>
      </c>
      <c r="I32" s="128">
        <v>7585893.5999999996</v>
      </c>
      <c r="J32" s="130">
        <v>0</v>
      </c>
      <c r="K32" s="128">
        <v>41715</v>
      </c>
      <c r="L32" s="128">
        <v>10824319.689999999</v>
      </c>
      <c r="M32" s="128">
        <v>0</v>
      </c>
      <c r="N32" s="128">
        <v>56707</v>
      </c>
      <c r="O32" s="128">
        <v>54688580.780000001</v>
      </c>
      <c r="P32" s="128">
        <v>0</v>
      </c>
      <c r="Q32" s="128">
        <v>12897</v>
      </c>
      <c r="R32" s="128">
        <v>36412233.600000001</v>
      </c>
      <c r="S32" s="130">
        <v>0</v>
      </c>
      <c r="T32" s="128">
        <v>2695</v>
      </c>
      <c r="U32" s="128">
        <v>18086258.48</v>
      </c>
      <c r="V32" s="128">
        <v>0</v>
      </c>
      <c r="W32" s="128">
        <v>2194</v>
      </c>
      <c r="X32" s="128">
        <v>27670838.739999998</v>
      </c>
      <c r="Y32" s="128">
        <v>0</v>
      </c>
      <c r="Z32" s="128">
        <v>2075</v>
      </c>
      <c r="AA32" s="128">
        <v>41553596.009999998</v>
      </c>
      <c r="AB32" s="130">
        <v>0</v>
      </c>
      <c r="AC32" s="128">
        <v>1205</v>
      </c>
      <c r="AD32" s="128">
        <v>1303172156.95</v>
      </c>
      <c r="AE32" s="128">
        <v>0</v>
      </c>
      <c r="AF32" s="128">
        <v>376786</v>
      </c>
      <c r="AG32" s="128">
        <v>1499350564.49</v>
      </c>
    </row>
    <row r="33" spans="1:33" s="24" customFormat="1" ht="11.25" customHeight="1" thickBot="1" x14ac:dyDescent="0.25">
      <c r="A33" s="32" t="s">
        <v>127</v>
      </c>
      <c r="B33" s="132">
        <v>139660</v>
      </c>
      <c r="C33" s="132">
        <v>4570342.6500000004</v>
      </c>
      <c r="D33" s="132">
        <v>0</v>
      </c>
      <c r="E33" s="132">
        <v>47722</v>
      </c>
      <c r="F33" s="132">
        <v>6904647.0700000003</v>
      </c>
      <c r="G33" s="132">
        <v>0</v>
      </c>
      <c r="H33" s="132">
        <v>63512</v>
      </c>
      <c r="I33" s="132">
        <v>20718665.66</v>
      </c>
      <c r="J33" s="133">
        <v>0</v>
      </c>
      <c r="K33" s="132">
        <v>41914</v>
      </c>
      <c r="L33" s="132">
        <v>29906533.760000002</v>
      </c>
      <c r="M33" s="132">
        <v>0</v>
      </c>
      <c r="N33" s="132">
        <v>56962</v>
      </c>
      <c r="O33" s="132">
        <v>122957267.22</v>
      </c>
      <c r="P33" s="132">
        <v>0</v>
      </c>
      <c r="Q33" s="132">
        <v>12983</v>
      </c>
      <c r="R33" s="132">
        <v>107814584.88</v>
      </c>
      <c r="S33" s="133">
        <v>0</v>
      </c>
      <c r="T33" s="132">
        <v>2719</v>
      </c>
      <c r="U33" s="132">
        <v>51558466.350000001</v>
      </c>
      <c r="V33" s="132">
        <v>0</v>
      </c>
      <c r="W33" s="132">
        <v>2215</v>
      </c>
      <c r="X33" s="132">
        <v>77217829.650000006</v>
      </c>
      <c r="Y33" s="132">
        <v>0</v>
      </c>
      <c r="Z33" s="132">
        <v>2119</v>
      </c>
      <c r="AA33" s="132">
        <v>205058169.90000001</v>
      </c>
      <c r="AB33" s="133">
        <v>0</v>
      </c>
      <c r="AC33" s="132">
        <v>1239</v>
      </c>
      <c r="AD33" s="132">
        <v>3286928567.9400001</v>
      </c>
      <c r="AE33" s="132">
        <v>0</v>
      </c>
      <c r="AF33" s="132">
        <v>371045</v>
      </c>
      <c r="AG33" s="132">
        <v>3913635075.0599999</v>
      </c>
    </row>
  </sheetData>
  <mergeCells count="11">
    <mergeCell ref="T5:U5"/>
    <mergeCell ref="W5:X5"/>
    <mergeCell ref="Z5:AA5"/>
    <mergeCell ref="AC5:AD5"/>
    <mergeCell ref="AF5:AG5"/>
    <mergeCell ref="Q5:R5"/>
    <mergeCell ref="B5:C5"/>
    <mergeCell ref="E5:F5"/>
    <mergeCell ref="H5:I5"/>
    <mergeCell ref="K5:L5"/>
    <mergeCell ref="N5:O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916FD-732A-4204-8FC4-AD9F9B8BC655}">
  <sheetPr>
    <tabColor theme="9" tint="0.39997558519241921"/>
  </sheetPr>
  <dimension ref="A1:CR38"/>
  <sheetViews>
    <sheetView workbookViewId="0"/>
  </sheetViews>
  <sheetFormatPr baseColWidth="10" defaultRowHeight="15" x14ac:dyDescent="0.25"/>
  <cols>
    <col min="1" max="1" width="33.5703125" customWidth="1"/>
    <col min="4" max="4" width="2.7109375" customWidth="1"/>
    <col min="7" max="7" width="2.7109375" customWidth="1"/>
    <col min="10" max="10" width="2.7109375" customWidth="1"/>
    <col min="13" max="13" width="2.7109375" customWidth="1"/>
    <col min="16" max="16" width="2.7109375" customWidth="1"/>
    <col min="19" max="19" width="2.7109375" customWidth="1"/>
    <col min="22" max="22" width="2.7109375" customWidth="1"/>
    <col min="25" max="25" width="2.7109375" customWidth="1"/>
    <col min="28" max="28" width="2.7109375" customWidth="1"/>
    <col min="31" max="31" width="2.7109375" customWidth="1"/>
    <col min="34" max="34" width="2.7109375" customWidth="1"/>
    <col min="37" max="37" width="2.7109375" customWidth="1"/>
    <col min="40" max="40" width="2.7109375" customWidth="1"/>
    <col min="43" max="43" width="2.7109375" customWidth="1"/>
    <col min="46" max="46" width="2.7109375" customWidth="1"/>
    <col min="49" max="49" width="2.7109375" customWidth="1"/>
    <col min="52" max="52" width="2.7109375" customWidth="1"/>
    <col min="55" max="55" width="2.7109375" customWidth="1"/>
    <col min="58" max="58" width="2.7109375" customWidth="1"/>
    <col min="61" max="61" width="2.7109375" customWidth="1"/>
    <col min="64" max="64" width="2.7109375" customWidth="1"/>
    <col min="67" max="67" width="2.7109375" customWidth="1"/>
    <col min="70" max="70" width="2.7109375" customWidth="1"/>
    <col min="73" max="73" width="2.7109375" customWidth="1"/>
    <col min="76" max="76" width="2.7109375" customWidth="1"/>
    <col min="79" max="79" width="2.7109375" customWidth="1"/>
    <col min="82" max="82" width="2.7109375" customWidth="1"/>
    <col min="85" max="85" width="2.7109375" customWidth="1"/>
    <col min="88" max="88" width="2.7109375" customWidth="1"/>
    <col min="91" max="91" width="2.7109375" customWidth="1"/>
    <col min="94" max="94" width="2.7109375" customWidth="1"/>
  </cols>
  <sheetData>
    <row r="1" spans="1:96" ht="11.25" customHeight="1" x14ac:dyDescent="0.25">
      <c r="A1" s="1" t="s">
        <v>133</v>
      </c>
    </row>
    <row r="2" spans="1:96" ht="11.25" customHeight="1" x14ac:dyDescent="0.25"/>
    <row r="3" spans="1:96" ht="11.25" customHeight="1" x14ac:dyDescent="0.25">
      <c r="A3" s="2" t="s">
        <v>312</v>
      </c>
    </row>
    <row r="4" spans="1:96" s="14" customFormat="1" ht="11.25" customHeight="1" thickBot="1" x14ac:dyDescent="0.25">
      <c r="A4" s="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</row>
    <row r="5" spans="1:96" s="24" customFormat="1" ht="11.25" customHeight="1" x14ac:dyDescent="0.2">
      <c r="A5" s="5"/>
      <c r="B5" s="179" t="s">
        <v>86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N5" s="179" t="s">
        <v>87</v>
      </c>
      <c r="O5" s="179"/>
      <c r="P5" s="179"/>
      <c r="Q5" s="179"/>
      <c r="R5" s="179"/>
      <c r="S5" s="179"/>
      <c r="T5" s="179"/>
      <c r="U5" s="179"/>
      <c r="V5" s="179"/>
      <c r="W5" s="179"/>
      <c r="X5" s="179"/>
      <c r="Z5" s="179" t="s">
        <v>88</v>
      </c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L5" s="179" t="s">
        <v>89</v>
      </c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X5" s="179" t="s">
        <v>90</v>
      </c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J5" s="179" t="s">
        <v>91</v>
      </c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V5" s="179" t="s">
        <v>92</v>
      </c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H5" s="179" t="s">
        <v>94</v>
      </c>
      <c r="CI5" s="179"/>
      <c r="CJ5" s="179"/>
      <c r="CK5" s="179"/>
      <c r="CL5" s="179"/>
      <c r="CM5" s="179"/>
      <c r="CN5" s="179"/>
      <c r="CO5" s="179"/>
      <c r="CP5" s="179"/>
      <c r="CQ5" s="179"/>
      <c r="CR5" s="179"/>
    </row>
    <row r="6" spans="1:96" s="24" customFormat="1" ht="11.25" customHeight="1" x14ac:dyDescent="0.2">
      <c r="A6" s="5"/>
      <c r="B6" s="182" t="s">
        <v>95</v>
      </c>
      <c r="C6" s="182"/>
      <c r="D6" s="26"/>
      <c r="E6" s="182" t="s">
        <v>96</v>
      </c>
      <c r="F6" s="182"/>
      <c r="G6" s="26"/>
      <c r="H6" s="182" t="s">
        <v>97</v>
      </c>
      <c r="I6" s="182"/>
      <c r="J6" s="26"/>
      <c r="K6" s="182" t="s">
        <v>98</v>
      </c>
      <c r="L6" s="182"/>
      <c r="N6" s="182" t="s">
        <v>95</v>
      </c>
      <c r="O6" s="182"/>
      <c r="P6" s="26"/>
      <c r="Q6" s="182" t="s">
        <v>96</v>
      </c>
      <c r="R6" s="182"/>
      <c r="S6" s="26"/>
      <c r="T6" s="182" t="s">
        <v>97</v>
      </c>
      <c r="U6" s="182"/>
      <c r="V6" s="26"/>
      <c r="W6" s="182" t="s">
        <v>98</v>
      </c>
      <c r="X6" s="182"/>
      <c r="Z6" s="182" t="s">
        <v>95</v>
      </c>
      <c r="AA6" s="182"/>
      <c r="AB6" s="26"/>
      <c r="AC6" s="182" t="s">
        <v>96</v>
      </c>
      <c r="AD6" s="182"/>
      <c r="AE6" s="26"/>
      <c r="AF6" s="182" t="s">
        <v>97</v>
      </c>
      <c r="AG6" s="182"/>
      <c r="AH6" s="26"/>
      <c r="AI6" s="182" t="s">
        <v>98</v>
      </c>
      <c r="AJ6" s="182"/>
      <c r="AL6" s="182" t="s">
        <v>95</v>
      </c>
      <c r="AM6" s="182"/>
      <c r="AN6" s="26"/>
      <c r="AO6" s="182" t="s">
        <v>96</v>
      </c>
      <c r="AP6" s="182"/>
      <c r="AQ6" s="26"/>
      <c r="AR6" s="182" t="s">
        <v>97</v>
      </c>
      <c r="AS6" s="182"/>
      <c r="AT6" s="26"/>
      <c r="AU6" s="182" t="s">
        <v>98</v>
      </c>
      <c r="AV6" s="182"/>
      <c r="AX6" s="182" t="s">
        <v>95</v>
      </c>
      <c r="AY6" s="182"/>
      <c r="AZ6" s="26"/>
      <c r="BA6" s="182" t="s">
        <v>96</v>
      </c>
      <c r="BB6" s="182"/>
      <c r="BC6" s="26"/>
      <c r="BD6" s="182" t="s">
        <v>97</v>
      </c>
      <c r="BE6" s="182"/>
      <c r="BF6" s="26"/>
      <c r="BG6" s="182" t="s">
        <v>98</v>
      </c>
      <c r="BH6" s="182"/>
      <c r="BJ6" s="182" t="s">
        <v>95</v>
      </c>
      <c r="BK6" s="182"/>
      <c r="BL6" s="26"/>
      <c r="BM6" s="182" t="s">
        <v>96</v>
      </c>
      <c r="BN6" s="182"/>
      <c r="BO6" s="26"/>
      <c r="BP6" s="182" t="s">
        <v>97</v>
      </c>
      <c r="BQ6" s="182"/>
      <c r="BR6" s="26"/>
      <c r="BS6" s="182" t="s">
        <v>98</v>
      </c>
      <c r="BT6" s="182"/>
      <c r="BV6" s="182" t="s">
        <v>95</v>
      </c>
      <c r="BW6" s="182"/>
      <c r="BX6" s="26"/>
      <c r="BY6" s="182" t="s">
        <v>96</v>
      </c>
      <c r="BZ6" s="182"/>
      <c r="CA6" s="26"/>
      <c r="CB6" s="182" t="s">
        <v>97</v>
      </c>
      <c r="CC6" s="182"/>
      <c r="CD6" s="26"/>
      <c r="CE6" s="182" t="s">
        <v>98</v>
      </c>
      <c r="CF6" s="182"/>
      <c r="CH6" s="182" t="s">
        <v>95</v>
      </c>
      <c r="CI6" s="182"/>
      <c r="CJ6" s="26"/>
      <c r="CK6" s="182" t="s">
        <v>96</v>
      </c>
      <c r="CL6" s="182"/>
      <c r="CM6" s="26"/>
      <c r="CN6" s="182" t="s">
        <v>97</v>
      </c>
      <c r="CO6" s="182"/>
      <c r="CP6" s="26"/>
      <c r="CQ6" s="182" t="s">
        <v>98</v>
      </c>
      <c r="CR6" s="182"/>
    </row>
    <row r="7" spans="1:96" s="24" customFormat="1" ht="11.25" customHeight="1" x14ac:dyDescent="0.2">
      <c r="A7" s="9"/>
      <c r="B7" s="11" t="s">
        <v>16</v>
      </c>
      <c r="C7" s="11" t="s">
        <v>17</v>
      </c>
      <c r="D7" s="11"/>
      <c r="E7" s="11" t="s">
        <v>16</v>
      </c>
      <c r="F7" s="11" t="s">
        <v>17</v>
      </c>
      <c r="G7" s="11"/>
      <c r="H7" s="11" t="s">
        <v>16</v>
      </c>
      <c r="I7" s="11" t="s">
        <v>17</v>
      </c>
      <c r="J7" s="11"/>
      <c r="K7" s="11" t="s">
        <v>16</v>
      </c>
      <c r="L7" s="11" t="s">
        <v>17</v>
      </c>
      <c r="M7" s="27"/>
      <c r="N7" s="11" t="s">
        <v>16</v>
      </c>
      <c r="O7" s="11" t="s">
        <v>17</v>
      </c>
      <c r="P7" s="11"/>
      <c r="Q7" s="11" t="s">
        <v>16</v>
      </c>
      <c r="R7" s="11" t="s">
        <v>17</v>
      </c>
      <c r="S7" s="11"/>
      <c r="T7" s="11" t="s">
        <v>16</v>
      </c>
      <c r="U7" s="11" t="s">
        <v>17</v>
      </c>
      <c r="V7" s="11"/>
      <c r="W7" s="11" t="s">
        <v>16</v>
      </c>
      <c r="X7" s="11" t="s">
        <v>17</v>
      </c>
      <c r="Y7" s="27"/>
      <c r="Z7" s="11" t="s">
        <v>16</v>
      </c>
      <c r="AA7" s="11" t="s">
        <v>17</v>
      </c>
      <c r="AB7" s="11"/>
      <c r="AC7" s="11" t="s">
        <v>16</v>
      </c>
      <c r="AD7" s="11" t="s">
        <v>17</v>
      </c>
      <c r="AE7" s="11"/>
      <c r="AF7" s="11" t="s">
        <v>16</v>
      </c>
      <c r="AG7" s="11" t="s">
        <v>17</v>
      </c>
      <c r="AH7" s="11"/>
      <c r="AI7" s="11" t="s">
        <v>16</v>
      </c>
      <c r="AJ7" s="11" t="s">
        <v>17</v>
      </c>
      <c r="AK7" s="27"/>
      <c r="AL7" s="11" t="s">
        <v>16</v>
      </c>
      <c r="AM7" s="11" t="s">
        <v>17</v>
      </c>
      <c r="AN7" s="11"/>
      <c r="AO7" s="11" t="s">
        <v>16</v>
      </c>
      <c r="AP7" s="11" t="s">
        <v>17</v>
      </c>
      <c r="AQ7" s="11"/>
      <c r="AR7" s="11" t="s">
        <v>16</v>
      </c>
      <c r="AS7" s="11" t="s">
        <v>17</v>
      </c>
      <c r="AT7" s="11"/>
      <c r="AU7" s="11" t="s">
        <v>16</v>
      </c>
      <c r="AV7" s="11" t="s">
        <v>17</v>
      </c>
      <c r="AW7" s="27"/>
      <c r="AX7" s="11" t="s">
        <v>16</v>
      </c>
      <c r="AY7" s="11" t="s">
        <v>17</v>
      </c>
      <c r="AZ7" s="11"/>
      <c r="BA7" s="11" t="s">
        <v>16</v>
      </c>
      <c r="BB7" s="11" t="s">
        <v>17</v>
      </c>
      <c r="BC7" s="11"/>
      <c r="BD7" s="11" t="s">
        <v>16</v>
      </c>
      <c r="BE7" s="11" t="s">
        <v>17</v>
      </c>
      <c r="BF7" s="11"/>
      <c r="BG7" s="11" t="s">
        <v>16</v>
      </c>
      <c r="BH7" s="11" t="s">
        <v>17</v>
      </c>
      <c r="BI7" s="27"/>
      <c r="BJ7" s="11" t="s">
        <v>16</v>
      </c>
      <c r="BK7" s="11" t="s">
        <v>17</v>
      </c>
      <c r="BL7" s="11"/>
      <c r="BM7" s="11" t="s">
        <v>16</v>
      </c>
      <c r="BN7" s="11" t="s">
        <v>17</v>
      </c>
      <c r="BO7" s="11"/>
      <c r="BP7" s="11" t="s">
        <v>16</v>
      </c>
      <c r="BQ7" s="11" t="s">
        <v>17</v>
      </c>
      <c r="BR7" s="11"/>
      <c r="BS7" s="11" t="s">
        <v>16</v>
      </c>
      <c r="BT7" s="11" t="s">
        <v>17</v>
      </c>
      <c r="BU7" s="27"/>
      <c r="BV7" s="11" t="s">
        <v>16</v>
      </c>
      <c r="BW7" s="11" t="s">
        <v>17</v>
      </c>
      <c r="BX7" s="11"/>
      <c r="BY7" s="11" t="s">
        <v>16</v>
      </c>
      <c r="BZ7" s="11" t="s">
        <v>17</v>
      </c>
      <c r="CA7" s="11"/>
      <c r="CB7" s="11" t="s">
        <v>16</v>
      </c>
      <c r="CC7" s="11" t="s">
        <v>17</v>
      </c>
      <c r="CD7" s="11"/>
      <c r="CE7" s="11" t="s">
        <v>16</v>
      </c>
      <c r="CF7" s="11" t="s">
        <v>17</v>
      </c>
      <c r="CG7" s="27"/>
      <c r="CH7" s="11" t="s">
        <v>16</v>
      </c>
      <c r="CI7" s="11" t="s">
        <v>17</v>
      </c>
      <c r="CJ7" s="11"/>
      <c r="CK7" s="11" t="s">
        <v>16</v>
      </c>
      <c r="CL7" s="11" t="s">
        <v>17</v>
      </c>
      <c r="CM7" s="11"/>
      <c r="CN7" s="11" t="s">
        <v>16</v>
      </c>
      <c r="CO7" s="11" t="s">
        <v>17</v>
      </c>
      <c r="CP7" s="11"/>
      <c r="CQ7" s="11" t="s">
        <v>16</v>
      </c>
      <c r="CR7" s="11" t="s">
        <v>17</v>
      </c>
    </row>
    <row r="8" spans="1:96" s="24" customFormat="1" ht="11.25" customHeight="1" x14ac:dyDescent="0.2">
      <c r="A8" s="28" t="s">
        <v>101</v>
      </c>
      <c r="B8" s="121">
        <v>19705</v>
      </c>
      <c r="C8" s="121">
        <v>0</v>
      </c>
      <c r="D8" s="121">
        <v>0</v>
      </c>
      <c r="E8" s="121">
        <v>353</v>
      </c>
      <c r="F8" s="121">
        <v>0</v>
      </c>
      <c r="G8" s="121">
        <v>0</v>
      </c>
      <c r="H8" s="121">
        <v>81</v>
      </c>
      <c r="I8" s="122">
        <v>0</v>
      </c>
      <c r="J8" s="125">
        <v>0</v>
      </c>
      <c r="K8" s="121">
        <v>20139</v>
      </c>
      <c r="L8" s="121">
        <v>0</v>
      </c>
      <c r="M8" s="121">
        <v>0</v>
      </c>
      <c r="N8" s="121">
        <v>977</v>
      </c>
      <c r="O8" s="121">
        <v>0</v>
      </c>
      <c r="P8" s="121">
        <v>0</v>
      </c>
      <c r="Q8" s="121">
        <v>86</v>
      </c>
      <c r="R8" s="121">
        <v>0</v>
      </c>
      <c r="S8" s="121">
        <v>0</v>
      </c>
      <c r="T8" s="121">
        <v>96</v>
      </c>
      <c r="U8" s="122">
        <v>0</v>
      </c>
      <c r="V8" s="125">
        <v>0</v>
      </c>
      <c r="W8" s="121">
        <v>1159</v>
      </c>
      <c r="X8" s="121">
        <v>0</v>
      </c>
      <c r="Y8" s="121">
        <v>0</v>
      </c>
      <c r="Z8" s="121">
        <v>20979</v>
      </c>
      <c r="AA8" s="121">
        <v>0</v>
      </c>
      <c r="AB8" s="121">
        <v>0</v>
      </c>
      <c r="AC8" s="121">
        <v>1527</v>
      </c>
      <c r="AD8" s="121">
        <v>0</v>
      </c>
      <c r="AE8" s="121">
        <v>0</v>
      </c>
      <c r="AF8" s="121">
        <v>920</v>
      </c>
      <c r="AG8" s="122">
        <v>0</v>
      </c>
      <c r="AH8" s="125">
        <v>0</v>
      </c>
      <c r="AI8" s="121">
        <v>23426</v>
      </c>
      <c r="AJ8" s="121">
        <v>0</v>
      </c>
      <c r="AK8" s="121">
        <v>0</v>
      </c>
      <c r="AL8" s="121">
        <v>55193</v>
      </c>
      <c r="AM8" s="121">
        <v>0</v>
      </c>
      <c r="AN8" s="121">
        <v>0</v>
      </c>
      <c r="AO8" s="121">
        <v>1297</v>
      </c>
      <c r="AP8" s="121">
        <v>0</v>
      </c>
      <c r="AQ8" s="121">
        <v>0</v>
      </c>
      <c r="AR8" s="121">
        <v>271</v>
      </c>
      <c r="AS8" s="122">
        <v>0</v>
      </c>
      <c r="AT8" s="125">
        <v>0</v>
      </c>
      <c r="AU8" s="121">
        <v>56761</v>
      </c>
      <c r="AV8" s="121">
        <v>0</v>
      </c>
      <c r="AW8" s="121">
        <v>0</v>
      </c>
      <c r="AX8" s="121">
        <v>26712</v>
      </c>
      <c r="AY8" s="121">
        <v>0</v>
      </c>
      <c r="AZ8" s="121">
        <v>0</v>
      </c>
      <c r="BA8" s="121">
        <v>579</v>
      </c>
      <c r="BB8" s="121">
        <v>0</v>
      </c>
      <c r="BC8" s="121">
        <v>0</v>
      </c>
      <c r="BD8" s="121">
        <v>327</v>
      </c>
      <c r="BE8" s="122">
        <v>0</v>
      </c>
      <c r="BF8" s="125">
        <v>0</v>
      </c>
      <c r="BG8" s="121">
        <v>27618</v>
      </c>
      <c r="BH8" s="121">
        <v>0</v>
      </c>
      <c r="BI8" s="121">
        <v>0</v>
      </c>
      <c r="BJ8" s="121">
        <v>18686</v>
      </c>
      <c r="BK8" s="121">
        <v>0</v>
      </c>
      <c r="BL8" s="121">
        <v>0</v>
      </c>
      <c r="BM8" s="121">
        <v>1392</v>
      </c>
      <c r="BN8" s="121">
        <v>0</v>
      </c>
      <c r="BO8" s="121">
        <v>0</v>
      </c>
      <c r="BP8" s="121">
        <v>868</v>
      </c>
      <c r="BQ8" s="122">
        <v>0</v>
      </c>
      <c r="BR8" s="125">
        <v>0</v>
      </c>
      <c r="BS8" s="121">
        <v>20946</v>
      </c>
      <c r="BT8" s="121">
        <v>0</v>
      </c>
      <c r="BU8" s="121">
        <v>0</v>
      </c>
      <c r="BV8" s="121">
        <v>42843</v>
      </c>
      <c r="BW8" s="121">
        <v>0</v>
      </c>
      <c r="BX8" s="121">
        <v>0</v>
      </c>
      <c r="BY8" s="121">
        <v>2076</v>
      </c>
      <c r="BZ8" s="121">
        <v>0</v>
      </c>
      <c r="CA8" s="121">
        <v>0</v>
      </c>
      <c r="CB8" s="121">
        <v>476</v>
      </c>
      <c r="CC8" s="122">
        <v>0</v>
      </c>
      <c r="CD8" s="125">
        <v>0</v>
      </c>
      <c r="CE8" s="121">
        <v>45395</v>
      </c>
      <c r="CF8" s="121">
        <v>0</v>
      </c>
      <c r="CG8" s="121">
        <v>0</v>
      </c>
      <c r="CH8" s="121">
        <v>205044</v>
      </c>
      <c r="CI8" s="121">
        <v>0</v>
      </c>
      <c r="CJ8" s="121">
        <v>0</v>
      </c>
      <c r="CK8" s="121">
        <v>2863</v>
      </c>
      <c r="CL8" s="121">
        <v>0</v>
      </c>
      <c r="CM8" s="121">
        <v>0</v>
      </c>
      <c r="CN8" s="121">
        <v>1487</v>
      </c>
      <c r="CO8" s="122">
        <v>0</v>
      </c>
      <c r="CP8" s="125">
        <v>0</v>
      </c>
      <c r="CQ8" s="121">
        <v>209394</v>
      </c>
      <c r="CR8" s="121">
        <v>0</v>
      </c>
    </row>
    <row r="9" spans="1:96" s="24" customFormat="1" ht="11.25" customHeight="1" x14ac:dyDescent="0.2">
      <c r="A9" s="28" t="s">
        <v>102</v>
      </c>
      <c r="B9" s="122">
        <v>0</v>
      </c>
      <c r="C9" s="122">
        <v>0</v>
      </c>
      <c r="D9" s="122">
        <v>0</v>
      </c>
      <c r="E9" s="122">
        <v>0</v>
      </c>
      <c r="F9" s="122">
        <v>0</v>
      </c>
      <c r="G9" s="122">
        <v>0</v>
      </c>
      <c r="H9" s="122">
        <v>0</v>
      </c>
      <c r="I9" s="122">
        <v>0</v>
      </c>
      <c r="J9" s="125">
        <v>0</v>
      </c>
      <c r="K9" s="122">
        <v>0</v>
      </c>
      <c r="L9" s="122">
        <v>0</v>
      </c>
      <c r="M9" s="122">
        <v>0</v>
      </c>
      <c r="N9" s="122">
        <v>0</v>
      </c>
      <c r="O9" s="122">
        <v>0</v>
      </c>
      <c r="P9" s="122">
        <v>0</v>
      </c>
      <c r="Q9" s="122">
        <v>0</v>
      </c>
      <c r="R9" s="122">
        <v>0</v>
      </c>
      <c r="S9" s="122">
        <v>0</v>
      </c>
      <c r="T9" s="122">
        <v>0</v>
      </c>
      <c r="U9" s="122">
        <v>0</v>
      </c>
      <c r="V9" s="125">
        <v>0</v>
      </c>
      <c r="W9" s="122">
        <v>0</v>
      </c>
      <c r="X9" s="122">
        <v>0</v>
      </c>
      <c r="Y9" s="122">
        <v>0</v>
      </c>
      <c r="Z9" s="122">
        <v>0</v>
      </c>
      <c r="AA9" s="122">
        <v>0</v>
      </c>
      <c r="AB9" s="122">
        <v>0</v>
      </c>
      <c r="AC9" s="122">
        <v>0</v>
      </c>
      <c r="AD9" s="122">
        <v>0</v>
      </c>
      <c r="AE9" s="122">
        <v>0</v>
      </c>
      <c r="AF9" s="122">
        <v>0</v>
      </c>
      <c r="AG9" s="122">
        <v>0</v>
      </c>
      <c r="AH9" s="125">
        <v>0</v>
      </c>
      <c r="AI9" s="122">
        <v>0</v>
      </c>
      <c r="AJ9" s="122">
        <v>0</v>
      </c>
      <c r="AK9" s="122">
        <v>0</v>
      </c>
      <c r="AL9" s="122">
        <v>0</v>
      </c>
      <c r="AM9" s="122">
        <v>0</v>
      </c>
      <c r="AN9" s="122">
        <v>0</v>
      </c>
      <c r="AO9" s="122">
        <v>0</v>
      </c>
      <c r="AP9" s="122">
        <v>0</v>
      </c>
      <c r="AQ9" s="122">
        <v>0</v>
      </c>
      <c r="AR9" s="122">
        <v>0</v>
      </c>
      <c r="AS9" s="122">
        <v>0</v>
      </c>
      <c r="AT9" s="125">
        <v>0</v>
      </c>
      <c r="AU9" s="122">
        <v>0</v>
      </c>
      <c r="AV9" s="122">
        <v>0</v>
      </c>
      <c r="AW9" s="122">
        <v>0</v>
      </c>
      <c r="AX9" s="122">
        <v>0</v>
      </c>
      <c r="AY9" s="122">
        <v>0</v>
      </c>
      <c r="AZ9" s="122">
        <v>0</v>
      </c>
      <c r="BA9" s="122">
        <v>0</v>
      </c>
      <c r="BB9" s="122">
        <v>0</v>
      </c>
      <c r="BC9" s="122">
        <v>0</v>
      </c>
      <c r="BD9" s="122">
        <v>0</v>
      </c>
      <c r="BE9" s="122">
        <v>0</v>
      </c>
      <c r="BF9" s="125">
        <v>0</v>
      </c>
      <c r="BG9" s="122">
        <v>0</v>
      </c>
      <c r="BH9" s="122">
        <v>0</v>
      </c>
      <c r="BI9" s="122">
        <v>0</v>
      </c>
      <c r="BJ9" s="122">
        <v>0</v>
      </c>
      <c r="BK9" s="122">
        <v>0</v>
      </c>
      <c r="BL9" s="122">
        <v>0</v>
      </c>
      <c r="BM9" s="122">
        <v>0</v>
      </c>
      <c r="BN9" s="122">
        <v>0</v>
      </c>
      <c r="BO9" s="122">
        <v>0</v>
      </c>
      <c r="BP9" s="122">
        <v>0</v>
      </c>
      <c r="BQ9" s="122">
        <v>0</v>
      </c>
      <c r="BR9" s="125">
        <v>0</v>
      </c>
      <c r="BS9" s="122">
        <v>0</v>
      </c>
      <c r="BT9" s="122">
        <v>0</v>
      </c>
      <c r="BU9" s="122">
        <v>0</v>
      </c>
      <c r="BV9" s="122">
        <v>0</v>
      </c>
      <c r="BW9" s="122">
        <v>0</v>
      </c>
      <c r="BX9" s="122">
        <v>0</v>
      </c>
      <c r="BY9" s="122">
        <v>0</v>
      </c>
      <c r="BZ9" s="122">
        <v>0</v>
      </c>
      <c r="CA9" s="122">
        <v>0</v>
      </c>
      <c r="CB9" s="122">
        <v>0</v>
      </c>
      <c r="CC9" s="122">
        <v>0</v>
      </c>
      <c r="CD9" s="125">
        <v>0</v>
      </c>
      <c r="CE9" s="122">
        <v>0</v>
      </c>
      <c r="CF9" s="122">
        <v>0</v>
      </c>
      <c r="CG9" s="122">
        <v>0</v>
      </c>
      <c r="CH9" s="122">
        <v>0</v>
      </c>
      <c r="CI9" s="122">
        <v>0</v>
      </c>
      <c r="CJ9" s="122">
        <v>0</v>
      </c>
      <c r="CK9" s="122">
        <v>0</v>
      </c>
      <c r="CL9" s="122">
        <v>0</v>
      </c>
      <c r="CM9" s="122">
        <v>0</v>
      </c>
      <c r="CN9" s="122">
        <v>0</v>
      </c>
      <c r="CO9" s="122">
        <v>0</v>
      </c>
      <c r="CP9" s="125">
        <v>0</v>
      </c>
      <c r="CQ9" s="122">
        <v>0</v>
      </c>
      <c r="CR9" s="122">
        <v>0</v>
      </c>
    </row>
    <row r="10" spans="1:96" s="24" customFormat="1" ht="11.25" customHeight="1" x14ac:dyDescent="0.2">
      <c r="A10" s="29" t="s">
        <v>235</v>
      </c>
      <c r="B10" s="122">
        <v>12982</v>
      </c>
      <c r="C10" s="122">
        <v>1237728.6000000001</v>
      </c>
      <c r="D10" s="122">
        <v>0</v>
      </c>
      <c r="E10" s="122">
        <v>325</v>
      </c>
      <c r="F10" s="122">
        <v>471022.19</v>
      </c>
      <c r="G10" s="122">
        <v>0</v>
      </c>
      <c r="H10" s="122">
        <v>76</v>
      </c>
      <c r="I10" s="122">
        <v>2199076.27</v>
      </c>
      <c r="J10" s="125">
        <v>0</v>
      </c>
      <c r="K10" s="122">
        <v>13383</v>
      </c>
      <c r="L10" s="122">
        <v>3907827.06</v>
      </c>
      <c r="M10" s="122">
        <v>0</v>
      </c>
      <c r="N10" s="122">
        <v>544</v>
      </c>
      <c r="O10" s="122">
        <v>171393.37</v>
      </c>
      <c r="P10" s="122">
        <v>0</v>
      </c>
      <c r="Q10" s="122">
        <v>64</v>
      </c>
      <c r="R10" s="122">
        <v>146813.29999999999</v>
      </c>
      <c r="S10" s="122">
        <v>0</v>
      </c>
      <c r="T10" s="122">
        <v>83</v>
      </c>
      <c r="U10" s="122">
        <v>13600194.25</v>
      </c>
      <c r="V10" s="125">
        <v>0</v>
      </c>
      <c r="W10" s="122">
        <v>691</v>
      </c>
      <c r="X10" s="122">
        <v>13918400.92</v>
      </c>
      <c r="Y10" s="122">
        <v>0</v>
      </c>
      <c r="Z10" s="122">
        <v>13887</v>
      </c>
      <c r="AA10" s="122">
        <v>2998173.6</v>
      </c>
      <c r="AB10" s="122">
        <v>0</v>
      </c>
      <c r="AC10" s="122">
        <v>1434</v>
      </c>
      <c r="AD10" s="122">
        <v>4939342.41</v>
      </c>
      <c r="AE10" s="122">
        <v>0</v>
      </c>
      <c r="AF10" s="122">
        <v>825</v>
      </c>
      <c r="AG10" s="122">
        <v>38452739.009999998</v>
      </c>
      <c r="AH10" s="125">
        <v>0</v>
      </c>
      <c r="AI10" s="122">
        <v>16146</v>
      </c>
      <c r="AJ10" s="122">
        <v>46390255.009999998</v>
      </c>
      <c r="AK10" s="122">
        <v>0</v>
      </c>
      <c r="AL10" s="122">
        <v>34451</v>
      </c>
      <c r="AM10" s="122">
        <v>5526671.7400000002</v>
      </c>
      <c r="AN10" s="122">
        <v>0</v>
      </c>
      <c r="AO10" s="122">
        <v>1204</v>
      </c>
      <c r="AP10" s="122">
        <v>4616426.49</v>
      </c>
      <c r="AQ10" s="122">
        <v>0</v>
      </c>
      <c r="AR10" s="122">
        <v>252</v>
      </c>
      <c r="AS10" s="122">
        <v>9022097.8800000008</v>
      </c>
      <c r="AT10" s="125">
        <v>0</v>
      </c>
      <c r="AU10" s="122">
        <v>35907</v>
      </c>
      <c r="AV10" s="122">
        <v>19165196.100000001</v>
      </c>
      <c r="AW10" s="122">
        <v>0</v>
      </c>
      <c r="AX10" s="122">
        <v>13703</v>
      </c>
      <c r="AY10" s="122">
        <v>1497504.91</v>
      </c>
      <c r="AZ10" s="122">
        <v>0</v>
      </c>
      <c r="BA10" s="122">
        <v>531</v>
      </c>
      <c r="BB10" s="122">
        <v>1763428.4</v>
      </c>
      <c r="BC10" s="122">
        <v>0</v>
      </c>
      <c r="BD10" s="122">
        <v>296</v>
      </c>
      <c r="BE10" s="122">
        <v>34417933.119999997</v>
      </c>
      <c r="BF10" s="125">
        <v>0</v>
      </c>
      <c r="BG10" s="122">
        <v>14530</v>
      </c>
      <c r="BH10" s="122">
        <v>37678866.439999998</v>
      </c>
      <c r="BI10" s="122">
        <v>0</v>
      </c>
      <c r="BJ10" s="122">
        <v>10961</v>
      </c>
      <c r="BK10" s="122">
        <v>2462108.15</v>
      </c>
      <c r="BL10" s="122">
        <v>0</v>
      </c>
      <c r="BM10" s="122">
        <v>1322</v>
      </c>
      <c r="BN10" s="122">
        <v>4145936.24</v>
      </c>
      <c r="BO10" s="122">
        <v>0</v>
      </c>
      <c r="BP10" s="122">
        <v>786</v>
      </c>
      <c r="BQ10" s="122">
        <v>46240832.759999998</v>
      </c>
      <c r="BR10" s="125">
        <v>0</v>
      </c>
      <c r="BS10" s="122">
        <v>13069</v>
      </c>
      <c r="BT10" s="122">
        <v>52848877.149999999</v>
      </c>
      <c r="BU10" s="122">
        <v>0</v>
      </c>
      <c r="BV10" s="122">
        <v>23491</v>
      </c>
      <c r="BW10" s="122">
        <v>2440951.5699999998</v>
      </c>
      <c r="BX10" s="122">
        <v>0</v>
      </c>
      <c r="BY10" s="122">
        <v>1961</v>
      </c>
      <c r="BZ10" s="122">
        <v>1912395.41</v>
      </c>
      <c r="CA10" s="122">
        <v>0</v>
      </c>
      <c r="CB10" s="122">
        <v>438</v>
      </c>
      <c r="CC10" s="122">
        <v>14444017.199999999</v>
      </c>
      <c r="CD10" s="125">
        <v>0</v>
      </c>
      <c r="CE10" s="122">
        <v>25890</v>
      </c>
      <c r="CF10" s="122">
        <v>18797364.18</v>
      </c>
      <c r="CG10" s="122">
        <v>0</v>
      </c>
      <c r="CH10" s="122">
        <v>95434</v>
      </c>
      <c r="CI10" s="122">
        <v>9354415.7300000004</v>
      </c>
      <c r="CJ10" s="122">
        <v>0</v>
      </c>
      <c r="CK10" s="122">
        <v>2318</v>
      </c>
      <c r="CL10" s="122">
        <v>6837774.3099999996</v>
      </c>
      <c r="CM10" s="122">
        <v>0</v>
      </c>
      <c r="CN10" s="122">
        <v>1165</v>
      </c>
      <c r="CO10" s="122">
        <v>144718536.18000001</v>
      </c>
      <c r="CP10" s="125">
        <v>0</v>
      </c>
      <c r="CQ10" s="122">
        <v>98917</v>
      </c>
      <c r="CR10" s="122">
        <v>160910726.22</v>
      </c>
    </row>
    <row r="11" spans="1:96" s="24" customFormat="1" ht="11.25" customHeight="1" x14ac:dyDescent="0.2">
      <c r="A11" s="29" t="s">
        <v>104</v>
      </c>
      <c r="B11" s="122">
        <v>10288</v>
      </c>
      <c r="C11" s="122">
        <v>2518436.37</v>
      </c>
      <c r="D11" s="122">
        <v>0</v>
      </c>
      <c r="E11" s="122">
        <v>283</v>
      </c>
      <c r="F11" s="122">
        <v>558340.12</v>
      </c>
      <c r="G11" s="122">
        <v>0</v>
      </c>
      <c r="H11" s="122">
        <v>64</v>
      </c>
      <c r="I11" s="122">
        <v>1802726.05</v>
      </c>
      <c r="J11" s="125">
        <v>0</v>
      </c>
      <c r="K11" s="122">
        <v>10635</v>
      </c>
      <c r="L11" s="122">
        <v>4879502.54</v>
      </c>
      <c r="M11" s="122">
        <v>0</v>
      </c>
      <c r="N11" s="122">
        <v>208</v>
      </c>
      <c r="O11" s="122">
        <v>78222.399999999994</v>
      </c>
      <c r="P11" s="122">
        <v>0</v>
      </c>
      <c r="Q11" s="122">
        <v>36</v>
      </c>
      <c r="R11" s="122">
        <v>115541.85</v>
      </c>
      <c r="S11" s="122">
        <v>0</v>
      </c>
      <c r="T11" s="122">
        <v>52</v>
      </c>
      <c r="U11" s="122">
        <v>6385374.7000000002</v>
      </c>
      <c r="V11" s="125">
        <v>0</v>
      </c>
      <c r="W11" s="122">
        <v>296</v>
      </c>
      <c r="X11" s="122">
        <v>6579138.96</v>
      </c>
      <c r="Y11" s="122">
        <v>0</v>
      </c>
      <c r="Z11" s="122">
        <v>10528</v>
      </c>
      <c r="AA11" s="122">
        <v>2864113.77</v>
      </c>
      <c r="AB11" s="122">
        <v>0</v>
      </c>
      <c r="AC11" s="122">
        <v>1337</v>
      </c>
      <c r="AD11" s="122">
        <v>4538222.33</v>
      </c>
      <c r="AE11" s="122">
        <v>0</v>
      </c>
      <c r="AF11" s="122">
        <v>774</v>
      </c>
      <c r="AG11" s="122">
        <v>41284808.100000001</v>
      </c>
      <c r="AH11" s="125">
        <v>0</v>
      </c>
      <c r="AI11" s="122">
        <v>12639</v>
      </c>
      <c r="AJ11" s="122">
        <v>48687144.200000003</v>
      </c>
      <c r="AK11" s="122">
        <v>0</v>
      </c>
      <c r="AL11" s="122">
        <v>16374</v>
      </c>
      <c r="AM11" s="122">
        <v>4553827.7300000004</v>
      </c>
      <c r="AN11" s="122">
        <v>0</v>
      </c>
      <c r="AO11" s="122">
        <v>982</v>
      </c>
      <c r="AP11" s="122">
        <v>2892323</v>
      </c>
      <c r="AQ11" s="122">
        <v>0</v>
      </c>
      <c r="AR11" s="122">
        <v>186</v>
      </c>
      <c r="AS11" s="122">
        <v>3624590.25</v>
      </c>
      <c r="AT11" s="125">
        <v>0</v>
      </c>
      <c r="AU11" s="122">
        <v>17542</v>
      </c>
      <c r="AV11" s="122">
        <v>11070740.99</v>
      </c>
      <c r="AW11" s="122">
        <v>0</v>
      </c>
      <c r="AX11" s="122">
        <v>2093</v>
      </c>
      <c r="AY11" s="122">
        <v>249456.04</v>
      </c>
      <c r="AZ11" s="122">
        <v>0</v>
      </c>
      <c r="BA11" s="122">
        <v>234</v>
      </c>
      <c r="BB11" s="122">
        <v>234661.17</v>
      </c>
      <c r="BC11" s="122">
        <v>0</v>
      </c>
      <c r="BD11" s="122">
        <v>137</v>
      </c>
      <c r="BE11" s="122">
        <v>2629121.88</v>
      </c>
      <c r="BF11" s="125">
        <v>0</v>
      </c>
      <c r="BG11" s="122">
        <v>2464</v>
      </c>
      <c r="BH11" s="122">
        <v>3113239.09</v>
      </c>
      <c r="BI11" s="122">
        <v>0</v>
      </c>
      <c r="BJ11" s="122">
        <v>8498</v>
      </c>
      <c r="BK11" s="122">
        <v>2843080.54</v>
      </c>
      <c r="BL11" s="122">
        <v>0</v>
      </c>
      <c r="BM11" s="122">
        <v>1204</v>
      </c>
      <c r="BN11" s="122">
        <v>4562817.03</v>
      </c>
      <c r="BO11" s="122">
        <v>0</v>
      </c>
      <c r="BP11" s="122">
        <v>724</v>
      </c>
      <c r="BQ11" s="122">
        <v>33115778.829999998</v>
      </c>
      <c r="BR11" s="125">
        <v>0</v>
      </c>
      <c r="BS11" s="122">
        <v>10426</v>
      </c>
      <c r="BT11" s="122">
        <v>40521676.399999999</v>
      </c>
      <c r="BU11" s="122">
        <v>0</v>
      </c>
      <c r="BV11" s="122">
        <v>25747</v>
      </c>
      <c r="BW11" s="122">
        <v>5461565.6500000004</v>
      </c>
      <c r="BX11" s="122">
        <v>0</v>
      </c>
      <c r="BY11" s="122">
        <v>1913</v>
      </c>
      <c r="BZ11" s="122">
        <v>5990756.2599999998</v>
      </c>
      <c r="CA11" s="122">
        <v>0</v>
      </c>
      <c r="CB11" s="122">
        <v>421</v>
      </c>
      <c r="CC11" s="122">
        <v>21073325.309999999</v>
      </c>
      <c r="CD11" s="125">
        <v>0</v>
      </c>
      <c r="CE11" s="122">
        <v>28081</v>
      </c>
      <c r="CF11" s="122">
        <v>32525647.219999999</v>
      </c>
      <c r="CG11" s="122">
        <v>0</v>
      </c>
      <c r="CH11" s="122">
        <v>31208</v>
      </c>
      <c r="CI11" s="122">
        <v>2555994.2000000002</v>
      </c>
      <c r="CJ11" s="122">
        <v>0</v>
      </c>
      <c r="CK11" s="122">
        <v>1109</v>
      </c>
      <c r="CL11" s="122">
        <v>1466814.91</v>
      </c>
      <c r="CM11" s="122">
        <v>0</v>
      </c>
      <c r="CN11" s="122">
        <v>572</v>
      </c>
      <c r="CO11" s="122">
        <v>7302005.1399999997</v>
      </c>
      <c r="CP11" s="125">
        <v>0</v>
      </c>
      <c r="CQ11" s="122">
        <v>32889</v>
      </c>
      <c r="CR11" s="122">
        <v>11324814.25</v>
      </c>
    </row>
    <row r="12" spans="1:96" s="24" customFormat="1" ht="11.25" customHeight="1" x14ac:dyDescent="0.2">
      <c r="A12" s="29" t="s">
        <v>105</v>
      </c>
      <c r="B12" s="122">
        <v>3046</v>
      </c>
      <c r="C12" s="122">
        <v>323919.42</v>
      </c>
      <c r="D12" s="122">
        <v>0</v>
      </c>
      <c r="E12" s="122">
        <v>87</v>
      </c>
      <c r="F12" s="122">
        <v>74996.88</v>
      </c>
      <c r="G12" s="122">
        <v>0</v>
      </c>
      <c r="H12" s="122">
        <v>25</v>
      </c>
      <c r="I12" s="122">
        <v>1151859.6299999999</v>
      </c>
      <c r="J12" s="125">
        <v>0</v>
      </c>
      <c r="K12" s="122">
        <v>3158</v>
      </c>
      <c r="L12" s="122">
        <v>1550775.92</v>
      </c>
      <c r="M12" s="122">
        <v>0</v>
      </c>
      <c r="N12" s="122">
        <v>190</v>
      </c>
      <c r="O12" s="122">
        <v>102508.98</v>
      </c>
      <c r="P12" s="122">
        <v>0</v>
      </c>
      <c r="Q12" s="122">
        <v>24</v>
      </c>
      <c r="R12" s="122">
        <v>100688.39</v>
      </c>
      <c r="S12" s="122">
        <v>0</v>
      </c>
      <c r="T12" s="122">
        <v>31</v>
      </c>
      <c r="U12" s="122">
        <v>16855424.370000001</v>
      </c>
      <c r="V12" s="125">
        <v>0</v>
      </c>
      <c r="W12" s="122">
        <v>245</v>
      </c>
      <c r="X12" s="122">
        <v>17058621.739999998</v>
      </c>
      <c r="Y12" s="122">
        <v>0</v>
      </c>
      <c r="Z12" s="122">
        <v>4201</v>
      </c>
      <c r="AA12" s="122">
        <v>559873.39</v>
      </c>
      <c r="AB12" s="122">
        <v>0</v>
      </c>
      <c r="AC12" s="122">
        <v>379</v>
      </c>
      <c r="AD12" s="122">
        <v>651830.19999999995</v>
      </c>
      <c r="AE12" s="122">
        <v>0</v>
      </c>
      <c r="AF12" s="122">
        <v>264</v>
      </c>
      <c r="AG12" s="122">
        <v>22226363.289999999</v>
      </c>
      <c r="AH12" s="125">
        <v>0</v>
      </c>
      <c r="AI12" s="122">
        <v>4844</v>
      </c>
      <c r="AJ12" s="122">
        <v>23438066.879999999</v>
      </c>
      <c r="AK12" s="122">
        <v>0</v>
      </c>
      <c r="AL12" s="122">
        <v>13217</v>
      </c>
      <c r="AM12" s="122">
        <v>1355051.35</v>
      </c>
      <c r="AN12" s="122">
        <v>0</v>
      </c>
      <c r="AO12" s="122">
        <v>519</v>
      </c>
      <c r="AP12" s="122">
        <v>590659.29</v>
      </c>
      <c r="AQ12" s="122">
        <v>0</v>
      </c>
      <c r="AR12" s="122">
        <v>94</v>
      </c>
      <c r="AS12" s="122">
        <v>1205887.3600000001</v>
      </c>
      <c r="AT12" s="125">
        <v>0</v>
      </c>
      <c r="AU12" s="122">
        <v>13830</v>
      </c>
      <c r="AV12" s="122">
        <v>3151598</v>
      </c>
      <c r="AW12" s="122">
        <v>0</v>
      </c>
      <c r="AX12" s="122">
        <v>5788</v>
      </c>
      <c r="AY12" s="122">
        <v>486011.15</v>
      </c>
      <c r="AZ12" s="122">
        <v>0</v>
      </c>
      <c r="BA12" s="122">
        <v>190</v>
      </c>
      <c r="BB12" s="122">
        <v>392831.76</v>
      </c>
      <c r="BC12" s="122">
        <v>0</v>
      </c>
      <c r="BD12" s="122">
        <v>111</v>
      </c>
      <c r="BE12" s="122">
        <v>51904793.770000003</v>
      </c>
      <c r="BF12" s="125">
        <v>0</v>
      </c>
      <c r="BG12" s="122">
        <v>6089</v>
      </c>
      <c r="BH12" s="122">
        <v>52783636.68</v>
      </c>
      <c r="BI12" s="122">
        <v>0</v>
      </c>
      <c r="BJ12" s="122">
        <v>3442</v>
      </c>
      <c r="BK12" s="122">
        <v>567508.62</v>
      </c>
      <c r="BL12" s="122">
        <v>0</v>
      </c>
      <c r="BM12" s="122">
        <v>385</v>
      </c>
      <c r="BN12" s="122">
        <v>550299.01</v>
      </c>
      <c r="BO12" s="122">
        <v>0</v>
      </c>
      <c r="BP12" s="122">
        <v>244</v>
      </c>
      <c r="BQ12" s="122">
        <v>16324083.51</v>
      </c>
      <c r="BR12" s="125">
        <v>0</v>
      </c>
      <c r="BS12" s="122">
        <v>4071</v>
      </c>
      <c r="BT12" s="122">
        <v>17441891.140000001</v>
      </c>
      <c r="BU12" s="122">
        <v>0</v>
      </c>
      <c r="BV12" s="122">
        <v>7790</v>
      </c>
      <c r="BW12" s="122">
        <v>1081973.3700000001</v>
      </c>
      <c r="BX12" s="122">
        <v>0</v>
      </c>
      <c r="BY12" s="122">
        <v>593</v>
      </c>
      <c r="BZ12" s="122">
        <v>458077.36</v>
      </c>
      <c r="CA12" s="122">
        <v>0</v>
      </c>
      <c r="CB12" s="122">
        <v>130</v>
      </c>
      <c r="CC12" s="122">
        <v>17527729.23</v>
      </c>
      <c r="CD12" s="125">
        <v>0</v>
      </c>
      <c r="CE12" s="122">
        <v>8513</v>
      </c>
      <c r="CF12" s="122">
        <v>19067779.949999999</v>
      </c>
      <c r="CG12" s="122">
        <v>0</v>
      </c>
      <c r="CH12" s="122">
        <v>42179</v>
      </c>
      <c r="CI12" s="122">
        <v>5446194.6500000004</v>
      </c>
      <c r="CJ12" s="122">
        <v>0</v>
      </c>
      <c r="CK12" s="122">
        <v>745</v>
      </c>
      <c r="CL12" s="122">
        <v>2974713.52</v>
      </c>
      <c r="CM12" s="122">
        <v>0</v>
      </c>
      <c r="CN12" s="122">
        <v>410</v>
      </c>
      <c r="CO12" s="122">
        <v>38150255.090000004</v>
      </c>
      <c r="CP12" s="125">
        <v>0</v>
      </c>
      <c r="CQ12" s="122">
        <v>43334</v>
      </c>
      <c r="CR12" s="122">
        <v>46571163.259999998</v>
      </c>
    </row>
    <row r="13" spans="1:96" s="24" customFormat="1" ht="11.25" customHeight="1" x14ac:dyDescent="0.2">
      <c r="A13" s="29" t="s">
        <v>106</v>
      </c>
      <c r="B13" s="127">
        <v>18251</v>
      </c>
      <c r="C13" s="127">
        <v>2535294.11</v>
      </c>
      <c r="D13" s="127">
        <v>0</v>
      </c>
      <c r="E13" s="127">
        <v>341</v>
      </c>
      <c r="F13" s="127">
        <v>493133.45</v>
      </c>
      <c r="G13" s="127">
        <v>0</v>
      </c>
      <c r="H13" s="127">
        <v>80</v>
      </c>
      <c r="I13" s="127">
        <v>2144396.86</v>
      </c>
      <c r="J13" s="130">
        <v>0</v>
      </c>
      <c r="K13" s="127">
        <v>18672</v>
      </c>
      <c r="L13" s="127">
        <v>5172824.42</v>
      </c>
      <c r="M13" s="127">
        <v>0</v>
      </c>
      <c r="N13" s="127">
        <v>807</v>
      </c>
      <c r="O13" s="127">
        <v>753737.47</v>
      </c>
      <c r="P13" s="127">
        <v>0</v>
      </c>
      <c r="Q13" s="127">
        <v>81</v>
      </c>
      <c r="R13" s="127">
        <v>394700.65</v>
      </c>
      <c r="S13" s="127">
        <v>0</v>
      </c>
      <c r="T13" s="127">
        <v>92</v>
      </c>
      <c r="U13" s="127">
        <v>13688280.039999999</v>
      </c>
      <c r="V13" s="130">
        <v>0</v>
      </c>
      <c r="W13" s="127">
        <v>980</v>
      </c>
      <c r="X13" s="127">
        <v>14836718.16</v>
      </c>
      <c r="Y13" s="127">
        <v>0</v>
      </c>
      <c r="Z13" s="127">
        <v>18211</v>
      </c>
      <c r="AA13" s="127">
        <v>3746671.14</v>
      </c>
      <c r="AB13" s="127">
        <v>0</v>
      </c>
      <c r="AC13" s="127">
        <v>1465</v>
      </c>
      <c r="AD13" s="127">
        <v>3985564.56</v>
      </c>
      <c r="AE13" s="127">
        <v>0</v>
      </c>
      <c r="AF13" s="127">
        <v>867</v>
      </c>
      <c r="AG13" s="127">
        <v>45357367.090000004</v>
      </c>
      <c r="AH13" s="130">
        <v>0</v>
      </c>
      <c r="AI13" s="127">
        <v>20543</v>
      </c>
      <c r="AJ13" s="127">
        <v>53089602.789999999</v>
      </c>
      <c r="AK13" s="127">
        <v>0</v>
      </c>
      <c r="AL13" s="127">
        <v>48669</v>
      </c>
      <c r="AM13" s="127">
        <v>5944423.8200000003</v>
      </c>
      <c r="AN13" s="127">
        <v>0</v>
      </c>
      <c r="AO13" s="127">
        <v>1266</v>
      </c>
      <c r="AP13" s="127">
        <v>2336610.19</v>
      </c>
      <c r="AQ13" s="127">
        <v>0</v>
      </c>
      <c r="AR13" s="127">
        <v>262</v>
      </c>
      <c r="AS13" s="127">
        <v>5628377.9500000002</v>
      </c>
      <c r="AT13" s="130">
        <v>0</v>
      </c>
      <c r="AU13" s="127">
        <v>50197</v>
      </c>
      <c r="AV13" s="127">
        <v>13909411.960000001</v>
      </c>
      <c r="AW13" s="127">
        <v>0</v>
      </c>
      <c r="AX13" s="127">
        <v>23672</v>
      </c>
      <c r="AY13" s="127">
        <v>2407952.58</v>
      </c>
      <c r="AZ13" s="127">
        <v>0</v>
      </c>
      <c r="BA13" s="127">
        <v>542</v>
      </c>
      <c r="BB13" s="127">
        <v>1220325.31</v>
      </c>
      <c r="BC13" s="127">
        <v>0</v>
      </c>
      <c r="BD13" s="127">
        <v>307</v>
      </c>
      <c r="BE13" s="127">
        <v>25810490.629999999</v>
      </c>
      <c r="BF13" s="130">
        <v>0</v>
      </c>
      <c r="BG13" s="127">
        <v>24521</v>
      </c>
      <c r="BH13" s="127">
        <v>29438768.52</v>
      </c>
      <c r="BI13" s="127">
        <v>0</v>
      </c>
      <c r="BJ13" s="127">
        <v>15954</v>
      </c>
      <c r="BK13" s="127">
        <v>3544341.09</v>
      </c>
      <c r="BL13" s="127">
        <v>0</v>
      </c>
      <c r="BM13" s="127">
        <v>1348</v>
      </c>
      <c r="BN13" s="127">
        <v>3019809.12</v>
      </c>
      <c r="BO13" s="127">
        <v>0</v>
      </c>
      <c r="BP13" s="127">
        <v>820</v>
      </c>
      <c r="BQ13" s="127">
        <v>35753117.390000001</v>
      </c>
      <c r="BR13" s="130">
        <v>0</v>
      </c>
      <c r="BS13" s="127">
        <v>18122</v>
      </c>
      <c r="BT13" s="127">
        <v>42317267.600000001</v>
      </c>
      <c r="BU13" s="127">
        <v>0</v>
      </c>
      <c r="BV13" s="127">
        <v>37339</v>
      </c>
      <c r="BW13" s="127">
        <v>4728552.3600000003</v>
      </c>
      <c r="BX13" s="127">
        <v>0</v>
      </c>
      <c r="BY13" s="127">
        <v>2001</v>
      </c>
      <c r="BZ13" s="127">
        <v>2367017.96</v>
      </c>
      <c r="CA13" s="127">
        <v>0</v>
      </c>
      <c r="CB13" s="127">
        <v>457</v>
      </c>
      <c r="CC13" s="127">
        <v>19613892.390000001</v>
      </c>
      <c r="CD13" s="130">
        <v>0</v>
      </c>
      <c r="CE13" s="127">
        <v>39797</v>
      </c>
      <c r="CF13" s="127">
        <v>26709462.710000001</v>
      </c>
      <c r="CG13" s="127">
        <v>0</v>
      </c>
      <c r="CH13" s="127">
        <v>176365</v>
      </c>
      <c r="CI13" s="127">
        <v>37100319.210000001</v>
      </c>
      <c r="CJ13" s="127">
        <v>0</v>
      </c>
      <c r="CK13" s="127">
        <v>2716</v>
      </c>
      <c r="CL13" s="127">
        <v>11107777.16</v>
      </c>
      <c r="CM13" s="127">
        <v>0</v>
      </c>
      <c r="CN13" s="127">
        <v>1380</v>
      </c>
      <c r="CO13" s="127">
        <v>113617127</v>
      </c>
      <c r="CP13" s="130">
        <v>0</v>
      </c>
      <c r="CQ13" s="127">
        <v>180461</v>
      </c>
      <c r="CR13" s="127">
        <v>161825223.37</v>
      </c>
    </row>
    <row r="14" spans="1:96" s="24" customFormat="1" ht="11.25" customHeight="1" x14ac:dyDescent="0.2">
      <c r="A14" s="28" t="s">
        <v>107</v>
      </c>
      <c r="B14" s="121">
        <v>18739</v>
      </c>
      <c r="C14" s="121">
        <v>6615378.5</v>
      </c>
      <c r="D14" s="121">
        <v>0</v>
      </c>
      <c r="E14" s="121">
        <v>345</v>
      </c>
      <c r="F14" s="121">
        <v>1597492.64</v>
      </c>
      <c r="G14" s="121">
        <v>0</v>
      </c>
      <c r="H14" s="121">
        <v>80</v>
      </c>
      <c r="I14" s="121">
        <v>7298058.8099999996</v>
      </c>
      <c r="J14" s="125">
        <v>0</v>
      </c>
      <c r="K14" s="121">
        <v>19164</v>
      </c>
      <c r="L14" s="121">
        <v>15510929.939999999</v>
      </c>
      <c r="M14" s="121">
        <v>0</v>
      </c>
      <c r="N14" s="121">
        <v>850</v>
      </c>
      <c r="O14" s="121">
        <v>1105862.22</v>
      </c>
      <c r="P14" s="121">
        <v>0</v>
      </c>
      <c r="Q14" s="121">
        <v>83</v>
      </c>
      <c r="R14" s="121">
        <v>757744.19</v>
      </c>
      <c r="S14" s="121">
        <v>0</v>
      </c>
      <c r="T14" s="121">
        <v>93</v>
      </c>
      <c r="U14" s="121">
        <v>50529273.359999999</v>
      </c>
      <c r="V14" s="125">
        <v>0</v>
      </c>
      <c r="W14" s="121">
        <v>1026</v>
      </c>
      <c r="X14" s="121">
        <v>52392879.770000003</v>
      </c>
      <c r="Y14" s="121">
        <v>0</v>
      </c>
      <c r="Z14" s="121">
        <v>18933</v>
      </c>
      <c r="AA14" s="121">
        <v>10168831.9</v>
      </c>
      <c r="AB14" s="121">
        <v>0</v>
      </c>
      <c r="AC14" s="121">
        <v>1474</v>
      </c>
      <c r="AD14" s="121">
        <v>14114959.5</v>
      </c>
      <c r="AE14" s="121">
        <v>0</v>
      </c>
      <c r="AF14" s="121">
        <v>874</v>
      </c>
      <c r="AG14" s="121">
        <v>147321277.49000001</v>
      </c>
      <c r="AH14" s="125">
        <v>0</v>
      </c>
      <c r="AI14" s="121">
        <v>21281</v>
      </c>
      <c r="AJ14" s="121">
        <v>171605068.88999999</v>
      </c>
      <c r="AK14" s="121">
        <v>0</v>
      </c>
      <c r="AL14" s="121">
        <v>50868</v>
      </c>
      <c r="AM14" s="121">
        <v>17379974.649999999</v>
      </c>
      <c r="AN14" s="121">
        <v>0</v>
      </c>
      <c r="AO14" s="121">
        <v>1271</v>
      </c>
      <c r="AP14" s="121">
        <v>10436018.970000001</v>
      </c>
      <c r="AQ14" s="121">
        <v>0</v>
      </c>
      <c r="AR14" s="121">
        <v>265</v>
      </c>
      <c r="AS14" s="121">
        <v>19480953.440000001</v>
      </c>
      <c r="AT14" s="125">
        <v>0</v>
      </c>
      <c r="AU14" s="121">
        <v>52404</v>
      </c>
      <c r="AV14" s="121">
        <v>47296947.049999997</v>
      </c>
      <c r="AW14" s="121">
        <v>0</v>
      </c>
      <c r="AX14" s="121">
        <v>24362</v>
      </c>
      <c r="AY14" s="121">
        <v>4640924.68</v>
      </c>
      <c r="AZ14" s="121">
        <v>0</v>
      </c>
      <c r="BA14" s="121">
        <v>555</v>
      </c>
      <c r="BB14" s="121">
        <v>3611246.65</v>
      </c>
      <c r="BC14" s="121">
        <v>0</v>
      </c>
      <c r="BD14" s="121">
        <v>309</v>
      </c>
      <c r="BE14" s="121">
        <v>114762339.40000001</v>
      </c>
      <c r="BF14" s="125">
        <v>0</v>
      </c>
      <c r="BG14" s="121">
        <v>25226</v>
      </c>
      <c r="BH14" s="121">
        <v>123014510.72</v>
      </c>
      <c r="BI14" s="121">
        <v>0</v>
      </c>
      <c r="BJ14" s="121">
        <v>16630</v>
      </c>
      <c r="BK14" s="121">
        <v>9417038.4000000004</v>
      </c>
      <c r="BL14" s="121">
        <v>0</v>
      </c>
      <c r="BM14" s="121">
        <v>1355</v>
      </c>
      <c r="BN14" s="121">
        <v>12278861.41</v>
      </c>
      <c r="BO14" s="121">
        <v>0</v>
      </c>
      <c r="BP14" s="121">
        <v>826</v>
      </c>
      <c r="BQ14" s="121">
        <v>131433812.48999999</v>
      </c>
      <c r="BR14" s="125">
        <v>0</v>
      </c>
      <c r="BS14" s="121">
        <v>18811</v>
      </c>
      <c r="BT14" s="121">
        <v>153129712.28999999</v>
      </c>
      <c r="BU14" s="121">
        <v>0</v>
      </c>
      <c r="BV14" s="121">
        <v>38936</v>
      </c>
      <c r="BW14" s="121">
        <v>13713042.960000001</v>
      </c>
      <c r="BX14" s="121">
        <v>0</v>
      </c>
      <c r="BY14" s="121">
        <v>2035</v>
      </c>
      <c r="BZ14" s="121">
        <v>10728246.99</v>
      </c>
      <c r="CA14" s="121">
        <v>0</v>
      </c>
      <c r="CB14" s="121">
        <v>460</v>
      </c>
      <c r="CC14" s="121">
        <v>72658964.120000005</v>
      </c>
      <c r="CD14" s="125">
        <v>0</v>
      </c>
      <c r="CE14" s="121">
        <v>41431</v>
      </c>
      <c r="CF14" s="121">
        <v>97100254.060000002</v>
      </c>
      <c r="CG14" s="121">
        <v>0</v>
      </c>
      <c r="CH14" s="121">
        <v>182033</v>
      </c>
      <c r="CI14" s="121">
        <v>54456923.789999999</v>
      </c>
      <c r="CJ14" s="121">
        <v>0</v>
      </c>
      <c r="CK14" s="121">
        <v>2757</v>
      </c>
      <c r="CL14" s="121">
        <v>22387079.899999999</v>
      </c>
      <c r="CM14" s="121">
        <v>0</v>
      </c>
      <c r="CN14" s="121">
        <v>1403</v>
      </c>
      <c r="CO14" s="121">
        <v>303787923.42000002</v>
      </c>
      <c r="CP14" s="125">
        <v>0</v>
      </c>
      <c r="CQ14" s="121">
        <v>186193</v>
      </c>
      <c r="CR14" s="121">
        <v>380631927.10000002</v>
      </c>
    </row>
    <row r="15" spans="1:96" s="24" customFormat="1" ht="11.25" customHeight="1" x14ac:dyDescent="0.2">
      <c r="A15" s="29" t="s">
        <v>108</v>
      </c>
      <c r="B15" s="122">
        <v>10638</v>
      </c>
      <c r="C15" s="122">
        <v>3961161.53</v>
      </c>
      <c r="D15" s="122">
        <v>0</v>
      </c>
      <c r="E15" s="122">
        <v>277</v>
      </c>
      <c r="F15" s="122">
        <v>1276454.3500000001</v>
      </c>
      <c r="G15" s="122">
        <v>0</v>
      </c>
      <c r="H15" s="122">
        <v>72</v>
      </c>
      <c r="I15" s="122">
        <v>11932108.66</v>
      </c>
      <c r="J15" s="125">
        <v>0</v>
      </c>
      <c r="K15" s="122">
        <v>10987</v>
      </c>
      <c r="L15" s="122">
        <v>17169724.539999999</v>
      </c>
      <c r="M15" s="122">
        <v>0</v>
      </c>
      <c r="N15" s="122">
        <v>262</v>
      </c>
      <c r="O15" s="122">
        <v>402069.03</v>
      </c>
      <c r="P15" s="122">
        <v>0</v>
      </c>
      <c r="Q15" s="122">
        <v>40</v>
      </c>
      <c r="R15" s="122">
        <v>411070.4</v>
      </c>
      <c r="S15" s="122">
        <v>0</v>
      </c>
      <c r="T15" s="122">
        <v>74</v>
      </c>
      <c r="U15" s="122">
        <v>167846099.93000001</v>
      </c>
      <c r="V15" s="125">
        <v>0</v>
      </c>
      <c r="W15" s="122">
        <v>376</v>
      </c>
      <c r="X15" s="122">
        <v>168659239.37</v>
      </c>
      <c r="Y15" s="122">
        <v>0</v>
      </c>
      <c r="Z15" s="122">
        <v>3382</v>
      </c>
      <c r="AA15" s="122">
        <v>1658607.53</v>
      </c>
      <c r="AB15" s="122">
        <v>0</v>
      </c>
      <c r="AC15" s="122">
        <v>658</v>
      </c>
      <c r="AD15" s="122">
        <v>2222318.73</v>
      </c>
      <c r="AE15" s="122">
        <v>0</v>
      </c>
      <c r="AF15" s="122">
        <v>512</v>
      </c>
      <c r="AG15" s="122">
        <v>153559741.90000001</v>
      </c>
      <c r="AH15" s="125">
        <v>0</v>
      </c>
      <c r="AI15" s="122">
        <v>4552</v>
      </c>
      <c r="AJ15" s="122">
        <v>157440668.16</v>
      </c>
      <c r="AK15" s="122">
        <v>0</v>
      </c>
      <c r="AL15" s="122">
        <v>8516</v>
      </c>
      <c r="AM15" s="122">
        <v>3755245.06</v>
      </c>
      <c r="AN15" s="122">
        <v>0</v>
      </c>
      <c r="AO15" s="122">
        <v>584</v>
      </c>
      <c r="AP15" s="122">
        <v>1652363.82</v>
      </c>
      <c r="AQ15" s="122">
        <v>0</v>
      </c>
      <c r="AR15" s="122">
        <v>163</v>
      </c>
      <c r="AS15" s="122">
        <v>16645089.810000001</v>
      </c>
      <c r="AT15" s="125">
        <v>0</v>
      </c>
      <c r="AU15" s="122">
        <v>9263</v>
      </c>
      <c r="AV15" s="122">
        <v>22052698.690000001</v>
      </c>
      <c r="AW15" s="122">
        <v>0</v>
      </c>
      <c r="AX15" s="122">
        <v>2892</v>
      </c>
      <c r="AY15" s="122">
        <v>1252302.24</v>
      </c>
      <c r="AZ15" s="122">
        <v>0</v>
      </c>
      <c r="BA15" s="122">
        <v>237</v>
      </c>
      <c r="BB15" s="122">
        <v>898105.38</v>
      </c>
      <c r="BC15" s="122">
        <v>0</v>
      </c>
      <c r="BD15" s="122">
        <v>183</v>
      </c>
      <c r="BE15" s="122">
        <v>172362761.22999999</v>
      </c>
      <c r="BF15" s="125">
        <v>0</v>
      </c>
      <c r="BG15" s="122">
        <v>3312</v>
      </c>
      <c r="BH15" s="122">
        <v>174513168.84</v>
      </c>
      <c r="BI15" s="122">
        <v>0</v>
      </c>
      <c r="BJ15" s="122">
        <v>3167</v>
      </c>
      <c r="BK15" s="122">
        <v>4578236.8899999997</v>
      </c>
      <c r="BL15" s="122">
        <v>0</v>
      </c>
      <c r="BM15" s="122">
        <v>570</v>
      </c>
      <c r="BN15" s="122">
        <v>1760344</v>
      </c>
      <c r="BO15" s="122">
        <v>0</v>
      </c>
      <c r="BP15" s="122">
        <v>443</v>
      </c>
      <c r="BQ15" s="122">
        <v>193874173.5</v>
      </c>
      <c r="BR15" s="125">
        <v>0</v>
      </c>
      <c r="BS15" s="122">
        <v>4180</v>
      </c>
      <c r="BT15" s="122">
        <v>200212754.38999999</v>
      </c>
      <c r="BU15" s="122">
        <v>0</v>
      </c>
      <c r="BV15" s="122">
        <v>6921</v>
      </c>
      <c r="BW15" s="122">
        <v>3207556.85</v>
      </c>
      <c r="BX15" s="122">
        <v>0</v>
      </c>
      <c r="BY15" s="122">
        <v>1085</v>
      </c>
      <c r="BZ15" s="122">
        <v>1583524.72</v>
      </c>
      <c r="CA15" s="122">
        <v>0</v>
      </c>
      <c r="CB15" s="122">
        <v>284</v>
      </c>
      <c r="CC15" s="122">
        <v>41580577.810000002</v>
      </c>
      <c r="CD15" s="125">
        <v>0</v>
      </c>
      <c r="CE15" s="122">
        <v>8290</v>
      </c>
      <c r="CF15" s="122">
        <v>46371659.380000003</v>
      </c>
      <c r="CG15" s="122">
        <v>0</v>
      </c>
      <c r="CH15" s="122">
        <v>52678</v>
      </c>
      <c r="CI15" s="122">
        <v>34777556.640000001</v>
      </c>
      <c r="CJ15" s="122">
        <v>0</v>
      </c>
      <c r="CK15" s="122">
        <v>1394</v>
      </c>
      <c r="CL15" s="122">
        <v>11651377.039999999</v>
      </c>
      <c r="CM15" s="122">
        <v>0</v>
      </c>
      <c r="CN15" s="122">
        <v>862</v>
      </c>
      <c r="CO15" s="122">
        <v>681820812.97000003</v>
      </c>
      <c r="CP15" s="125">
        <v>0</v>
      </c>
      <c r="CQ15" s="122">
        <v>54934</v>
      </c>
      <c r="CR15" s="122">
        <v>728249746.65999997</v>
      </c>
    </row>
    <row r="16" spans="1:96" s="24" customFormat="1" ht="11.25" customHeight="1" x14ac:dyDescent="0.2">
      <c r="A16" s="29" t="s">
        <v>109</v>
      </c>
      <c r="B16" s="122">
        <v>16515</v>
      </c>
      <c r="C16" s="122">
        <v>9340719</v>
      </c>
      <c r="D16" s="122">
        <v>0</v>
      </c>
      <c r="E16" s="122">
        <v>328</v>
      </c>
      <c r="F16" s="122">
        <v>1610927.93</v>
      </c>
      <c r="G16" s="122">
        <v>0</v>
      </c>
      <c r="H16" s="122">
        <v>77</v>
      </c>
      <c r="I16" s="122">
        <v>4529570.58</v>
      </c>
      <c r="J16" s="125">
        <v>0</v>
      </c>
      <c r="K16" s="122">
        <v>16920</v>
      </c>
      <c r="L16" s="122">
        <v>15481217.52</v>
      </c>
      <c r="M16" s="122">
        <v>0</v>
      </c>
      <c r="N16" s="122">
        <v>568</v>
      </c>
      <c r="O16" s="122">
        <v>544240.49</v>
      </c>
      <c r="P16" s="122">
        <v>0</v>
      </c>
      <c r="Q16" s="122">
        <v>74</v>
      </c>
      <c r="R16" s="122">
        <v>844514.89</v>
      </c>
      <c r="S16" s="122">
        <v>0</v>
      </c>
      <c r="T16" s="122">
        <v>82</v>
      </c>
      <c r="U16" s="122">
        <v>39411776.859999999</v>
      </c>
      <c r="V16" s="125">
        <v>0</v>
      </c>
      <c r="W16" s="122">
        <v>724</v>
      </c>
      <c r="X16" s="122">
        <v>40800532.240000002</v>
      </c>
      <c r="Y16" s="122">
        <v>0</v>
      </c>
      <c r="Z16" s="122">
        <v>14679</v>
      </c>
      <c r="AA16" s="122">
        <v>4178638.41</v>
      </c>
      <c r="AB16" s="122">
        <v>0</v>
      </c>
      <c r="AC16" s="122">
        <v>1402</v>
      </c>
      <c r="AD16" s="122">
        <v>4835530.1500000004</v>
      </c>
      <c r="AE16" s="122">
        <v>0</v>
      </c>
      <c r="AF16" s="122">
        <v>820</v>
      </c>
      <c r="AG16" s="122">
        <v>86042141.599999994</v>
      </c>
      <c r="AH16" s="125">
        <v>0</v>
      </c>
      <c r="AI16" s="122">
        <v>16901</v>
      </c>
      <c r="AJ16" s="122">
        <v>95056310.159999996</v>
      </c>
      <c r="AK16" s="122">
        <v>0</v>
      </c>
      <c r="AL16" s="122">
        <v>39600</v>
      </c>
      <c r="AM16" s="122">
        <v>7842370.2599999998</v>
      </c>
      <c r="AN16" s="122">
        <v>0</v>
      </c>
      <c r="AO16" s="122">
        <v>1120</v>
      </c>
      <c r="AP16" s="122">
        <v>4070124.05</v>
      </c>
      <c r="AQ16" s="122">
        <v>0</v>
      </c>
      <c r="AR16" s="122">
        <v>227</v>
      </c>
      <c r="AS16" s="122">
        <v>7560265.8399999999</v>
      </c>
      <c r="AT16" s="125">
        <v>0</v>
      </c>
      <c r="AU16" s="122">
        <v>40947</v>
      </c>
      <c r="AV16" s="122">
        <v>19472760.149999999</v>
      </c>
      <c r="AW16" s="122">
        <v>0</v>
      </c>
      <c r="AX16" s="122">
        <v>17202</v>
      </c>
      <c r="AY16" s="122">
        <v>4160679.86</v>
      </c>
      <c r="AZ16" s="122">
        <v>0</v>
      </c>
      <c r="BA16" s="122">
        <v>514</v>
      </c>
      <c r="BB16" s="122">
        <v>2696476.33</v>
      </c>
      <c r="BC16" s="122">
        <v>0</v>
      </c>
      <c r="BD16" s="122">
        <v>284</v>
      </c>
      <c r="BE16" s="122">
        <v>127210203.98999999</v>
      </c>
      <c r="BF16" s="125">
        <v>0</v>
      </c>
      <c r="BG16" s="122">
        <v>18000</v>
      </c>
      <c r="BH16" s="122">
        <v>134067360.18000001</v>
      </c>
      <c r="BI16" s="122">
        <v>0</v>
      </c>
      <c r="BJ16" s="122">
        <v>11484</v>
      </c>
      <c r="BK16" s="122">
        <v>1917033.57</v>
      </c>
      <c r="BL16" s="122">
        <v>0</v>
      </c>
      <c r="BM16" s="122">
        <v>1243</v>
      </c>
      <c r="BN16" s="122">
        <v>2076973.69</v>
      </c>
      <c r="BO16" s="122">
        <v>0</v>
      </c>
      <c r="BP16" s="122">
        <v>769</v>
      </c>
      <c r="BQ16" s="122">
        <v>34208687.740000002</v>
      </c>
      <c r="BR16" s="125">
        <v>0</v>
      </c>
      <c r="BS16" s="122">
        <v>13496</v>
      </c>
      <c r="BT16" s="122">
        <v>38202695</v>
      </c>
      <c r="BU16" s="122">
        <v>0</v>
      </c>
      <c r="BV16" s="122">
        <v>29548</v>
      </c>
      <c r="BW16" s="122">
        <v>4395859.37</v>
      </c>
      <c r="BX16" s="122">
        <v>0</v>
      </c>
      <c r="BY16" s="122">
        <v>1790</v>
      </c>
      <c r="BZ16" s="122">
        <v>2279998.6800000002</v>
      </c>
      <c r="CA16" s="122">
        <v>0</v>
      </c>
      <c r="CB16" s="122">
        <v>433</v>
      </c>
      <c r="CC16" s="122">
        <v>28878858.699999999</v>
      </c>
      <c r="CD16" s="125">
        <v>0</v>
      </c>
      <c r="CE16" s="122">
        <v>31771</v>
      </c>
      <c r="CF16" s="122">
        <v>35554716.75</v>
      </c>
      <c r="CG16" s="122">
        <v>0</v>
      </c>
      <c r="CH16" s="122">
        <v>114642</v>
      </c>
      <c r="CI16" s="122">
        <v>22183034.800000001</v>
      </c>
      <c r="CJ16" s="122">
        <v>0</v>
      </c>
      <c r="CK16" s="122">
        <v>2119</v>
      </c>
      <c r="CL16" s="122">
        <v>12100202.960000001</v>
      </c>
      <c r="CM16" s="122">
        <v>0</v>
      </c>
      <c r="CN16" s="122">
        <v>1086</v>
      </c>
      <c r="CO16" s="122">
        <v>170817753.56999999</v>
      </c>
      <c r="CP16" s="125">
        <v>0</v>
      </c>
      <c r="CQ16" s="122">
        <v>117847</v>
      </c>
      <c r="CR16" s="122">
        <v>205100991.33000001</v>
      </c>
    </row>
    <row r="17" spans="1:96" s="24" customFormat="1" ht="11.25" customHeight="1" x14ac:dyDescent="0.2">
      <c r="A17" s="29" t="s">
        <v>110</v>
      </c>
      <c r="B17" s="127">
        <v>13949</v>
      </c>
      <c r="C17" s="127">
        <v>11217324.130000001</v>
      </c>
      <c r="D17" s="127">
        <v>0</v>
      </c>
      <c r="E17" s="127">
        <v>305</v>
      </c>
      <c r="F17" s="127">
        <v>1690676.71</v>
      </c>
      <c r="G17" s="127">
        <v>0</v>
      </c>
      <c r="H17" s="127">
        <v>76</v>
      </c>
      <c r="I17" s="127">
        <v>4411029.3</v>
      </c>
      <c r="J17" s="130">
        <v>0</v>
      </c>
      <c r="K17" s="127">
        <v>14330</v>
      </c>
      <c r="L17" s="127">
        <v>17319030.140000001</v>
      </c>
      <c r="M17" s="127">
        <v>0</v>
      </c>
      <c r="N17" s="127">
        <v>431</v>
      </c>
      <c r="O17" s="127">
        <v>3326022.69</v>
      </c>
      <c r="P17" s="127">
        <v>0</v>
      </c>
      <c r="Q17" s="127">
        <v>52</v>
      </c>
      <c r="R17" s="127">
        <v>80259.63</v>
      </c>
      <c r="S17" s="127">
        <v>0</v>
      </c>
      <c r="T17" s="127">
        <v>74</v>
      </c>
      <c r="U17" s="127">
        <v>163173418.03999999</v>
      </c>
      <c r="V17" s="130">
        <v>0</v>
      </c>
      <c r="W17" s="127">
        <v>557</v>
      </c>
      <c r="X17" s="127">
        <v>166579700.36000001</v>
      </c>
      <c r="Y17" s="127">
        <v>0</v>
      </c>
      <c r="Z17" s="127">
        <v>8156</v>
      </c>
      <c r="AA17" s="127">
        <v>1534317.21</v>
      </c>
      <c r="AB17" s="127">
        <v>0</v>
      </c>
      <c r="AC17" s="127">
        <v>1169</v>
      </c>
      <c r="AD17" s="127">
        <v>2394621.2599999998</v>
      </c>
      <c r="AE17" s="127">
        <v>0</v>
      </c>
      <c r="AF17" s="127">
        <v>812</v>
      </c>
      <c r="AG17" s="127">
        <v>101228621.19</v>
      </c>
      <c r="AH17" s="130">
        <v>0</v>
      </c>
      <c r="AI17" s="127">
        <v>10137</v>
      </c>
      <c r="AJ17" s="127">
        <v>105157559.66</v>
      </c>
      <c r="AK17" s="127">
        <v>0</v>
      </c>
      <c r="AL17" s="127">
        <v>15967</v>
      </c>
      <c r="AM17" s="127">
        <v>2700185.06</v>
      </c>
      <c r="AN17" s="127">
        <v>0</v>
      </c>
      <c r="AO17" s="127">
        <v>784</v>
      </c>
      <c r="AP17" s="127">
        <v>1132578.03</v>
      </c>
      <c r="AQ17" s="127">
        <v>0</v>
      </c>
      <c r="AR17" s="127">
        <v>190</v>
      </c>
      <c r="AS17" s="127">
        <v>6468783.5899999999</v>
      </c>
      <c r="AT17" s="130">
        <v>0</v>
      </c>
      <c r="AU17" s="127">
        <v>16941</v>
      </c>
      <c r="AV17" s="127">
        <v>10301546.67</v>
      </c>
      <c r="AW17" s="127">
        <v>0</v>
      </c>
      <c r="AX17" s="127">
        <v>8805</v>
      </c>
      <c r="AY17" s="127">
        <v>951539.83</v>
      </c>
      <c r="AZ17" s="127">
        <v>0</v>
      </c>
      <c r="BA17" s="127">
        <v>380</v>
      </c>
      <c r="BB17" s="127">
        <v>836066.08</v>
      </c>
      <c r="BC17" s="127">
        <v>0</v>
      </c>
      <c r="BD17" s="127">
        <v>267</v>
      </c>
      <c r="BE17" s="127">
        <v>203068194.13</v>
      </c>
      <c r="BF17" s="130">
        <v>0</v>
      </c>
      <c r="BG17" s="127">
        <v>9452</v>
      </c>
      <c r="BH17" s="127">
        <v>204855800.03999999</v>
      </c>
      <c r="BI17" s="127">
        <v>0</v>
      </c>
      <c r="BJ17" s="127">
        <v>5923</v>
      </c>
      <c r="BK17" s="127">
        <v>2454435.16</v>
      </c>
      <c r="BL17" s="127">
        <v>0</v>
      </c>
      <c r="BM17" s="127">
        <v>914</v>
      </c>
      <c r="BN17" s="127">
        <v>1463815.62</v>
      </c>
      <c r="BO17" s="127">
        <v>0</v>
      </c>
      <c r="BP17" s="127">
        <v>727</v>
      </c>
      <c r="BQ17" s="127">
        <v>56729515.82</v>
      </c>
      <c r="BR17" s="130">
        <v>0</v>
      </c>
      <c r="BS17" s="127">
        <v>7564</v>
      </c>
      <c r="BT17" s="127">
        <v>60647766.600000001</v>
      </c>
      <c r="BU17" s="127">
        <v>0</v>
      </c>
      <c r="BV17" s="127">
        <v>17770</v>
      </c>
      <c r="BW17" s="127">
        <v>3805348.91</v>
      </c>
      <c r="BX17" s="127">
        <v>0</v>
      </c>
      <c r="BY17" s="127">
        <v>1311</v>
      </c>
      <c r="BZ17" s="127">
        <v>1579348.93</v>
      </c>
      <c r="CA17" s="127">
        <v>0</v>
      </c>
      <c r="CB17" s="127">
        <v>355</v>
      </c>
      <c r="CC17" s="127">
        <v>28726899.57</v>
      </c>
      <c r="CD17" s="130">
        <v>0</v>
      </c>
      <c r="CE17" s="127">
        <v>19436</v>
      </c>
      <c r="CF17" s="127">
        <v>34111597.420000002</v>
      </c>
      <c r="CG17" s="127">
        <v>0</v>
      </c>
      <c r="CH17" s="127">
        <v>65550</v>
      </c>
      <c r="CI17" s="127">
        <v>6876366.1500000004</v>
      </c>
      <c r="CJ17" s="127">
        <v>0</v>
      </c>
      <c r="CK17" s="127">
        <v>1847</v>
      </c>
      <c r="CL17" s="127">
        <v>7985102.0899999999</v>
      </c>
      <c r="CM17" s="127">
        <v>0</v>
      </c>
      <c r="CN17" s="127">
        <v>1108</v>
      </c>
      <c r="CO17" s="127">
        <v>160712132.75</v>
      </c>
      <c r="CP17" s="130">
        <v>0</v>
      </c>
      <c r="CQ17" s="127">
        <v>68505</v>
      </c>
      <c r="CR17" s="127">
        <v>175573600.97999999</v>
      </c>
    </row>
    <row r="18" spans="1:96" s="24" customFormat="1" ht="11.25" customHeight="1" x14ac:dyDescent="0.2">
      <c r="A18" s="30" t="s">
        <v>111</v>
      </c>
      <c r="B18" s="128">
        <v>18046</v>
      </c>
      <c r="C18" s="128">
        <v>24519204.66</v>
      </c>
      <c r="D18" s="128">
        <v>0</v>
      </c>
      <c r="E18" s="128">
        <v>342</v>
      </c>
      <c r="F18" s="128">
        <v>4578059</v>
      </c>
      <c r="G18" s="128">
        <v>0</v>
      </c>
      <c r="H18" s="128">
        <v>80</v>
      </c>
      <c r="I18" s="128">
        <v>20872708.539999999</v>
      </c>
      <c r="J18" s="130">
        <v>0</v>
      </c>
      <c r="K18" s="128">
        <v>18468</v>
      </c>
      <c r="L18" s="128">
        <v>49969972.200000003</v>
      </c>
      <c r="M18" s="128">
        <v>0</v>
      </c>
      <c r="N18" s="128">
        <v>737</v>
      </c>
      <c r="O18" s="128">
        <v>4272332.21</v>
      </c>
      <c r="P18" s="128">
        <v>0</v>
      </c>
      <c r="Q18" s="128">
        <v>85</v>
      </c>
      <c r="R18" s="128">
        <v>1335844.9099999999</v>
      </c>
      <c r="S18" s="128">
        <v>0</v>
      </c>
      <c r="T18" s="128">
        <v>96</v>
      </c>
      <c r="U18" s="128">
        <v>370431294.83999997</v>
      </c>
      <c r="V18" s="130">
        <v>0</v>
      </c>
      <c r="W18" s="128">
        <v>918</v>
      </c>
      <c r="X18" s="128">
        <v>376039471.95999998</v>
      </c>
      <c r="Y18" s="128">
        <v>0</v>
      </c>
      <c r="Z18" s="128">
        <v>16325</v>
      </c>
      <c r="AA18" s="128">
        <v>7371563.1399999997</v>
      </c>
      <c r="AB18" s="128">
        <v>0</v>
      </c>
      <c r="AC18" s="128">
        <v>1468</v>
      </c>
      <c r="AD18" s="128">
        <v>9452470.1500000004</v>
      </c>
      <c r="AE18" s="128">
        <v>0</v>
      </c>
      <c r="AF18" s="128">
        <v>895</v>
      </c>
      <c r="AG18" s="128">
        <v>340830504.69</v>
      </c>
      <c r="AH18" s="130">
        <v>0</v>
      </c>
      <c r="AI18" s="128">
        <v>18688</v>
      </c>
      <c r="AJ18" s="128">
        <v>357654537.98000002</v>
      </c>
      <c r="AK18" s="128">
        <v>0</v>
      </c>
      <c r="AL18" s="128">
        <v>43784</v>
      </c>
      <c r="AM18" s="128">
        <v>14297800.380000001</v>
      </c>
      <c r="AN18" s="128">
        <v>0</v>
      </c>
      <c r="AO18" s="128">
        <v>1210</v>
      </c>
      <c r="AP18" s="128">
        <v>6855065.9000000004</v>
      </c>
      <c r="AQ18" s="128">
        <v>0</v>
      </c>
      <c r="AR18" s="128">
        <v>257</v>
      </c>
      <c r="AS18" s="128">
        <v>30674139.239999998</v>
      </c>
      <c r="AT18" s="130">
        <v>0</v>
      </c>
      <c r="AU18" s="128">
        <v>45251</v>
      </c>
      <c r="AV18" s="128">
        <v>51827005.509999998</v>
      </c>
      <c r="AW18" s="128">
        <v>0</v>
      </c>
      <c r="AX18" s="128">
        <v>19743</v>
      </c>
      <c r="AY18" s="128">
        <v>6364521.9299999997</v>
      </c>
      <c r="AZ18" s="128">
        <v>0</v>
      </c>
      <c r="BA18" s="128">
        <v>542</v>
      </c>
      <c r="BB18" s="128">
        <v>4430647.78</v>
      </c>
      <c r="BC18" s="128">
        <v>0</v>
      </c>
      <c r="BD18" s="128">
        <v>311</v>
      </c>
      <c r="BE18" s="128">
        <v>502641159.35000002</v>
      </c>
      <c r="BF18" s="130">
        <v>0</v>
      </c>
      <c r="BG18" s="128">
        <v>20596</v>
      </c>
      <c r="BH18" s="128">
        <v>513436329.06</v>
      </c>
      <c r="BI18" s="128">
        <v>0</v>
      </c>
      <c r="BJ18" s="128">
        <v>13291</v>
      </c>
      <c r="BK18" s="128">
        <v>8949705.6099999994</v>
      </c>
      <c r="BL18" s="128">
        <v>0</v>
      </c>
      <c r="BM18" s="128">
        <v>1321</v>
      </c>
      <c r="BN18" s="128">
        <v>5301133.32</v>
      </c>
      <c r="BO18" s="128">
        <v>0</v>
      </c>
      <c r="BP18" s="128">
        <v>830</v>
      </c>
      <c r="BQ18" s="128">
        <v>284812377.06</v>
      </c>
      <c r="BR18" s="130">
        <v>0</v>
      </c>
      <c r="BS18" s="128">
        <v>15442</v>
      </c>
      <c r="BT18" s="128">
        <v>299063215.99000001</v>
      </c>
      <c r="BU18" s="128">
        <v>0</v>
      </c>
      <c r="BV18" s="128">
        <v>33452</v>
      </c>
      <c r="BW18" s="128">
        <v>11408765.130000001</v>
      </c>
      <c r="BX18" s="128">
        <v>0</v>
      </c>
      <c r="BY18" s="128">
        <v>1936</v>
      </c>
      <c r="BZ18" s="128">
        <v>5442872.3399999999</v>
      </c>
      <c r="CA18" s="128">
        <v>0</v>
      </c>
      <c r="CB18" s="128">
        <v>460</v>
      </c>
      <c r="CC18" s="128">
        <v>99186336.079999998</v>
      </c>
      <c r="CD18" s="130">
        <v>0</v>
      </c>
      <c r="CE18" s="128">
        <v>35848</v>
      </c>
      <c r="CF18" s="128">
        <v>116037973.55</v>
      </c>
      <c r="CG18" s="128">
        <v>0</v>
      </c>
      <c r="CH18" s="128">
        <v>151668</v>
      </c>
      <c r="CI18" s="128">
        <v>63836957.590000004</v>
      </c>
      <c r="CJ18" s="128">
        <v>0</v>
      </c>
      <c r="CK18" s="128">
        <v>2652</v>
      </c>
      <c r="CL18" s="128">
        <v>31736682.09</v>
      </c>
      <c r="CM18" s="128">
        <v>0</v>
      </c>
      <c r="CN18" s="128">
        <v>1430</v>
      </c>
      <c r="CO18" s="128">
        <v>1013350699.29</v>
      </c>
      <c r="CP18" s="130">
        <v>0</v>
      </c>
      <c r="CQ18" s="128">
        <v>155750</v>
      </c>
      <c r="CR18" s="128">
        <v>1108924338.97</v>
      </c>
    </row>
    <row r="19" spans="1:96" s="24" customFormat="1" ht="11.25" customHeight="1" x14ac:dyDescent="0.2">
      <c r="A19" s="30" t="s">
        <v>112</v>
      </c>
      <c r="B19" s="128">
        <v>18912</v>
      </c>
      <c r="C19" s="128">
        <v>31134583.16</v>
      </c>
      <c r="D19" s="128">
        <v>0</v>
      </c>
      <c r="E19" s="128">
        <v>345</v>
      </c>
      <c r="F19" s="128">
        <v>6175551.6399999997</v>
      </c>
      <c r="G19" s="128">
        <v>0</v>
      </c>
      <c r="H19" s="128">
        <v>80</v>
      </c>
      <c r="I19" s="128">
        <v>28170767.350000001</v>
      </c>
      <c r="J19" s="130">
        <v>0</v>
      </c>
      <c r="K19" s="128">
        <v>19337</v>
      </c>
      <c r="L19" s="128">
        <v>65480902.149999999</v>
      </c>
      <c r="M19" s="128">
        <v>0</v>
      </c>
      <c r="N19" s="128">
        <v>870</v>
      </c>
      <c r="O19" s="128">
        <v>5378194.4299999997</v>
      </c>
      <c r="P19" s="128">
        <v>0</v>
      </c>
      <c r="Q19" s="128">
        <v>83</v>
      </c>
      <c r="R19" s="128">
        <v>2093589.11</v>
      </c>
      <c r="S19" s="128">
        <v>0</v>
      </c>
      <c r="T19" s="128">
        <v>95</v>
      </c>
      <c r="U19" s="128">
        <v>420960568.19999999</v>
      </c>
      <c r="V19" s="130">
        <v>0</v>
      </c>
      <c r="W19" s="128">
        <v>1048</v>
      </c>
      <c r="X19" s="128">
        <v>428432351.74000001</v>
      </c>
      <c r="Y19" s="128">
        <v>0</v>
      </c>
      <c r="Z19" s="128">
        <v>19094</v>
      </c>
      <c r="AA19" s="128">
        <v>17540395.050000001</v>
      </c>
      <c r="AB19" s="128">
        <v>0</v>
      </c>
      <c r="AC19" s="128">
        <v>1479</v>
      </c>
      <c r="AD19" s="128">
        <v>23567429.649999999</v>
      </c>
      <c r="AE19" s="128">
        <v>0</v>
      </c>
      <c r="AF19" s="128">
        <v>890</v>
      </c>
      <c r="AG19" s="128">
        <v>488151782.18000001</v>
      </c>
      <c r="AH19" s="130">
        <v>0</v>
      </c>
      <c r="AI19" s="128">
        <v>21463</v>
      </c>
      <c r="AJ19" s="128">
        <v>529259606.87</v>
      </c>
      <c r="AK19" s="128">
        <v>0</v>
      </c>
      <c r="AL19" s="128">
        <v>51118</v>
      </c>
      <c r="AM19" s="128">
        <v>31677775.02</v>
      </c>
      <c r="AN19" s="128">
        <v>0</v>
      </c>
      <c r="AO19" s="128">
        <v>1272</v>
      </c>
      <c r="AP19" s="128">
        <v>17291084.870000001</v>
      </c>
      <c r="AQ19" s="128">
        <v>0</v>
      </c>
      <c r="AR19" s="128">
        <v>267</v>
      </c>
      <c r="AS19" s="128">
        <v>50155092.68</v>
      </c>
      <c r="AT19" s="130">
        <v>0</v>
      </c>
      <c r="AU19" s="128">
        <v>52657</v>
      </c>
      <c r="AV19" s="128">
        <v>99123952.569999993</v>
      </c>
      <c r="AW19" s="128">
        <v>0</v>
      </c>
      <c r="AX19" s="128">
        <v>24230</v>
      </c>
      <c r="AY19" s="128">
        <v>11005446.609999999</v>
      </c>
      <c r="AZ19" s="128">
        <v>0</v>
      </c>
      <c r="BA19" s="128">
        <v>555</v>
      </c>
      <c r="BB19" s="128">
        <v>8041894.4299999997</v>
      </c>
      <c r="BC19" s="128">
        <v>0</v>
      </c>
      <c r="BD19" s="128">
        <v>313</v>
      </c>
      <c r="BE19" s="128">
        <v>617403498.74000001</v>
      </c>
      <c r="BF19" s="130">
        <v>0</v>
      </c>
      <c r="BG19" s="128">
        <v>25098</v>
      </c>
      <c r="BH19" s="128">
        <v>636450839.77999997</v>
      </c>
      <c r="BI19" s="128">
        <v>0</v>
      </c>
      <c r="BJ19" s="128">
        <v>16678</v>
      </c>
      <c r="BK19" s="128">
        <v>18366744.010000002</v>
      </c>
      <c r="BL19" s="128">
        <v>0</v>
      </c>
      <c r="BM19" s="128">
        <v>1362</v>
      </c>
      <c r="BN19" s="128">
        <v>17579994.719999999</v>
      </c>
      <c r="BO19" s="128">
        <v>0</v>
      </c>
      <c r="BP19" s="128">
        <v>839</v>
      </c>
      <c r="BQ19" s="128">
        <v>416246189.55000001</v>
      </c>
      <c r="BR19" s="130">
        <v>0</v>
      </c>
      <c r="BS19" s="128">
        <v>18879</v>
      </c>
      <c r="BT19" s="128">
        <v>452192928.27999997</v>
      </c>
      <c r="BU19" s="128">
        <v>0</v>
      </c>
      <c r="BV19" s="128">
        <v>39045</v>
      </c>
      <c r="BW19" s="128">
        <v>25121808.079999998</v>
      </c>
      <c r="BX19" s="128">
        <v>0</v>
      </c>
      <c r="BY19" s="128">
        <v>2037</v>
      </c>
      <c r="BZ19" s="128">
        <v>16171119.32</v>
      </c>
      <c r="CA19" s="128">
        <v>0</v>
      </c>
      <c r="CB19" s="128">
        <v>461</v>
      </c>
      <c r="CC19" s="128">
        <v>171845300.19999999</v>
      </c>
      <c r="CD19" s="130">
        <v>0</v>
      </c>
      <c r="CE19" s="128">
        <v>41543</v>
      </c>
      <c r="CF19" s="128">
        <v>213138227.59999999</v>
      </c>
      <c r="CG19" s="128">
        <v>0</v>
      </c>
      <c r="CH19" s="128">
        <v>186774</v>
      </c>
      <c r="CI19" s="128">
        <v>118293881.38</v>
      </c>
      <c r="CJ19" s="128">
        <v>0</v>
      </c>
      <c r="CK19" s="128">
        <v>2785</v>
      </c>
      <c r="CL19" s="128">
        <v>54123761.990000002</v>
      </c>
      <c r="CM19" s="128">
        <v>0</v>
      </c>
      <c r="CN19" s="128">
        <v>1461</v>
      </c>
      <c r="CO19" s="128">
        <v>1317138622.7</v>
      </c>
      <c r="CP19" s="130">
        <v>0</v>
      </c>
      <c r="CQ19" s="128">
        <v>191020</v>
      </c>
      <c r="CR19" s="128">
        <v>1489556266.0699999</v>
      </c>
    </row>
    <row r="20" spans="1:96" s="24" customFormat="1" ht="11.25" customHeight="1" x14ac:dyDescent="0.2">
      <c r="A20" s="28" t="s">
        <v>113</v>
      </c>
      <c r="B20" s="122">
        <v>0</v>
      </c>
      <c r="C20" s="122">
        <v>0</v>
      </c>
      <c r="D20" s="122">
        <v>0</v>
      </c>
      <c r="E20" s="122">
        <v>0</v>
      </c>
      <c r="F20" s="122">
        <v>0</v>
      </c>
      <c r="G20" s="122">
        <v>0</v>
      </c>
      <c r="H20" s="122">
        <v>0</v>
      </c>
      <c r="I20" s="122">
        <v>0</v>
      </c>
      <c r="J20" s="125">
        <v>0</v>
      </c>
      <c r="K20" s="122">
        <v>0</v>
      </c>
      <c r="L20" s="122">
        <v>0</v>
      </c>
      <c r="M20" s="122">
        <v>0</v>
      </c>
      <c r="N20" s="122">
        <v>0</v>
      </c>
      <c r="O20" s="122">
        <v>0</v>
      </c>
      <c r="P20" s="122">
        <v>0</v>
      </c>
      <c r="Q20" s="122">
        <v>0</v>
      </c>
      <c r="R20" s="122">
        <v>0</v>
      </c>
      <c r="S20" s="122">
        <v>0</v>
      </c>
      <c r="T20" s="122">
        <v>0</v>
      </c>
      <c r="U20" s="122">
        <v>0</v>
      </c>
      <c r="V20" s="125">
        <v>0</v>
      </c>
      <c r="W20" s="122">
        <v>0</v>
      </c>
      <c r="X20" s="122">
        <v>0</v>
      </c>
      <c r="Y20" s="122">
        <v>0</v>
      </c>
      <c r="Z20" s="122">
        <v>0</v>
      </c>
      <c r="AA20" s="122">
        <v>0</v>
      </c>
      <c r="AB20" s="122">
        <v>0</v>
      </c>
      <c r="AC20" s="122">
        <v>0</v>
      </c>
      <c r="AD20" s="122">
        <v>0</v>
      </c>
      <c r="AE20" s="122">
        <v>0</v>
      </c>
      <c r="AF20" s="122">
        <v>0</v>
      </c>
      <c r="AG20" s="122">
        <v>0</v>
      </c>
      <c r="AH20" s="125">
        <v>0</v>
      </c>
      <c r="AI20" s="122">
        <v>0</v>
      </c>
      <c r="AJ20" s="122">
        <v>0</v>
      </c>
      <c r="AK20" s="122">
        <v>0</v>
      </c>
      <c r="AL20" s="122">
        <v>0</v>
      </c>
      <c r="AM20" s="122">
        <v>0</v>
      </c>
      <c r="AN20" s="122">
        <v>0</v>
      </c>
      <c r="AO20" s="122">
        <v>0</v>
      </c>
      <c r="AP20" s="122">
        <v>0</v>
      </c>
      <c r="AQ20" s="122">
        <v>0</v>
      </c>
      <c r="AR20" s="122">
        <v>0</v>
      </c>
      <c r="AS20" s="122">
        <v>0</v>
      </c>
      <c r="AT20" s="125">
        <v>0</v>
      </c>
      <c r="AU20" s="122">
        <v>0</v>
      </c>
      <c r="AV20" s="122">
        <v>0</v>
      </c>
      <c r="AW20" s="122">
        <v>0</v>
      </c>
      <c r="AX20" s="122">
        <v>0</v>
      </c>
      <c r="AY20" s="122">
        <v>0</v>
      </c>
      <c r="AZ20" s="122">
        <v>0</v>
      </c>
      <c r="BA20" s="122">
        <v>0</v>
      </c>
      <c r="BB20" s="122">
        <v>0</v>
      </c>
      <c r="BC20" s="122">
        <v>0</v>
      </c>
      <c r="BD20" s="122">
        <v>0</v>
      </c>
      <c r="BE20" s="122">
        <v>0</v>
      </c>
      <c r="BF20" s="125">
        <v>0</v>
      </c>
      <c r="BG20" s="122">
        <v>0</v>
      </c>
      <c r="BH20" s="122">
        <v>0</v>
      </c>
      <c r="BI20" s="122">
        <v>0</v>
      </c>
      <c r="BJ20" s="122">
        <v>0</v>
      </c>
      <c r="BK20" s="122">
        <v>0</v>
      </c>
      <c r="BL20" s="122">
        <v>0</v>
      </c>
      <c r="BM20" s="122">
        <v>0</v>
      </c>
      <c r="BN20" s="122">
        <v>0</v>
      </c>
      <c r="BO20" s="122">
        <v>0</v>
      </c>
      <c r="BP20" s="122">
        <v>0</v>
      </c>
      <c r="BQ20" s="122">
        <v>0</v>
      </c>
      <c r="BR20" s="125">
        <v>0</v>
      </c>
      <c r="BS20" s="122">
        <v>0</v>
      </c>
      <c r="BT20" s="122">
        <v>0</v>
      </c>
      <c r="BU20" s="122">
        <v>0</v>
      </c>
      <c r="BV20" s="122">
        <v>0</v>
      </c>
      <c r="BW20" s="122">
        <v>0</v>
      </c>
      <c r="BX20" s="122">
        <v>0</v>
      </c>
      <c r="BY20" s="122">
        <v>0</v>
      </c>
      <c r="BZ20" s="122">
        <v>0</v>
      </c>
      <c r="CA20" s="122">
        <v>0</v>
      </c>
      <c r="CB20" s="122">
        <v>0</v>
      </c>
      <c r="CC20" s="122">
        <v>0</v>
      </c>
      <c r="CD20" s="125">
        <v>0</v>
      </c>
      <c r="CE20" s="122">
        <v>0</v>
      </c>
      <c r="CF20" s="122">
        <v>0</v>
      </c>
      <c r="CG20" s="122">
        <v>0</v>
      </c>
      <c r="CH20" s="122">
        <v>0</v>
      </c>
      <c r="CI20" s="122">
        <v>0</v>
      </c>
      <c r="CJ20" s="122">
        <v>0</v>
      </c>
      <c r="CK20" s="122">
        <v>0</v>
      </c>
      <c r="CL20" s="122">
        <v>0</v>
      </c>
      <c r="CM20" s="122">
        <v>0</v>
      </c>
      <c r="CN20" s="122">
        <v>0</v>
      </c>
      <c r="CO20" s="122">
        <v>0</v>
      </c>
      <c r="CP20" s="125">
        <v>0</v>
      </c>
      <c r="CQ20" s="122">
        <v>0</v>
      </c>
      <c r="CR20" s="122">
        <v>0</v>
      </c>
    </row>
    <row r="21" spans="1:96" s="24" customFormat="1" ht="11.25" customHeight="1" x14ac:dyDescent="0.2">
      <c r="A21" s="29" t="s">
        <v>114</v>
      </c>
      <c r="B21" s="122" t="s">
        <v>72</v>
      </c>
      <c r="C21" s="122" t="s">
        <v>72</v>
      </c>
      <c r="D21" s="122">
        <v>0</v>
      </c>
      <c r="E21" s="122" t="s">
        <v>72</v>
      </c>
      <c r="F21" s="122" t="s">
        <v>72</v>
      </c>
      <c r="G21" s="122">
        <v>0</v>
      </c>
      <c r="H21" s="122" t="s">
        <v>72</v>
      </c>
      <c r="I21" s="122" t="s">
        <v>72</v>
      </c>
      <c r="J21" s="125">
        <v>0</v>
      </c>
      <c r="K21" s="122">
        <v>3186</v>
      </c>
      <c r="L21" s="122">
        <v>560446.09</v>
      </c>
      <c r="M21" s="122">
        <v>0</v>
      </c>
      <c r="N21" s="122" t="s">
        <v>72</v>
      </c>
      <c r="O21" s="122" t="s">
        <v>72</v>
      </c>
      <c r="P21" s="122">
        <v>0</v>
      </c>
      <c r="Q21" s="122" t="s">
        <v>72</v>
      </c>
      <c r="R21" s="122" t="s">
        <v>72</v>
      </c>
      <c r="S21" s="122">
        <v>0</v>
      </c>
      <c r="T21" s="122" t="s">
        <v>72</v>
      </c>
      <c r="U21" s="122" t="s">
        <v>72</v>
      </c>
      <c r="V21" s="125">
        <v>0</v>
      </c>
      <c r="W21" s="122">
        <v>38</v>
      </c>
      <c r="X21" s="122">
        <v>12774.65</v>
      </c>
      <c r="Y21" s="122">
        <v>0</v>
      </c>
      <c r="Z21" s="122">
        <v>1410</v>
      </c>
      <c r="AA21" s="122">
        <v>164299.03</v>
      </c>
      <c r="AB21" s="122">
        <v>0</v>
      </c>
      <c r="AC21" s="122">
        <v>114</v>
      </c>
      <c r="AD21" s="122">
        <v>173572.88</v>
      </c>
      <c r="AE21" s="122">
        <v>0</v>
      </c>
      <c r="AF21" s="122">
        <v>37</v>
      </c>
      <c r="AG21" s="122">
        <v>320866.59999999998</v>
      </c>
      <c r="AH21" s="125">
        <v>0</v>
      </c>
      <c r="AI21" s="122">
        <v>1561</v>
      </c>
      <c r="AJ21" s="122">
        <v>658738.52</v>
      </c>
      <c r="AK21" s="122">
        <v>0</v>
      </c>
      <c r="AL21" s="122">
        <v>4304</v>
      </c>
      <c r="AM21" s="122">
        <v>388401.95</v>
      </c>
      <c r="AN21" s="122">
        <v>0</v>
      </c>
      <c r="AO21" s="122" t="s">
        <v>72</v>
      </c>
      <c r="AP21" s="122" t="s">
        <v>72</v>
      </c>
      <c r="AQ21" s="122">
        <v>0</v>
      </c>
      <c r="AR21" s="122" t="s">
        <v>72</v>
      </c>
      <c r="AS21" s="122" t="s">
        <v>72</v>
      </c>
      <c r="AT21" s="125">
        <v>0</v>
      </c>
      <c r="AU21" s="122">
        <v>4461</v>
      </c>
      <c r="AV21" s="122">
        <v>777490.85</v>
      </c>
      <c r="AW21" s="122">
        <v>0</v>
      </c>
      <c r="AX21" s="122" t="s">
        <v>72</v>
      </c>
      <c r="AY21" s="122" t="s">
        <v>72</v>
      </c>
      <c r="AZ21" s="122">
        <v>0</v>
      </c>
      <c r="BA21" s="122" t="s">
        <v>72</v>
      </c>
      <c r="BB21" s="122" t="s">
        <v>72</v>
      </c>
      <c r="BC21" s="122">
        <v>0</v>
      </c>
      <c r="BD21" s="122">
        <v>12</v>
      </c>
      <c r="BE21" s="122">
        <v>2109764.71</v>
      </c>
      <c r="BF21" s="125">
        <v>0</v>
      </c>
      <c r="BG21" s="122">
        <v>1826</v>
      </c>
      <c r="BH21" s="122">
        <v>2248651.77</v>
      </c>
      <c r="BI21" s="122">
        <v>0</v>
      </c>
      <c r="BJ21" s="122">
        <v>1206</v>
      </c>
      <c r="BK21" s="122">
        <v>159912.59</v>
      </c>
      <c r="BL21" s="122">
        <v>0</v>
      </c>
      <c r="BM21" s="122">
        <v>147</v>
      </c>
      <c r="BN21" s="122">
        <v>245710.63</v>
      </c>
      <c r="BO21" s="122">
        <v>0</v>
      </c>
      <c r="BP21" s="122">
        <v>49</v>
      </c>
      <c r="BQ21" s="122">
        <v>686940.7</v>
      </c>
      <c r="BR21" s="125">
        <v>0</v>
      </c>
      <c r="BS21" s="122">
        <v>1402</v>
      </c>
      <c r="BT21" s="122">
        <v>1092563.9099999999</v>
      </c>
      <c r="BU21" s="122">
        <v>0</v>
      </c>
      <c r="BV21" s="122">
        <v>3246</v>
      </c>
      <c r="BW21" s="122">
        <v>314481.69</v>
      </c>
      <c r="BX21" s="122">
        <v>0</v>
      </c>
      <c r="BY21" s="122">
        <v>209</v>
      </c>
      <c r="BZ21" s="122">
        <v>449558.05</v>
      </c>
      <c r="CA21" s="122">
        <v>0</v>
      </c>
      <c r="CB21" s="122">
        <v>40</v>
      </c>
      <c r="CC21" s="122">
        <v>347328</v>
      </c>
      <c r="CD21" s="125">
        <v>0</v>
      </c>
      <c r="CE21" s="122">
        <v>3495</v>
      </c>
      <c r="CF21" s="122">
        <v>1111367.75</v>
      </c>
      <c r="CG21" s="122">
        <v>0</v>
      </c>
      <c r="CH21" s="122">
        <v>8352</v>
      </c>
      <c r="CI21" s="122">
        <v>754796.77</v>
      </c>
      <c r="CJ21" s="122">
        <v>0</v>
      </c>
      <c r="CK21" s="122">
        <v>135</v>
      </c>
      <c r="CL21" s="122">
        <v>383834.67</v>
      </c>
      <c r="CM21" s="122">
        <v>0</v>
      </c>
      <c r="CN21" s="122">
        <v>53</v>
      </c>
      <c r="CO21" s="122">
        <v>6280772.0999999996</v>
      </c>
      <c r="CP21" s="125">
        <v>0</v>
      </c>
      <c r="CQ21" s="122">
        <v>8540</v>
      </c>
      <c r="CR21" s="122">
        <v>7419403.54</v>
      </c>
    </row>
    <row r="22" spans="1:96" s="24" customFormat="1" ht="11.25" customHeight="1" x14ac:dyDescent="0.2">
      <c r="A22" s="29" t="s">
        <v>236</v>
      </c>
      <c r="B22" s="122" t="s">
        <v>72</v>
      </c>
      <c r="C22" s="122" t="s">
        <v>72</v>
      </c>
      <c r="D22" s="122">
        <v>0</v>
      </c>
      <c r="E22" s="122" t="s">
        <v>72</v>
      </c>
      <c r="F22" s="122" t="s">
        <v>72</v>
      </c>
      <c r="G22" s="122">
        <v>0</v>
      </c>
      <c r="H22" s="122" t="s">
        <v>72</v>
      </c>
      <c r="I22" s="122" t="s">
        <v>72</v>
      </c>
      <c r="J22" s="125">
        <v>0</v>
      </c>
      <c r="K22" s="122">
        <v>15369</v>
      </c>
      <c r="L22" s="122">
        <v>3869530.7</v>
      </c>
      <c r="M22" s="122">
        <v>0</v>
      </c>
      <c r="N22" s="122" t="s">
        <v>72</v>
      </c>
      <c r="O22" s="122" t="s">
        <v>72</v>
      </c>
      <c r="P22" s="122">
        <v>0</v>
      </c>
      <c r="Q22" s="122" t="s">
        <v>72</v>
      </c>
      <c r="R22" s="122" t="s">
        <v>72</v>
      </c>
      <c r="S22" s="122">
        <v>0</v>
      </c>
      <c r="T22" s="122">
        <v>91</v>
      </c>
      <c r="U22" s="122">
        <v>32545524.780000001</v>
      </c>
      <c r="V22" s="125">
        <v>0</v>
      </c>
      <c r="W22" s="122">
        <v>843</v>
      </c>
      <c r="X22" s="122">
        <v>35795121.310000002</v>
      </c>
      <c r="Y22" s="122">
        <v>0</v>
      </c>
      <c r="Z22" s="122">
        <v>15986</v>
      </c>
      <c r="AA22" s="122">
        <v>2252126.29</v>
      </c>
      <c r="AB22" s="122">
        <v>0</v>
      </c>
      <c r="AC22" s="122">
        <v>1453</v>
      </c>
      <c r="AD22" s="122">
        <v>3474727.45</v>
      </c>
      <c r="AE22" s="122">
        <v>0</v>
      </c>
      <c r="AF22" s="122">
        <v>839</v>
      </c>
      <c r="AG22" s="122">
        <v>52047316.369999997</v>
      </c>
      <c r="AH22" s="125">
        <v>0</v>
      </c>
      <c r="AI22" s="122">
        <v>18278</v>
      </c>
      <c r="AJ22" s="122">
        <v>57774170.109999999</v>
      </c>
      <c r="AK22" s="122">
        <v>0</v>
      </c>
      <c r="AL22" s="122">
        <v>42385</v>
      </c>
      <c r="AM22" s="122">
        <v>3773262.93</v>
      </c>
      <c r="AN22" s="122">
        <v>0</v>
      </c>
      <c r="AO22" s="122" t="s">
        <v>72</v>
      </c>
      <c r="AP22" s="122" t="s">
        <v>72</v>
      </c>
      <c r="AQ22" s="122">
        <v>0</v>
      </c>
      <c r="AR22" s="122" t="s">
        <v>72</v>
      </c>
      <c r="AS22" s="122" t="s">
        <v>72</v>
      </c>
      <c r="AT22" s="125">
        <v>0</v>
      </c>
      <c r="AU22" s="122">
        <v>43884</v>
      </c>
      <c r="AV22" s="122">
        <v>14238215.32</v>
      </c>
      <c r="AW22" s="122">
        <v>0</v>
      </c>
      <c r="AX22" s="122" t="s">
        <v>72</v>
      </c>
      <c r="AY22" s="122" t="s">
        <v>72</v>
      </c>
      <c r="AZ22" s="122">
        <v>0</v>
      </c>
      <c r="BA22" s="122" t="s">
        <v>72</v>
      </c>
      <c r="BB22" s="122" t="s">
        <v>72</v>
      </c>
      <c r="BC22" s="122">
        <v>0</v>
      </c>
      <c r="BD22" s="122">
        <v>303</v>
      </c>
      <c r="BE22" s="122">
        <v>36622958.590000004</v>
      </c>
      <c r="BF22" s="125">
        <v>0</v>
      </c>
      <c r="BG22" s="122">
        <v>18430</v>
      </c>
      <c r="BH22" s="122">
        <v>39080709.43</v>
      </c>
      <c r="BI22" s="122">
        <v>0</v>
      </c>
      <c r="BJ22" s="122">
        <v>13522</v>
      </c>
      <c r="BK22" s="122">
        <v>2440537.46</v>
      </c>
      <c r="BL22" s="122">
        <v>0</v>
      </c>
      <c r="BM22" s="122">
        <v>1333</v>
      </c>
      <c r="BN22" s="122">
        <v>3404294.68</v>
      </c>
      <c r="BO22" s="122">
        <v>0</v>
      </c>
      <c r="BP22" s="122">
        <v>797</v>
      </c>
      <c r="BQ22" s="122">
        <v>49737019.850000001</v>
      </c>
      <c r="BR22" s="125">
        <v>0</v>
      </c>
      <c r="BS22" s="122">
        <v>15652</v>
      </c>
      <c r="BT22" s="122">
        <v>55581851.990000002</v>
      </c>
      <c r="BU22" s="122">
        <v>0</v>
      </c>
      <c r="BV22" s="122">
        <v>32392</v>
      </c>
      <c r="BW22" s="122">
        <v>3389873.65</v>
      </c>
      <c r="BX22" s="122">
        <v>0</v>
      </c>
      <c r="BY22" s="122">
        <v>1998</v>
      </c>
      <c r="BZ22" s="122">
        <v>2850647.82</v>
      </c>
      <c r="CA22" s="122">
        <v>0</v>
      </c>
      <c r="CB22" s="122">
        <v>447</v>
      </c>
      <c r="CC22" s="122">
        <v>24257385.809999999</v>
      </c>
      <c r="CD22" s="125">
        <v>0</v>
      </c>
      <c r="CE22" s="122">
        <v>34837</v>
      </c>
      <c r="CF22" s="122">
        <v>30497907.280000001</v>
      </c>
      <c r="CG22" s="122">
        <v>0</v>
      </c>
      <c r="CH22" s="122">
        <v>132340</v>
      </c>
      <c r="CI22" s="122">
        <v>7304600.9199999999</v>
      </c>
      <c r="CJ22" s="122">
        <v>0</v>
      </c>
      <c r="CK22" s="122">
        <v>2499</v>
      </c>
      <c r="CL22" s="122">
        <v>4853515.01</v>
      </c>
      <c r="CM22" s="122">
        <v>0</v>
      </c>
      <c r="CN22" s="122">
        <v>1245</v>
      </c>
      <c r="CO22" s="122">
        <v>39947514.869999997</v>
      </c>
      <c r="CP22" s="125">
        <v>0</v>
      </c>
      <c r="CQ22" s="122">
        <v>136084</v>
      </c>
      <c r="CR22" s="122">
        <v>52105630.799999997</v>
      </c>
    </row>
    <row r="23" spans="1:96" s="24" customFormat="1" ht="11.25" customHeight="1" x14ac:dyDescent="0.2">
      <c r="A23" s="29" t="s">
        <v>116</v>
      </c>
      <c r="B23" s="127">
        <v>16668</v>
      </c>
      <c r="C23" s="127">
        <v>3762747.4</v>
      </c>
      <c r="D23" s="127">
        <v>0</v>
      </c>
      <c r="E23" s="127" t="s">
        <v>72</v>
      </c>
      <c r="F23" s="127" t="s">
        <v>72</v>
      </c>
      <c r="G23" s="127">
        <v>0</v>
      </c>
      <c r="H23" s="127" t="s">
        <v>72</v>
      </c>
      <c r="I23" s="127" t="s">
        <v>72</v>
      </c>
      <c r="J23" s="130">
        <v>0</v>
      </c>
      <c r="K23" s="127">
        <v>17076</v>
      </c>
      <c r="L23" s="127">
        <v>9921702.8900000006</v>
      </c>
      <c r="M23" s="127">
        <v>0</v>
      </c>
      <c r="N23" s="127" t="s">
        <v>72</v>
      </c>
      <c r="O23" s="127" t="s">
        <v>72</v>
      </c>
      <c r="P23" s="127">
        <v>0</v>
      </c>
      <c r="Q23" s="127" t="s">
        <v>72</v>
      </c>
      <c r="R23" s="127" t="s">
        <v>72</v>
      </c>
      <c r="S23" s="127">
        <v>0</v>
      </c>
      <c r="T23" s="127" t="s">
        <v>72</v>
      </c>
      <c r="U23" s="127" t="s">
        <v>72</v>
      </c>
      <c r="V23" s="130">
        <v>0</v>
      </c>
      <c r="W23" s="127">
        <v>844</v>
      </c>
      <c r="X23" s="127">
        <v>27411457.469999999</v>
      </c>
      <c r="Y23" s="127">
        <v>0</v>
      </c>
      <c r="Z23" s="127">
        <v>16476</v>
      </c>
      <c r="AA23" s="127">
        <v>3417955.43</v>
      </c>
      <c r="AB23" s="127">
        <v>0</v>
      </c>
      <c r="AC23" s="127">
        <v>1397</v>
      </c>
      <c r="AD23" s="127">
        <v>3976020.51</v>
      </c>
      <c r="AE23" s="127">
        <v>0</v>
      </c>
      <c r="AF23" s="127">
        <v>819</v>
      </c>
      <c r="AG23" s="127">
        <v>60016141.32</v>
      </c>
      <c r="AH23" s="130">
        <v>0</v>
      </c>
      <c r="AI23" s="127">
        <v>18692</v>
      </c>
      <c r="AJ23" s="127">
        <v>67410117.260000005</v>
      </c>
      <c r="AK23" s="127">
        <v>0</v>
      </c>
      <c r="AL23" s="127">
        <v>45503</v>
      </c>
      <c r="AM23" s="127">
        <v>7188745.2300000004</v>
      </c>
      <c r="AN23" s="127">
        <v>0</v>
      </c>
      <c r="AO23" s="127">
        <v>1233</v>
      </c>
      <c r="AP23" s="127">
        <v>3716691.55</v>
      </c>
      <c r="AQ23" s="127">
        <v>0</v>
      </c>
      <c r="AR23" s="127">
        <v>255</v>
      </c>
      <c r="AS23" s="127">
        <v>7730471.9800000004</v>
      </c>
      <c r="AT23" s="130">
        <v>0</v>
      </c>
      <c r="AU23" s="127">
        <v>46991</v>
      </c>
      <c r="AV23" s="127">
        <v>18635908.760000002</v>
      </c>
      <c r="AW23" s="127">
        <v>0</v>
      </c>
      <c r="AX23" s="127" t="s">
        <v>72</v>
      </c>
      <c r="AY23" s="127" t="s">
        <v>72</v>
      </c>
      <c r="AZ23" s="127">
        <v>0</v>
      </c>
      <c r="BA23" s="127" t="s">
        <v>72</v>
      </c>
      <c r="BB23" s="127" t="s">
        <v>72</v>
      </c>
      <c r="BC23" s="127">
        <v>0</v>
      </c>
      <c r="BD23" s="127">
        <v>292</v>
      </c>
      <c r="BE23" s="127">
        <v>98401279.209999993</v>
      </c>
      <c r="BF23" s="130">
        <v>0</v>
      </c>
      <c r="BG23" s="127">
        <v>21721</v>
      </c>
      <c r="BH23" s="127">
        <v>101861309.68000001</v>
      </c>
      <c r="BI23" s="127">
        <v>0</v>
      </c>
      <c r="BJ23" s="127">
        <v>14005</v>
      </c>
      <c r="BK23" s="127">
        <v>3160938.48</v>
      </c>
      <c r="BL23" s="127">
        <v>0</v>
      </c>
      <c r="BM23" s="127">
        <v>1278</v>
      </c>
      <c r="BN23" s="127">
        <v>3206472.6</v>
      </c>
      <c r="BO23" s="127">
        <v>0</v>
      </c>
      <c r="BP23" s="127">
        <v>778</v>
      </c>
      <c r="BQ23" s="127">
        <v>42853870.689999998</v>
      </c>
      <c r="BR23" s="130">
        <v>0</v>
      </c>
      <c r="BS23" s="127">
        <v>16061</v>
      </c>
      <c r="BT23" s="127">
        <v>49221281.759999998</v>
      </c>
      <c r="BU23" s="127">
        <v>0</v>
      </c>
      <c r="BV23" s="127">
        <v>33596</v>
      </c>
      <c r="BW23" s="127">
        <v>5043367.87</v>
      </c>
      <c r="BX23" s="127">
        <v>0</v>
      </c>
      <c r="BY23" s="127">
        <v>1917</v>
      </c>
      <c r="BZ23" s="127">
        <v>4175864.29</v>
      </c>
      <c r="CA23" s="127">
        <v>0</v>
      </c>
      <c r="CB23" s="127">
        <v>441</v>
      </c>
      <c r="CC23" s="127">
        <v>37703584.460000001</v>
      </c>
      <c r="CD23" s="130">
        <v>0</v>
      </c>
      <c r="CE23" s="127">
        <v>35954</v>
      </c>
      <c r="CF23" s="127">
        <v>46922816.619999997</v>
      </c>
      <c r="CG23" s="127">
        <v>0</v>
      </c>
      <c r="CH23" s="127">
        <v>148845</v>
      </c>
      <c r="CI23" s="127">
        <v>20121979.34</v>
      </c>
      <c r="CJ23" s="127">
        <v>0</v>
      </c>
      <c r="CK23" s="127">
        <v>2499</v>
      </c>
      <c r="CL23" s="127">
        <v>10816853.619999999</v>
      </c>
      <c r="CM23" s="127">
        <v>0</v>
      </c>
      <c r="CN23" s="127">
        <v>1269</v>
      </c>
      <c r="CO23" s="127">
        <v>209954240.61000001</v>
      </c>
      <c r="CP23" s="130">
        <v>0</v>
      </c>
      <c r="CQ23" s="127">
        <v>152613</v>
      </c>
      <c r="CR23" s="127">
        <v>240893073.56</v>
      </c>
    </row>
    <row r="24" spans="1:96" s="24" customFormat="1" ht="11.25" customHeight="1" x14ac:dyDescent="0.2">
      <c r="A24" s="28" t="s">
        <v>117</v>
      </c>
      <c r="B24" s="121">
        <v>18024</v>
      </c>
      <c r="C24" s="121">
        <v>5016492.12</v>
      </c>
      <c r="D24" s="121">
        <v>0</v>
      </c>
      <c r="E24" s="121">
        <v>344</v>
      </c>
      <c r="F24" s="121">
        <v>1591649.24</v>
      </c>
      <c r="G24" s="121">
        <v>0</v>
      </c>
      <c r="H24" s="121">
        <v>80</v>
      </c>
      <c r="I24" s="121">
        <v>7743538.3300000001</v>
      </c>
      <c r="J24" s="125">
        <v>0</v>
      </c>
      <c r="K24" s="121">
        <v>18448</v>
      </c>
      <c r="L24" s="121">
        <v>14351679.689999999</v>
      </c>
      <c r="M24" s="121">
        <v>0</v>
      </c>
      <c r="N24" s="121">
        <v>809</v>
      </c>
      <c r="O24" s="121">
        <v>3733981.86</v>
      </c>
      <c r="P24" s="121">
        <v>0</v>
      </c>
      <c r="Q24" s="121">
        <v>81</v>
      </c>
      <c r="R24" s="121">
        <v>445691.57</v>
      </c>
      <c r="S24" s="121">
        <v>0</v>
      </c>
      <c r="T24" s="121">
        <v>92</v>
      </c>
      <c r="U24" s="121">
        <v>59039680.009999998</v>
      </c>
      <c r="V24" s="125">
        <v>0</v>
      </c>
      <c r="W24" s="121">
        <v>982</v>
      </c>
      <c r="X24" s="121">
        <v>63219353.43</v>
      </c>
      <c r="Y24" s="121">
        <v>0</v>
      </c>
      <c r="Z24" s="121">
        <v>18330</v>
      </c>
      <c r="AA24" s="121">
        <v>5834380.7400000002</v>
      </c>
      <c r="AB24" s="121">
        <v>0</v>
      </c>
      <c r="AC24" s="121">
        <v>1473</v>
      </c>
      <c r="AD24" s="121">
        <v>7624320.8399999999</v>
      </c>
      <c r="AE24" s="121">
        <v>0</v>
      </c>
      <c r="AF24" s="121">
        <v>877</v>
      </c>
      <c r="AG24" s="121">
        <v>112384324.3</v>
      </c>
      <c r="AH24" s="125">
        <v>0</v>
      </c>
      <c r="AI24" s="121">
        <v>20680</v>
      </c>
      <c r="AJ24" s="121">
        <v>125843025.88</v>
      </c>
      <c r="AK24" s="121">
        <v>0</v>
      </c>
      <c r="AL24" s="121">
        <v>49393</v>
      </c>
      <c r="AM24" s="121">
        <v>11350410.109999999</v>
      </c>
      <c r="AN24" s="121">
        <v>0</v>
      </c>
      <c r="AO24" s="121">
        <v>1267</v>
      </c>
      <c r="AP24" s="121">
        <v>7376569.0899999999</v>
      </c>
      <c r="AQ24" s="121">
        <v>0</v>
      </c>
      <c r="AR24" s="121">
        <v>263</v>
      </c>
      <c r="AS24" s="121">
        <v>14924635.720000001</v>
      </c>
      <c r="AT24" s="125">
        <v>0</v>
      </c>
      <c r="AU24" s="121">
        <v>50923</v>
      </c>
      <c r="AV24" s="121">
        <v>33651614.93</v>
      </c>
      <c r="AW24" s="121">
        <v>0</v>
      </c>
      <c r="AX24" s="121">
        <v>23213</v>
      </c>
      <c r="AY24" s="121">
        <v>3463122.14</v>
      </c>
      <c r="AZ24" s="121">
        <v>0</v>
      </c>
      <c r="BA24" s="121">
        <v>554</v>
      </c>
      <c r="BB24" s="121">
        <v>2593546.23</v>
      </c>
      <c r="BC24" s="121">
        <v>0</v>
      </c>
      <c r="BD24" s="121">
        <v>309</v>
      </c>
      <c r="BE24" s="121">
        <v>137134002.50999999</v>
      </c>
      <c r="BF24" s="125">
        <v>0</v>
      </c>
      <c r="BG24" s="121">
        <v>24076</v>
      </c>
      <c r="BH24" s="121">
        <v>143190670.88</v>
      </c>
      <c r="BI24" s="121">
        <v>0</v>
      </c>
      <c r="BJ24" s="121">
        <v>15989</v>
      </c>
      <c r="BK24" s="121">
        <v>5761388.5300000003</v>
      </c>
      <c r="BL24" s="121">
        <v>0</v>
      </c>
      <c r="BM24" s="121">
        <v>1354</v>
      </c>
      <c r="BN24" s="121">
        <v>6856477.9000000004</v>
      </c>
      <c r="BO24" s="121">
        <v>0</v>
      </c>
      <c r="BP24" s="121">
        <v>828</v>
      </c>
      <c r="BQ24" s="121">
        <v>93277831.230000004</v>
      </c>
      <c r="BR24" s="125">
        <v>0</v>
      </c>
      <c r="BS24" s="121">
        <v>18171</v>
      </c>
      <c r="BT24" s="121">
        <v>105895697.66</v>
      </c>
      <c r="BU24" s="121">
        <v>0</v>
      </c>
      <c r="BV24" s="121">
        <v>37535</v>
      </c>
      <c r="BW24" s="121">
        <v>8747723.2200000007</v>
      </c>
      <c r="BX24" s="121">
        <v>0</v>
      </c>
      <c r="BY24" s="121">
        <v>2025</v>
      </c>
      <c r="BZ24" s="121">
        <v>7476070.1600000001</v>
      </c>
      <c r="CA24" s="121">
        <v>0</v>
      </c>
      <c r="CB24" s="121">
        <v>458</v>
      </c>
      <c r="CC24" s="121">
        <v>62308298.270000003</v>
      </c>
      <c r="CD24" s="125">
        <v>0</v>
      </c>
      <c r="CE24" s="121">
        <v>40018</v>
      </c>
      <c r="CF24" s="121">
        <v>78532091.650000006</v>
      </c>
      <c r="CG24" s="121">
        <v>0</v>
      </c>
      <c r="CH24" s="121">
        <v>170279</v>
      </c>
      <c r="CI24" s="121">
        <v>28181377.02</v>
      </c>
      <c r="CJ24" s="121">
        <v>0</v>
      </c>
      <c r="CK24" s="121">
        <v>2702</v>
      </c>
      <c r="CL24" s="121">
        <v>16054203.300000001</v>
      </c>
      <c r="CM24" s="121">
        <v>0</v>
      </c>
      <c r="CN24" s="121">
        <v>1364</v>
      </c>
      <c r="CO24" s="121">
        <v>256182527.58000001</v>
      </c>
      <c r="CP24" s="125">
        <v>0</v>
      </c>
      <c r="CQ24" s="121">
        <v>174345</v>
      </c>
      <c r="CR24" s="121">
        <v>300418107.89999998</v>
      </c>
    </row>
    <row r="25" spans="1:96" s="24" customFormat="1" ht="11.25" customHeight="1" x14ac:dyDescent="0.2">
      <c r="A25" s="29" t="s">
        <v>118</v>
      </c>
      <c r="B25" s="122">
        <v>14578</v>
      </c>
      <c r="C25" s="122">
        <v>14350579.220000001</v>
      </c>
      <c r="D25" s="122">
        <v>0</v>
      </c>
      <c r="E25" s="122">
        <v>308</v>
      </c>
      <c r="F25" s="122">
        <v>2039316.3</v>
      </c>
      <c r="G25" s="122">
        <v>0</v>
      </c>
      <c r="H25" s="122">
        <v>64</v>
      </c>
      <c r="I25" s="122">
        <v>7342558</v>
      </c>
      <c r="J25" s="125">
        <v>0</v>
      </c>
      <c r="K25" s="122">
        <v>14950</v>
      </c>
      <c r="L25" s="122">
        <v>23732453.52</v>
      </c>
      <c r="M25" s="122">
        <v>0</v>
      </c>
      <c r="N25" s="122">
        <v>450</v>
      </c>
      <c r="O25" s="122">
        <v>407102.71999999997</v>
      </c>
      <c r="P25" s="122">
        <v>0</v>
      </c>
      <c r="Q25" s="122">
        <v>46</v>
      </c>
      <c r="R25" s="122">
        <v>367484.79</v>
      </c>
      <c r="S25" s="122">
        <v>0</v>
      </c>
      <c r="T25" s="122">
        <v>62</v>
      </c>
      <c r="U25" s="122">
        <v>71193092.150000006</v>
      </c>
      <c r="V25" s="125">
        <v>0</v>
      </c>
      <c r="W25" s="122">
        <v>558</v>
      </c>
      <c r="X25" s="122">
        <v>71967679.659999996</v>
      </c>
      <c r="Y25" s="122">
        <v>0</v>
      </c>
      <c r="Z25" s="122">
        <v>11629</v>
      </c>
      <c r="AA25" s="122">
        <v>5013431.3</v>
      </c>
      <c r="AB25" s="122">
        <v>0</v>
      </c>
      <c r="AC25" s="122">
        <v>1085</v>
      </c>
      <c r="AD25" s="122">
        <v>5310986.4000000004</v>
      </c>
      <c r="AE25" s="122">
        <v>0</v>
      </c>
      <c r="AF25" s="122">
        <v>592</v>
      </c>
      <c r="AG25" s="122">
        <v>107481035.26000001</v>
      </c>
      <c r="AH25" s="125">
        <v>0</v>
      </c>
      <c r="AI25" s="122">
        <v>13306</v>
      </c>
      <c r="AJ25" s="122">
        <v>117805452.95</v>
      </c>
      <c r="AK25" s="122">
        <v>0</v>
      </c>
      <c r="AL25" s="122">
        <v>31604</v>
      </c>
      <c r="AM25" s="122">
        <v>9391822.7899999991</v>
      </c>
      <c r="AN25" s="122">
        <v>0</v>
      </c>
      <c r="AO25" s="122">
        <v>988</v>
      </c>
      <c r="AP25" s="122">
        <v>4493691.9400000004</v>
      </c>
      <c r="AQ25" s="122">
        <v>0</v>
      </c>
      <c r="AR25" s="122">
        <v>177</v>
      </c>
      <c r="AS25" s="122">
        <v>9200895.2200000007</v>
      </c>
      <c r="AT25" s="125">
        <v>0</v>
      </c>
      <c r="AU25" s="122">
        <v>32769</v>
      </c>
      <c r="AV25" s="122">
        <v>23086409.949999999</v>
      </c>
      <c r="AW25" s="122">
        <v>0</v>
      </c>
      <c r="AX25" s="122">
        <v>13294</v>
      </c>
      <c r="AY25" s="122">
        <v>3203427.75</v>
      </c>
      <c r="AZ25" s="122">
        <v>0</v>
      </c>
      <c r="BA25" s="122">
        <v>388</v>
      </c>
      <c r="BB25" s="122">
        <v>1899546.89</v>
      </c>
      <c r="BC25" s="122">
        <v>0</v>
      </c>
      <c r="BD25" s="122">
        <v>229</v>
      </c>
      <c r="BE25" s="122">
        <v>162956016.28</v>
      </c>
      <c r="BF25" s="125">
        <v>0</v>
      </c>
      <c r="BG25" s="122">
        <v>13911</v>
      </c>
      <c r="BH25" s="122">
        <v>168058990.91</v>
      </c>
      <c r="BI25" s="122">
        <v>0</v>
      </c>
      <c r="BJ25" s="122">
        <v>9249</v>
      </c>
      <c r="BK25" s="122">
        <v>3646245.43</v>
      </c>
      <c r="BL25" s="122">
        <v>0</v>
      </c>
      <c r="BM25" s="122">
        <v>893</v>
      </c>
      <c r="BN25" s="122">
        <v>2748204.54</v>
      </c>
      <c r="BO25" s="122">
        <v>0</v>
      </c>
      <c r="BP25" s="122">
        <v>489</v>
      </c>
      <c r="BQ25" s="122">
        <v>78685906.459999993</v>
      </c>
      <c r="BR25" s="125">
        <v>0</v>
      </c>
      <c r="BS25" s="122">
        <v>10631</v>
      </c>
      <c r="BT25" s="122">
        <v>85080356.420000002</v>
      </c>
      <c r="BU25" s="122">
        <v>0</v>
      </c>
      <c r="BV25" s="122">
        <v>24755</v>
      </c>
      <c r="BW25" s="122">
        <v>6493715.0999999996</v>
      </c>
      <c r="BX25" s="122">
        <v>0</v>
      </c>
      <c r="BY25" s="122">
        <v>1421</v>
      </c>
      <c r="BZ25" s="122">
        <v>2578822.36</v>
      </c>
      <c r="CA25" s="122">
        <v>0</v>
      </c>
      <c r="CB25" s="122">
        <v>298</v>
      </c>
      <c r="CC25" s="122">
        <v>42688983.82</v>
      </c>
      <c r="CD25" s="125">
        <v>0</v>
      </c>
      <c r="CE25" s="122">
        <v>26474</v>
      </c>
      <c r="CF25" s="122">
        <v>51761521.270000003</v>
      </c>
      <c r="CG25" s="122">
        <v>0</v>
      </c>
      <c r="CH25" s="122">
        <v>78981</v>
      </c>
      <c r="CI25" s="122">
        <v>25705362.609999999</v>
      </c>
      <c r="CJ25" s="122">
        <v>0</v>
      </c>
      <c r="CK25" s="122">
        <v>1628</v>
      </c>
      <c r="CL25" s="122">
        <v>11139636.5</v>
      </c>
      <c r="CM25" s="122">
        <v>0</v>
      </c>
      <c r="CN25" s="122">
        <v>869</v>
      </c>
      <c r="CO25" s="122">
        <v>278429167.06</v>
      </c>
      <c r="CP25" s="125">
        <v>0</v>
      </c>
      <c r="CQ25" s="122">
        <v>81478</v>
      </c>
      <c r="CR25" s="122">
        <v>315274166.17000002</v>
      </c>
    </row>
    <row r="26" spans="1:96" s="24" customFormat="1" ht="11.25" customHeight="1" x14ac:dyDescent="0.2">
      <c r="A26" s="29" t="s">
        <v>119</v>
      </c>
      <c r="B26" s="127">
        <v>4484</v>
      </c>
      <c r="C26" s="127">
        <v>1049241.51</v>
      </c>
      <c r="D26" s="127">
        <v>0</v>
      </c>
      <c r="E26" s="127">
        <v>198</v>
      </c>
      <c r="F26" s="127">
        <v>274058.06</v>
      </c>
      <c r="G26" s="127">
        <v>0</v>
      </c>
      <c r="H26" s="127">
        <v>66</v>
      </c>
      <c r="I26" s="127">
        <v>1532007.55</v>
      </c>
      <c r="J26" s="130">
        <v>0</v>
      </c>
      <c r="K26" s="127">
        <v>4748</v>
      </c>
      <c r="L26" s="127">
        <v>2855307.13</v>
      </c>
      <c r="M26" s="127">
        <v>0</v>
      </c>
      <c r="N26" s="127">
        <v>336</v>
      </c>
      <c r="O26" s="127">
        <v>4226588.32</v>
      </c>
      <c r="P26" s="127">
        <v>0</v>
      </c>
      <c r="Q26" s="127">
        <v>68</v>
      </c>
      <c r="R26" s="127">
        <v>336251.47</v>
      </c>
      <c r="S26" s="127">
        <v>0</v>
      </c>
      <c r="T26" s="127">
        <v>90</v>
      </c>
      <c r="U26" s="127">
        <v>117400265.36</v>
      </c>
      <c r="V26" s="130">
        <v>0</v>
      </c>
      <c r="W26" s="127">
        <v>494</v>
      </c>
      <c r="X26" s="127">
        <v>121963105.16</v>
      </c>
      <c r="Y26" s="127">
        <v>0</v>
      </c>
      <c r="Z26" s="127">
        <v>4537</v>
      </c>
      <c r="AA26" s="127">
        <v>1470289.5</v>
      </c>
      <c r="AB26" s="127">
        <v>0</v>
      </c>
      <c r="AC26" s="127">
        <v>1036</v>
      </c>
      <c r="AD26" s="127">
        <v>1977928.72</v>
      </c>
      <c r="AE26" s="127">
        <v>0</v>
      </c>
      <c r="AF26" s="127">
        <v>772</v>
      </c>
      <c r="AG26" s="127">
        <v>128849209.43000001</v>
      </c>
      <c r="AH26" s="130">
        <v>0</v>
      </c>
      <c r="AI26" s="127">
        <v>6345</v>
      </c>
      <c r="AJ26" s="127">
        <v>132297427.65000001</v>
      </c>
      <c r="AK26" s="127">
        <v>0</v>
      </c>
      <c r="AL26" s="127">
        <v>7509</v>
      </c>
      <c r="AM26" s="127">
        <v>1214209.31</v>
      </c>
      <c r="AN26" s="127">
        <v>0</v>
      </c>
      <c r="AO26" s="127">
        <v>709</v>
      </c>
      <c r="AP26" s="127">
        <v>855241.06</v>
      </c>
      <c r="AQ26" s="127">
        <v>0</v>
      </c>
      <c r="AR26" s="127">
        <v>172</v>
      </c>
      <c r="AS26" s="127">
        <v>5401367.6399999997</v>
      </c>
      <c r="AT26" s="130">
        <v>0</v>
      </c>
      <c r="AU26" s="127">
        <v>8390</v>
      </c>
      <c r="AV26" s="127">
        <v>7470818.0099999998</v>
      </c>
      <c r="AW26" s="127">
        <v>0</v>
      </c>
      <c r="AX26" s="127">
        <v>3875</v>
      </c>
      <c r="AY26" s="127">
        <v>291550.68</v>
      </c>
      <c r="AZ26" s="127">
        <v>0</v>
      </c>
      <c r="BA26" s="127">
        <v>350</v>
      </c>
      <c r="BB26" s="127">
        <v>762266.93</v>
      </c>
      <c r="BC26" s="127">
        <v>0</v>
      </c>
      <c r="BD26" s="127">
        <v>273</v>
      </c>
      <c r="BE26" s="127">
        <v>202591754.69999999</v>
      </c>
      <c r="BF26" s="130">
        <v>0</v>
      </c>
      <c r="BG26" s="127">
        <v>4498</v>
      </c>
      <c r="BH26" s="127">
        <v>203645572.30000001</v>
      </c>
      <c r="BI26" s="127">
        <v>0</v>
      </c>
      <c r="BJ26" s="127">
        <v>2813</v>
      </c>
      <c r="BK26" s="127">
        <v>2081667.44</v>
      </c>
      <c r="BL26" s="127">
        <v>0</v>
      </c>
      <c r="BM26" s="127">
        <v>712</v>
      </c>
      <c r="BN26" s="127">
        <v>1867798.57</v>
      </c>
      <c r="BO26" s="127">
        <v>0</v>
      </c>
      <c r="BP26" s="127">
        <v>646</v>
      </c>
      <c r="BQ26" s="127">
        <v>71023851.859999999</v>
      </c>
      <c r="BR26" s="130">
        <v>0</v>
      </c>
      <c r="BS26" s="127">
        <v>4171</v>
      </c>
      <c r="BT26" s="127">
        <v>74973317.870000005</v>
      </c>
      <c r="BU26" s="127">
        <v>0</v>
      </c>
      <c r="BV26" s="127">
        <v>6983</v>
      </c>
      <c r="BW26" s="127">
        <v>4147744.76</v>
      </c>
      <c r="BX26" s="127">
        <v>0</v>
      </c>
      <c r="BY26" s="127">
        <v>1169</v>
      </c>
      <c r="BZ26" s="127">
        <v>779579.55</v>
      </c>
      <c r="CA26" s="127">
        <v>0</v>
      </c>
      <c r="CB26" s="127">
        <v>350</v>
      </c>
      <c r="CC26" s="127">
        <v>19531988.850000001</v>
      </c>
      <c r="CD26" s="130">
        <v>0</v>
      </c>
      <c r="CE26" s="127">
        <v>8502</v>
      </c>
      <c r="CF26" s="127">
        <v>24459313.16</v>
      </c>
      <c r="CG26" s="127">
        <v>0</v>
      </c>
      <c r="CH26" s="127">
        <v>27864</v>
      </c>
      <c r="CI26" s="127">
        <v>8261844.75</v>
      </c>
      <c r="CJ26" s="127">
        <v>0</v>
      </c>
      <c r="CK26" s="127">
        <v>1383</v>
      </c>
      <c r="CL26" s="127">
        <v>6714990.2699999996</v>
      </c>
      <c r="CM26" s="127">
        <v>0</v>
      </c>
      <c r="CN26" s="127">
        <v>967</v>
      </c>
      <c r="CO26" s="127">
        <v>109773541.40000001</v>
      </c>
      <c r="CP26" s="130">
        <v>0</v>
      </c>
      <c r="CQ26" s="127">
        <v>30214</v>
      </c>
      <c r="CR26" s="127">
        <v>124750376.42</v>
      </c>
    </row>
    <row r="27" spans="1:96" s="24" customFormat="1" ht="11.25" customHeight="1" x14ac:dyDescent="0.2">
      <c r="A27" s="30" t="s">
        <v>120</v>
      </c>
      <c r="B27" s="128">
        <v>15442</v>
      </c>
      <c r="C27" s="128">
        <v>15399820.73</v>
      </c>
      <c r="D27" s="128">
        <v>0</v>
      </c>
      <c r="E27" s="128">
        <v>321</v>
      </c>
      <c r="F27" s="128">
        <v>2313374.37</v>
      </c>
      <c r="G27" s="128">
        <v>0</v>
      </c>
      <c r="H27" s="128">
        <v>75</v>
      </c>
      <c r="I27" s="128">
        <v>8874565.5500000007</v>
      </c>
      <c r="J27" s="130">
        <v>0</v>
      </c>
      <c r="K27" s="128">
        <v>15838</v>
      </c>
      <c r="L27" s="128">
        <v>26587760.649999999</v>
      </c>
      <c r="M27" s="128">
        <v>0</v>
      </c>
      <c r="N27" s="128">
        <v>613</v>
      </c>
      <c r="O27" s="128">
        <v>4633691.04</v>
      </c>
      <c r="P27" s="128">
        <v>0</v>
      </c>
      <c r="Q27" s="128">
        <v>76</v>
      </c>
      <c r="R27" s="128">
        <v>703736.27</v>
      </c>
      <c r="S27" s="128">
        <v>0</v>
      </c>
      <c r="T27" s="128">
        <v>94</v>
      </c>
      <c r="U27" s="128">
        <v>188593357.50999999</v>
      </c>
      <c r="V27" s="130">
        <v>0</v>
      </c>
      <c r="W27" s="128">
        <v>783</v>
      </c>
      <c r="X27" s="128">
        <v>193930784.81999999</v>
      </c>
      <c r="Y27" s="128">
        <v>0</v>
      </c>
      <c r="Z27" s="128">
        <v>12936</v>
      </c>
      <c r="AA27" s="128">
        <v>6483720.79</v>
      </c>
      <c r="AB27" s="128">
        <v>0</v>
      </c>
      <c r="AC27" s="128">
        <v>1312</v>
      </c>
      <c r="AD27" s="128">
        <v>7288915.1200000001</v>
      </c>
      <c r="AE27" s="128">
        <v>0</v>
      </c>
      <c r="AF27" s="128">
        <v>849</v>
      </c>
      <c r="AG27" s="128">
        <v>236330244.69</v>
      </c>
      <c r="AH27" s="130">
        <v>0</v>
      </c>
      <c r="AI27" s="128">
        <v>15097</v>
      </c>
      <c r="AJ27" s="128">
        <v>250102880.59999999</v>
      </c>
      <c r="AK27" s="128">
        <v>0</v>
      </c>
      <c r="AL27" s="128">
        <v>33850</v>
      </c>
      <c r="AM27" s="128">
        <v>10606032.1</v>
      </c>
      <c r="AN27" s="128">
        <v>0</v>
      </c>
      <c r="AO27" s="128">
        <v>1105</v>
      </c>
      <c r="AP27" s="128">
        <v>5348933</v>
      </c>
      <c r="AQ27" s="128">
        <v>0</v>
      </c>
      <c r="AR27" s="128">
        <v>226</v>
      </c>
      <c r="AS27" s="128">
        <v>14602262.859999999</v>
      </c>
      <c r="AT27" s="130">
        <v>0</v>
      </c>
      <c r="AU27" s="128">
        <v>35181</v>
      </c>
      <c r="AV27" s="128">
        <v>30557227.960000001</v>
      </c>
      <c r="AW27" s="128">
        <v>0</v>
      </c>
      <c r="AX27" s="128">
        <v>14729</v>
      </c>
      <c r="AY27" s="128">
        <v>3494978.42</v>
      </c>
      <c r="AZ27" s="128">
        <v>0</v>
      </c>
      <c r="BA27" s="128">
        <v>477</v>
      </c>
      <c r="BB27" s="128">
        <v>2661813.81</v>
      </c>
      <c r="BC27" s="128">
        <v>0</v>
      </c>
      <c r="BD27" s="128">
        <v>304</v>
      </c>
      <c r="BE27" s="128">
        <v>365547770.98000002</v>
      </c>
      <c r="BF27" s="130">
        <v>0</v>
      </c>
      <c r="BG27" s="128">
        <v>15510</v>
      </c>
      <c r="BH27" s="128">
        <v>371704563.20999998</v>
      </c>
      <c r="BI27" s="128">
        <v>0</v>
      </c>
      <c r="BJ27" s="128">
        <v>10343</v>
      </c>
      <c r="BK27" s="128">
        <v>5727912.8700000001</v>
      </c>
      <c r="BL27" s="128">
        <v>0</v>
      </c>
      <c r="BM27" s="128">
        <v>1124</v>
      </c>
      <c r="BN27" s="128">
        <v>4616003.0999999996</v>
      </c>
      <c r="BO27" s="128">
        <v>0</v>
      </c>
      <c r="BP27" s="128">
        <v>751</v>
      </c>
      <c r="BQ27" s="128">
        <v>149709758.31999999</v>
      </c>
      <c r="BR27" s="130">
        <v>0</v>
      </c>
      <c r="BS27" s="128">
        <v>12218</v>
      </c>
      <c r="BT27" s="128">
        <v>160053674.28999999</v>
      </c>
      <c r="BU27" s="128">
        <v>0</v>
      </c>
      <c r="BV27" s="128">
        <v>26997</v>
      </c>
      <c r="BW27" s="128">
        <v>10641459.85</v>
      </c>
      <c r="BX27" s="128">
        <v>0</v>
      </c>
      <c r="BY27" s="128">
        <v>1746</v>
      </c>
      <c r="BZ27" s="128">
        <v>3358401.91</v>
      </c>
      <c r="CA27" s="128">
        <v>0</v>
      </c>
      <c r="CB27" s="128">
        <v>411</v>
      </c>
      <c r="CC27" s="128">
        <v>62220972.68</v>
      </c>
      <c r="CD27" s="130">
        <v>0</v>
      </c>
      <c r="CE27" s="128">
        <v>29154</v>
      </c>
      <c r="CF27" s="128">
        <v>76220834.439999998</v>
      </c>
      <c r="CG27" s="128">
        <v>0</v>
      </c>
      <c r="CH27" s="128">
        <v>94991</v>
      </c>
      <c r="CI27" s="128">
        <v>33967207.369999997</v>
      </c>
      <c r="CJ27" s="128">
        <v>0</v>
      </c>
      <c r="CK27" s="128">
        <v>2147</v>
      </c>
      <c r="CL27" s="128">
        <v>17854626.77</v>
      </c>
      <c r="CM27" s="128">
        <v>0</v>
      </c>
      <c r="CN27" s="128">
        <v>1264</v>
      </c>
      <c r="CO27" s="128">
        <v>388202708.45999998</v>
      </c>
      <c r="CP27" s="130">
        <v>0</v>
      </c>
      <c r="CQ27" s="128">
        <v>98402</v>
      </c>
      <c r="CR27" s="128">
        <v>440024542.60000002</v>
      </c>
    </row>
    <row r="28" spans="1:96" s="24" customFormat="1" ht="11.25" customHeight="1" x14ac:dyDescent="0.2">
      <c r="A28" s="30" t="s">
        <v>121</v>
      </c>
      <c r="B28" s="128">
        <v>18737</v>
      </c>
      <c r="C28" s="128">
        <v>20416312.850000001</v>
      </c>
      <c r="D28" s="128">
        <v>0</v>
      </c>
      <c r="E28" s="128">
        <v>344</v>
      </c>
      <c r="F28" s="128">
        <v>3905023.61</v>
      </c>
      <c r="G28" s="128">
        <v>0</v>
      </c>
      <c r="H28" s="128">
        <v>80</v>
      </c>
      <c r="I28" s="128">
        <v>16618103.880000001</v>
      </c>
      <c r="J28" s="130">
        <v>0</v>
      </c>
      <c r="K28" s="128">
        <v>19161</v>
      </c>
      <c r="L28" s="128">
        <v>40939440.329999998</v>
      </c>
      <c r="M28" s="128">
        <v>0</v>
      </c>
      <c r="N28" s="128">
        <v>871</v>
      </c>
      <c r="O28" s="128">
        <v>8367672.9000000004</v>
      </c>
      <c r="P28" s="128">
        <v>0</v>
      </c>
      <c r="Q28" s="128">
        <v>84</v>
      </c>
      <c r="R28" s="128">
        <v>1149427.83</v>
      </c>
      <c r="S28" s="128">
        <v>0</v>
      </c>
      <c r="T28" s="128">
        <v>96</v>
      </c>
      <c r="U28" s="128">
        <v>247633037.50999999</v>
      </c>
      <c r="V28" s="130">
        <v>0</v>
      </c>
      <c r="W28" s="128">
        <v>1051</v>
      </c>
      <c r="X28" s="128">
        <v>257150138.25</v>
      </c>
      <c r="Y28" s="128">
        <v>0</v>
      </c>
      <c r="Z28" s="128">
        <v>19070</v>
      </c>
      <c r="AA28" s="128">
        <v>12318101.539999999</v>
      </c>
      <c r="AB28" s="128">
        <v>0</v>
      </c>
      <c r="AC28" s="128">
        <v>1486</v>
      </c>
      <c r="AD28" s="128">
        <v>14913235.960000001</v>
      </c>
      <c r="AE28" s="128">
        <v>0</v>
      </c>
      <c r="AF28" s="128">
        <v>898</v>
      </c>
      <c r="AG28" s="128">
        <v>348714568.98000002</v>
      </c>
      <c r="AH28" s="130">
        <v>0</v>
      </c>
      <c r="AI28" s="128">
        <v>21454</v>
      </c>
      <c r="AJ28" s="128">
        <v>375945906.48000002</v>
      </c>
      <c r="AK28" s="128">
        <v>0</v>
      </c>
      <c r="AL28" s="128">
        <v>50970</v>
      </c>
      <c r="AM28" s="128">
        <v>21956442.219999999</v>
      </c>
      <c r="AN28" s="128">
        <v>0</v>
      </c>
      <c r="AO28" s="128">
        <v>1273</v>
      </c>
      <c r="AP28" s="128">
        <v>12725502.09</v>
      </c>
      <c r="AQ28" s="128">
        <v>0</v>
      </c>
      <c r="AR28" s="128">
        <v>268</v>
      </c>
      <c r="AS28" s="128">
        <v>29526898.579999998</v>
      </c>
      <c r="AT28" s="130">
        <v>0</v>
      </c>
      <c r="AU28" s="128">
        <v>52511</v>
      </c>
      <c r="AV28" s="128">
        <v>64208842.890000001</v>
      </c>
      <c r="AW28" s="128">
        <v>0</v>
      </c>
      <c r="AX28" s="128">
        <v>24256</v>
      </c>
      <c r="AY28" s="128">
        <v>6958100.5599999996</v>
      </c>
      <c r="AZ28" s="128">
        <v>0</v>
      </c>
      <c r="BA28" s="128">
        <v>561</v>
      </c>
      <c r="BB28" s="128">
        <v>5255360.04</v>
      </c>
      <c r="BC28" s="128">
        <v>0</v>
      </c>
      <c r="BD28" s="128">
        <v>318</v>
      </c>
      <c r="BE28" s="128">
        <v>502681773.48000002</v>
      </c>
      <c r="BF28" s="130">
        <v>0</v>
      </c>
      <c r="BG28" s="128">
        <v>25135</v>
      </c>
      <c r="BH28" s="128">
        <v>514895234.08999997</v>
      </c>
      <c r="BI28" s="128">
        <v>0</v>
      </c>
      <c r="BJ28" s="128">
        <v>16779</v>
      </c>
      <c r="BK28" s="128">
        <v>11489301.390000001</v>
      </c>
      <c r="BL28" s="128">
        <v>0</v>
      </c>
      <c r="BM28" s="128">
        <v>1368</v>
      </c>
      <c r="BN28" s="128">
        <v>11472481</v>
      </c>
      <c r="BO28" s="128">
        <v>0</v>
      </c>
      <c r="BP28" s="128">
        <v>848</v>
      </c>
      <c r="BQ28" s="128">
        <v>242987589.55000001</v>
      </c>
      <c r="BR28" s="130">
        <v>0</v>
      </c>
      <c r="BS28" s="128">
        <v>18995</v>
      </c>
      <c r="BT28" s="128">
        <v>265949371.94999999</v>
      </c>
      <c r="BU28" s="128">
        <v>0</v>
      </c>
      <c r="BV28" s="128">
        <v>39188</v>
      </c>
      <c r="BW28" s="128">
        <v>19389183.07</v>
      </c>
      <c r="BX28" s="128">
        <v>0</v>
      </c>
      <c r="BY28" s="128">
        <v>2035</v>
      </c>
      <c r="BZ28" s="128">
        <v>10834472.07</v>
      </c>
      <c r="CA28" s="128">
        <v>0</v>
      </c>
      <c r="CB28" s="128">
        <v>465</v>
      </c>
      <c r="CC28" s="128">
        <v>124529270.94</v>
      </c>
      <c r="CD28" s="130">
        <v>0</v>
      </c>
      <c r="CE28" s="128">
        <v>41688</v>
      </c>
      <c r="CF28" s="128">
        <v>154752926.08000001</v>
      </c>
      <c r="CG28" s="128">
        <v>0</v>
      </c>
      <c r="CH28" s="128">
        <v>181997</v>
      </c>
      <c r="CI28" s="128">
        <v>62148584.390000001</v>
      </c>
      <c r="CJ28" s="128">
        <v>0</v>
      </c>
      <c r="CK28" s="128">
        <v>2776</v>
      </c>
      <c r="CL28" s="128">
        <v>33908830.07</v>
      </c>
      <c r="CM28" s="128">
        <v>0</v>
      </c>
      <c r="CN28" s="128">
        <v>1427</v>
      </c>
      <c r="CO28" s="128">
        <v>644385236.03999996</v>
      </c>
      <c r="CP28" s="130">
        <v>0</v>
      </c>
      <c r="CQ28" s="128">
        <v>186200</v>
      </c>
      <c r="CR28" s="128">
        <v>740442650.5</v>
      </c>
    </row>
    <row r="29" spans="1:96" s="24" customFormat="1" ht="11.25" customHeight="1" x14ac:dyDescent="0.2">
      <c r="A29" s="28" t="s">
        <v>122</v>
      </c>
      <c r="B29" s="122">
        <v>0</v>
      </c>
      <c r="C29" s="122">
        <v>0</v>
      </c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5">
        <v>0</v>
      </c>
      <c r="K29" s="122">
        <v>0</v>
      </c>
      <c r="L29" s="122">
        <v>0</v>
      </c>
      <c r="M29" s="122">
        <v>0</v>
      </c>
      <c r="N29" s="122">
        <v>0</v>
      </c>
      <c r="O29" s="122">
        <v>0</v>
      </c>
      <c r="P29" s="122">
        <v>0</v>
      </c>
      <c r="Q29" s="122">
        <v>0</v>
      </c>
      <c r="R29" s="122">
        <v>0</v>
      </c>
      <c r="S29" s="122">
        <v>0</v>
      </c>
      <c r="T29" s="122">
        <v>0</v>
      </c>
      <c r="U29" s="122">
        <v>0</v>
      </c>
      <c r="V29" s="125">
        <v>0</v>
      </c>
      <c r="W29" s="122">
        <v>0</v>
      </c>
      <c r="X29" s="122">
        <v>0</v>
      </c>
      <c r="Y29" s="122">
        <v>0</v>
      </c>
      <c r="Z29" s="122">
        <v>0</v>
      </c>
      <c r="AA29" s="122">
        <v>0</v>
      </c>
      <c r="AB29" s="122">
        <v>0</v>
      </c>
      <c r="AC29" s="122">
        <v>0</v>
      </c>
      <c r="AD29" s="122">
        <v>0</v>
      </c>
      <c r="AE29" s="122">
        <v>0</v>
      </c>
      <c r="AF29" s="122">
        <v>0</v>
      </c>
      <c r="AG29" s="122">
        <v>0</v>
      </c>
      <c r="AH29" s="125">
        <v>0</v>
      </c>
      <c r="AI29" s="122">
        <v>0</v>
      </c>
      <c r="AJ29" s="122">
        <v>0</v>
      </c>
      <c r="AK29" s="122">
        <v>0</v>
      </c>
      <c r="AL29" s="122">
        <v>0</v>
      </c>
      <c r="AM29" s="122">
        <v>0</v>
      </c>
      <c r="AN29" s="122">
        <v>0</v>
      </c>
      <c r="AO29" s="122">
        <v>0</v>
      </c>
      <c r="AP29" s="122">
        <v>0</v>
      </c>
      <c r="AQ29" s="122">
        <v>0</v>
      </c>
      <c r="AR29" s="122">
        <v>0</v>
      </c>
      <c r="AS29" s="122">
        <v>0</v>
      </c>
      <c r="AT29" s="125">
        <v>0</v>
      </c>
      <c r="AU29" s="122">
        <v>0</v>
      </c>
      <c r="AV29" s="122">
        <v>0</v>
      </c>
      <c r="AW29" s="122">
        <v>0</v>
      </c>
      <c r="AX29" s="122">
        <v>0</v>
      </c>
      <c r="AY29" s="122">
        <v>0</v>
      </c>
      <c r="AZ29" s="122">
        <v>0</v>
      </c>
      <c r="BA29" s="122">
        <v>0</v>
      </c>
      <c r="BB29" s="122">
        <v>0</v>
      </c>
      <c r="BC29" s="122">
        <v>0</v>
      </c>
      <c r="BD29" s="122">
        <v>0</v>
      </c>
      <c r="BE29" s="122">
        <v>0</v>
      </c>
      <c r="BF29" s="125">
        <v>0</v>
      </c>
      <c r="BG29" s="122">
        <v>0</v>
      </c>
      <c r="BH29" s="122">
        <v>0</v>
      </c>
      <c r="BI29" s="122">
        <v>0</v>
      </c>
      <c r="BJ29" s="122">
        <v>0</v>
      </c>
      <c r="BK29" s="122">
        <v>0</v>
      </c>
      <c r="BL29" s="122">
        <v>0</v>
      </c>
      <c r="BM29" s="122">
        <v>0</v>
      </c>
      <c r="BN29" s="122">
        <v>0</v>
      </c>
      <c r="BO29" s="122">
        <v>0</v>
      </c>
      <c r="BP29" s="122">
        <v>0</v>
      </c>
      <c r="BQ29" s="122">
        <v>0</v>
      </c>
      <c r="BR29" s="125">
        <v>0</v>
      </c>
      <c r="BS29" s="122">
        <v>0</v>
      </c>
      <c r="BT29" s="122">
        <v>0</v>
      </c>
      <c r="BU29" s="122">
        <v>0</v>
      </c>
      <c r="BV29" s="122">
        <v>0</v>
      </c>
      <c r="BW29" s="122">
        <v>0</v>
      </c>
      <c r="BX29" s="122">
        <v>0</v>
      </c>
      <c r="BY29" s="122">
        <v>0</v>
      </c>
      <c r="BZ29" s="122">
        <v>0</v>
      </c>
      <c r="CA29" s="122">
        <v>0</v>
      </c>
      <c r="CB29" s="122">
        <v>0</v>
      </c>
      <c r="CC29" s="122">
        <v>0</v>
      </c>
      <c r="CD29" s="125">
        <v>0</v>
      </c>
      <c r="CE29" s="122">
        <v>0</v>
      </c>
      <c r="CF29" s="122">
        <v>0</v>
      </c>
      <c r="CG29" s="122">
        <v>0</v>
      </c>
      <c r="CH29" s="122">
        <v>0</v>
      </c>
      <c r="CI29" s="122">
        <v>0</v>
      </c>
      <c r="CJ29" s="122">
        <v>0</v>
      </c>
      <c r="CK29" s="122">
        <v>0</v>
      </c>
      <c r="CL29" s="122">
        <v>0</v>
      </c>
      <c r="CM29" s="122">
        <v>0</v>
      </c>
      <c r="CN29" s="122">
        <v>0</v>
      </c>
      <c r="CO29" s="122">
        <v>0</v>
      </c>
      <c r="CP29" s="125">
        <v>0</v>
      </c>
      <c r="CQ29" s="122">
        <v>0</v>
      </c>
      <c r="CR29" s="122">
        <v>0</v>
      </c>
    </row>
    <row r="30" spans="1:96" s="24" customFormat="1" ht="11.25" customHeight="1" x14ac:dyDescent="0.2">
      <c r="A30" s="29" t="s">
        <v>123</v>
      </c>
      <c r="B30" s="122">
        <v>18707</v>
      </c>
      <c r="C30" s="122">
        <v>2438211.7799999998</v>
      </c>
      <c r="D30" s="122">
        <v>0</v>
      </c>
      <c r="E30" s="122">
        <v>343</v>
      </c>
      <c r="F30" s="122">
        <v>483056.15</v>
      </c>
      <c r="G30" s="122">
        <v>0</v>
      </c>
      <c r="H30" s="122">
        <v>76</v>
      </c>
      <c r="I30" s="122">
        <v>6330801.46</v>
      </c>
      <c r="J30" s="125">
        <v>0</v>
      </c>
      <c r="K30" s="122">
        <v>19126</v>
      </c>
      <c r="L30" s="122">
        <v>9252069.3900000006</v>
      </c>
      <c r="M30" s="122">
        <v>0</v>
      </c>
      <c r="N30" s="122">
        <v>877</v>
      </c>
      <c r="O30" s="122">
        <v>7079221.5499999998</v>
      </c>
      <c r="P30" s="122">
        <v>0</v>
      </c>
      <c r="Q30" s="122">
        <v>81</v>
      </c>
      <c r="R30" s="122">
        <v>2609981.31</v>
      </c>
      <c r="S30" s="122">
        <v>0</v>
      </c>
      <c r="T30" s="122">
        <v>92</v>
      </c>
      <c r="U30" s="122">
        <v>176069269.72999999</v>
      </c>
      <c r="V30" s="125">
        <v>0</v>
      </c>
      <c r="W30" s="122">
        <v>1050</v>
      </c>
      <c r="X30" s="122">
        <v>185758472.59999999</v>
      </c>
      <c r="Y30" s="122">
        <v>0</v>
      </c>
      <c r="Z30" s="122">
        <v>19073</v>
      </c>
      <c r="AA30" s="122">
        <v>3021882.38</v>
      </c>
      <c r="AB30" s="122">
        <v>0</v>
      </c>
      <c r="AC30" s="122">
        <v>1454</v>
      </c>
      <c r="AD30" s="122">
        <v>3952525.39</v>
      </c>
      <c r="AE30" s="122">
        <v>0</v>
      </c>
      <c r="AF30" s="122">
        <v>846</v>
      </c>
      <c r="AG30" s="122">
        <v>149306590.49000001</v>
      </c>
      <c r="AH30" s="125">
        <v>0</v>
      </c>
      <c r="AI30" s="122">
        <v>21373</v>
      </c>
      <c r="AJ30" s="122">
        <v>156280998.25999999</v>
      </c>
      <c r="AK30" s="122">
        <v>0</v>
      </c>
      <c r="AL30" s="122">
        <v>51569</v>
      </c>
      <c r="AM30" s="122">
        <v>1382990.62</v>
      </c>
      <c r="AN30" s="122">
        <v>0</v>
      </c>
      <c r="AO30" s="122">
        <v>1248</v>
      </c>
      <c r="AP30" s="122">
        <v>706868.53</v>
      </c>
      <c r="AQ30" s="122">
        <v>0</v>
      </c>
      <c r="AR30" s="122">
        <v>257</v>
      </c>
      <c r="AS30" s="122">
        <v>12812638.02</v>
      </c>
      <c r="AT30" s="125">
        <v>0</v>
      </c>
      <c r="AU30" s="122">
        <v>53074</v>
      </c>
      <c r="AV30" s="122">
        <v>14902497.18</v>
      </c>
      <c r="AW30" s="122">
        <v>0</v>
      </c>
      <c r="AX30" s="122">
        <v>23657</v>
      </c>
      <c r="AY30" s="122">
        <v>1652718.65</v>
      </c>
      <c r="AZ30" s="122">
        <v>0</v>
      </c>
      <c r="BA30" s="122">
        <v>533</v>
      </c>
      <c r="BB30" s="122">
        <v>1013543.83</v>
      </c>
      <c r="BC30" s="122">
        <v>0</v>
      </c>
      <c r="BD30" s="122">
        <v>286</v>
      </c>
      <c r="BE30" s="122">
        <v>123857572.81</v>
      </c>
      <c r="BF30" s="125">
        <v>0</v>
      </c>
      <c r="BG30" s="122">
        <v>24476</v>
      </c>
      <c r="BH30" s="122">
        <v>126523835.29000001</v>
      </c>
      <c r="BI30" s="122">
        <v>0</v>
      </c>
      <c r="BJ30" s="122">
        <v>16892</v>
      </c>
      <c r="BK30" s="122">
        <v>2823271.88</v>
      </c>
      <c r="BL30" s="122">
        <v>0</v>
      </c>
      <c r="BM30" s="122">
        <v>1320</v>
      </c>
      <c r="BN30" s="122">
        <v>2597057.84</v>
      </c>
      <c r="BO30" s="122">
        <v>0</v>
      </c>
      <c r="BP30" s="122">
        <v>793</v>
      </c>
      <c r="BQ30" s="122">
        <v>69433379.340000004</v>
      </c>
      <c r="BR30" s="125">
        <v>0</v>
      </c>
      <c r="BS30" s="122">
        <v>19005</v>
      </c>
      <c r="BT30" s="122">
        <v>74853709.069999993</v>
      </c>
      <c r="BU30" s="122">
        <v>0</v>
      </c>
      <c r="BV30" s="122">
        <v>39240</v>
      </c>
      <c r="BW30" s="122">
        <v>1159387.42</v>
      </c>
      <c r="BX30" s="122">
        <v>0</v>
      </c>
      <c r="BY30" s="122">
        <v>2018</v>
      </c>
      <c r="BZ30" s="122">
        <v>878172.83</v>
      </c>
      <c r="CA30" s="122">
        <v>0</v>
      </c>
      <c r="CB30" s="122">
        <v>452</v>
      </c>
      <c r="CC30" s="122">
        <v>27600795.07</v>
      </c>
      <c r="CD30" s="125">
        <v>0</v>
      </c>
      <c r="CE30" s="122">
        <v>41710</v>
      </c>
      <c r="CF30" s="122">
        <v>29638355.32</v>
      </c>
      <c r="CG30" s="122">
        <v>0</v>
      </c>
      <c r="CH30" s="122">
        <v>171359</v>
      </c>
      <c r="CI30" s="122">
        <v>10261435.130000001</v>
      </c>
      <c r="CJ30" s="122">
        <v>0</v>
      </c>
      <c r="CK30" s="122">
        <v>2244</v>
      </c>
      <c r="CL30" s="122">
        <v>8759596.1999999993</v>
      </c>
      <c r="CM30" s="122">
        <v>0</v>
      </c>
      <c r="CN30" s="122">
        <v>1162</v>
      </c>
      <c r="CO30" s="122">
        <v>168515965.13999999</v>
      </c>
      <c r="CP30" s="125">
        <v>0</v>
      </c>
      <c r="CQ30" s="122">
        <v>174765</v>
      </c>
      <c r="CR30" s="122">
        <v>187536996.47</v>
      </c>
    </row>
    <row r="31" spans="1:96" s="24" customFormat="1" ht="11.25" customHeight="1" x14ac:dyDescent="0.2">
      <c r="A31" s="29" t="s">
        <v>124</v>
      </c>
      <c r="B31" s="122">
        <v>13016</v>
      </c>
      <c r="C31" s="122">
        <v>10238160.41</v>
      </c>
      <c r="D31" s="122">
        <v>0</v>
      </c>
      <c r="E31" s="122">
        <v>299</v>
      </c>
      <c r="F31" s="122">
        <v>1965504.88</v>
      </c>
      <c r="G31" s="122">
        <v>0</v>
      </c>
      <c r="H31" s="122">
        <v>62</v>
      </c>
      <c r="I31" s="122">
        <v>6173605.1399999997</v>
      </c>
      <c r="J31" s="125">
        <v>0</v>
      </c>
      <c r="K31" s="122">
        <v>13377</v>
      </c>
      <c r="L31" s="122">
        <v>18377270.43</v>
      </c>
      <c r="M31" s="122">
        <v>0</v>
      </c>
      <c r="N31" s="122">
        <v>416</v>
      </c>
      <c r="O31" s="122">
        <v>378437.21</v>
      </c>
      <c r="P31" s="122">
        <v>0</v>
      </c>
      <c r="Q31" s="122">
        <v>39</v>
      </c>
      <c r="R31" s="122">
        <v>375256.88</v>
      </c>
      <c r="S31" s="122">
        <v>0</v>
      </c>
      <c r="T31" s="122">
        <v>36</v>
      </c>
      <c r="U31" s="122">
        <v>48833123.659999996</v>
      </c>
      <c r="V31" s="125">
        <v>0</v>
      </c>
      <c r="W31" s="122">
        <v>491</v>
      </c>
      <c r="X31" s="122">
        <v>49586817.75</v>
      </c>
      <c r="Y31" s="122">
        <v>0</v>
      </c>
      <c r="Z31" s="122">
        <v>11752</v>
      </c>
      <c r="AA31" s="122">
        <v>6840511.7999999998</v>
      </c>
      <c r="AB31" s="122">
        <v>0</v>
      </c>
      <c r="AC31" s="122">
        <v>1240</v>
      </c>
      <c r="AD31" s="122">
        <v>7829600.6600000001</v>
      </c>
      <c r="AE31" s="122">
        <v>0</v>
      </c>
      <c r="AF31" s="122">
        <v>667</v>
      </c>
      <c r="AG31" s="122">
        <v>115044952.79000001</v>
      </c>
      <c r="AH31" s="125">
        <v>0</v>
      </c>
      <c r="AI31" s="122">
        <v>13659</v>
      </c>
      <c r="AJ31" s="122">
        <v>129715065.25</v>
      </c>
      <c r="AK31" s="122">
        <v>0</v>
      </c>
      <c r="AL31" s="122">
        <v>32322</v>
      </c>
      <c r="AM31" s="122">
        <v>11252486.949999999</v>
      </c>
      <c r="AN31" s="122">
        <v>0</v>
      </c>
      <c r="AO31" s="122">
        <v>1084</v>
      </c>
      <c r="AP31" s="122">
        <v>4372829.7</v>
      </c>
      <c r="AQ31" s="122">
        <v>0</v>
      </c>
      <c r="AR31" s="122">
        <v>199</v>
      </c>
      <c r="AS31" s="122">
        <v>10247773.42</v>
      </c>
      <c r="AT31" s="125">
        <v>0</v>
      </c>
      <c r="AU31" s="122">
        <v>33605</v>
      </c>
      <c r="AV31" s="122">
        <v>25873090.07</v>
      </c>
      <c r="AW31" s="122">
        <v>0</v>
      </c>
      <c r="AX31" s="122">
        <v>16080</v>
      </c>
      <c r="AY31" s="122">
        <v>4626895.8899999997</v>
      </c>
      <c r="AZ31" s="122">
        <v>0</v>
      </c>
      <c r="BA31" s="122">
        <v>463</v>
      </c>
      <c r="BB31" s="122">
        <v>2489412.19</v>
      </c>
      <c r="BC31" s="122">
        <v>0</v>
      </c>
      <c r="BD31" s="122">
        <v>221</v>
      </c>
      <c r="BE31" s="122">
        <v>42785878</v>
      </c>
      <c r="BF31" s="125">
        <v>0</v>
      </c>
      <c r="BG31" s="122">
        <v>16764</v>
      </c>
      <c r="BH31" s="122">
        <v>49902186.079999998</v>
      </c>
      <c r="BI31" s="122">
        <v>0</v>
      </c>
      <c r="BJ31" s="122">
        <v>10470</v>
      </c>
      <c r="BK31" s="122">
        <v>6708579.5800000001</v>
      </c>
      <c r="BL31" s="122">
        <v>0</v>
      </c>
      <c r="BM31" s="122">
        <v>1183</v>
      </c>
      <c r="BN31" s="122">
        <v>5910073.0800000001</v>
      </c>
      <c r="BO31" s="122">
        <v>0</v>
      </c>
      <c r="BP31" s="122">
        <v>698</v>
      </c>
      <c r="BQ31" s="122">
        <v>119952803.84</v>
      </c>
      <c r="BR31" s="125">
        <v>0</v>
      </c>
      <c r="BS31" s="122">
        <v>12351</v>
      </c>
      <c r="BT31" s="122">
        <v>132571456.5</v>
      </c>
      <c r="BU31" s="122">
        <v>0</v>
      </c>
      <c r="BV31" s="122">
        <v>24749</v>
      </c>
      <c r="BW31" s="122">
        <v>10031382.140000001</v>
      </c>
      <c r="BX31" s="122">
        <v>0</v>
      </c>
      <c r="BY31" s="122">
        <v>1707</v>
      </c>
      <c r="BZ31" s="122">
        <v>5179892.8899999997</v>
      </c>
      <c r="CA31" s="122">
        <v>0</v>
      </c>
      <c r="CB31" s="122">
        <v>385</v>
      </c>
      <c r="CC31" s="122">
        <v>29656858.18</v>
      </c>
      <c r="CD31" s="125">
        <v>0</v>
      </c>
      <c r="CE31" s="122">
        <v>26841</v>
      </c>
      <c r="CF31" s="122">
        <v>44868133.219999999</v>
      </c>
      <c r="CG31" s="122">
        <v>0</v>
      </c>
      <c r="CH31" s="122">
        <v>124004</v>
      </c>
      <c r="CI31" s="122">
        <v>60193987.82</v>
      </c>
      <c r="CJ31" s="122">
        <v>0</v>
      </c>
      <c r="CK31" s="122">
        <v>2150</v>
      </c>
      <c r="CL31" s="122">
        <v>18490389.280000001</v>
      </c>
      <c r="CM31" s="122">
        <v>0</v>
      </c>
      <c r="CN31" s="122">
        <v>1016</v>
      </c>
      <c r="CO31" s="122">
        <v>549467470.72000003</v>
      </c>
      <c r="CP31" s="125">
        <v>0</v>
      </c>
      <c r="CQ31" s="122">
        <v>127170</v>
      </c>
      <c r="CR31" s="122">
        <v>628151847.82000005</v>
      </c>
    </row>
    <row r="32" spans="1:96" s="24" customFormat="1" ht="11.25" customHeight="1" x14ac:dyDescent="0.2">
      <c r="A32" s="31" t="s">
        <v>125</v>
      </c>
      <c r="B32" s="127">
        <v>5805</v>
      </c>
      <c r="C32" s="127">
        <v>-1958101.88</v>
      </c>
      <c r="D32" s="127">
        <v>0</v>
      </c>
      <c r="E32" s="127">
        <v>46</v>
      </c>
      <c r="F32" s="127">
        <v>-178033</v>
      </c>
      <c r="G32" s="127">
        <v>0</v>
      </c>
      <c r="H32" s="127">
        <v>18</v>
      </c>
      <c r="I32" s="127">
        <v>-951743.13</v>
      </c>
      <c r="J32" s="130">
        <v>0</v>
      </c>
      <c r="K32" s="127">
        <v>5869</v>
      </c>
      <c r="L32" s="127">
        <v>-3087878.01</v>
      </c>
      <c r="M32" s="127">
        <v>0</v>
      </c>
      <c r="N32" s="127">
        <v>456</v>
      </c>
      <c r="O32" s="127">
        <v>-10447137.23</v>
      </c>
      <c r="P32" s="127">
        <v>0</v>
      </c>
      <c r="Q32" s="127">
        <v>45</v>
      </c>
      <c r="R32" s="127">
        <v>-2041076.92</v>
      </c>
      <c r="S32" s="127">
        <v>0</v>
      </c>
      <c r="T32" s="127">
        <v>57</v>
      </c>
      <c r="U32" s="127">
        <v>-51574862.710000001</v>
      </c>
      <c r="V32" s="130">
        <v>0</v>
      </c>
      <c r="W32" s="127">
        <v>558</v>
      </c>
      <c r="X32" s="127">
        <v>-64063076.859999999</v>
      </c>
      <c r="Y32" s="127">
        <v>0</v>
      </c>
      <c r="Z32" s="127">
        <v>7374</v>
      </c>
      <c r="AA32" s="127">
        <v>-4640100.68</v>
      </c>
      <c r="AB32" s="127">
        <v>0</v>
      </c>
      <c r="AC32" s="127">
        <v>234</v>
      </c>
      <c r="AD32" s="127">
        <v>-3127932.36</v>
      </c>
      <c r="AE32" s="127">
        <v>0</v>
      </c>
      <c r="AF32" s="127">
        <v>214</v>
      </c>
      <c r="AG32" s="127">
        <v>-124914330.09</v>
      </c>
      <c r="AH32" s="130">
        <v>0</v>
      </c>
      <c r="AI32" s="127">
        <v>7822</v>
      </c>
      <c r="AJ32" s="127">
        <v>-132682363.12</v>
      </c>
      <c r="AK32" s="127">
        <v>0</v>
      </c>
      <c r="AL32" s="127">
        <v>18968</v>
      </c>
      <c r="AM32" s="127">
        <v>-2914144.76</v>
      </c>
      <c r="AN32" s="127">
        <v>0</v>
      </c>
      <c r="AO32" s="127">
        <v>181</v>
      </c>
      <c r="AP32" s="127">
        <v>-514115.46</v>
      </c>
      <c r="AQ32" s="127">
        <v>0</v>
      </c>
      <c r="AR32" s="127">
        <v>65</v>
      </c>
      <c r="AS32" s="127">
        <v>-2432217.35</v>
      </c>
      <c r="AT32" s="130">
        <v>0</v>
      </c>
      <c r="AU32" s="127">
        <v>19214</v>
      </c>
      <c r="AV32" s="127">
        <v>-5860477.5700000003</v>
      </c>
      <c r="AW32" s="127">
        <v>0</v>
      </c>
      <c r="AX32" s="127">
        <v>8514</v>
      </c>
      <c r="AY32" s="127">
        <v>-2232268.5</v>
      </c>
      <c r="AZ32" s="127">
        <v>0</v>
      </c>
      <c r="BA32" s="127">
        <v>93</v>
      </c>
      <c r="BB32" s="127">
        <v>-716421.62</v>
      </c>
      <c r="BC32" s="127">
        <v>0</v>
      </c>
      <c r="BD32" s="127">
        <v>87</v>
      </c>
      <c r="BE32" s="127">
        <v>-51921725.549999997</v>
      </c>
      <c r="BF32" s="130">
        <v>0</v>
      </c>
      <c r="BG32" s="127">
        <v>8694</v>
      </c>
      <c r="BH32" s="127">
        <v>-54870415.670000002</v>
      </c>
      <c r="BI32" s="127">
        <v>0</v>
      </c>
      <c r="BJ32" s="127">
        <v>6481</v>
      </c>
      <c r="BK32" s="127">
        <v>-2654408.85</v>
      </c>
      <c r="BL32" s="127">
        <v>0</v>
      </c>
      <c r="BM32" s="127">
        <v>169</v>
      </c>
      <c r="BN32" s="127">
        <v>-2399617.2000000002</v>
      </c>
      <c r="BO32" s="127">
        <v>0</v>
      </c>
      <c r="BP32" s="127">
        <v>131</v>
      </c>
      <c r="BQ32" s="127">
        <v>-16127583.189999999</v>
      </c>
      <c r="BR32" s="130">
        <v>0</v>
      </c>
      <c r="BS32" s="127">
        <v>6781</v>
      </c>
      <c r="BT32" s="127">
        <v>-21181609.23</v>
      </c>
      <c r="BU32" s="127">
        <v>0</v>
      </c>
      <c r="BV32" s="127">
        <v>14681</v>
      </c>
      <c r="BW32" s="127">
        <v>-5458144.5599999996</v>
      </c>
      <c r="BX32" s="127">
        <v>0</v>
      </c>
      <c r="BY32" s="127">
        <v>255</v>
      </c>
      <c r="BZ32" s="127">
        <v>-721418.46</v>
      </c>
      <c r="CA32" s="127">
        <v>0</v>
      </c>
      <c r="CB32" s="127">
        <v>77</v>
      </c>
      <c r="CC32" s="127">
        <v>-9941624</v>
      </c>
      <c r="CD32" s="130">
        <v>0</v>
      </c>
      <c r="CE32" s="127">
        <v>15013</v>
      </c>
      <c r="CF32" s="127">
        <v>-16121187.02</v>
      </c>
      <c r="CG32" s="127">
        <v>0</v>
      </c>
      <c r="CH32" s="127">
        <v>58029</v>
      </c>
      <c r="CI32" s="127">
        <v>-14310125.960000001</v>
      </c>
      <c r="CJ32" s="127">
        <v>0</v>
      </c>
      <c r="CK32" s="127">
        <v>562</v>
      </c>
      <c r="CL32" s="127">
        <v>-7035053.5499999998</v>
      </c>
      <c r="CM32" s="127">
        <v>0</v>
      </c>
      <c r="CN32" s="127">
        <v>389</v>
      </c>
      <c r="CO32" s="127">
        <v>-45230049.210000001</v>
      </c>
      <c r="CP32" s="130">
        <v>0</v>
      </c>
      <c r="CQ32" s="127">
        <v>58980</v>
      </c>
      <c r="CR32" s="127">
        <v>-66575228.719999999</v>
      </c>
    </row>
    <row r="33" spans="1:96" s="24" customFormat="1" ht="11.25" customHeight="1" x14ac:dyDescent="0.2">
      <c r="A33" s="30" t="s">
        <v>126</v>
      </c>
      <c r="B33" s="128">
        <v>19063</v>
      </c>
      <c r="C33" s="128">
        <v>10718270.310000001</v>
      </c>
      <c r="D33" s="128">
        <v>0</v>
      </c>
      <c r="E33" s="128">
        <v>345</v>
      </c>
      <c r="F33" s="128">
        <v>2270528.0299999998</v>
      </c>
      <c r="G33" s="128">
        <v>0</v>
      </c>
      <c r="H33" s="128">
        <v>80</v>
      </c>
      <c r="I33" s="128">
        <v>11552663.470000001</v>
      </c>
      <c r="J33" s="130">
        <v>0</v>
      </c>
      <c r="K33" s="128">
        <v>19488</v>
      </c>
      <c r="L33" s="128">
        <v>24541461.809999999</v>
      </c>
      <c r="M33" s="128">
        <v>0</v>
      </c>
      <c r="N33" s="128">
        <v>895</v>
      </c>
      <c r="O33" s="128">
        <v>-2989478.47</v>
      </c>
      <c r="P33" s="128">
        <v>0</v>
      </c>
      <c r="Q33" s="128">
        <v>84</v>
      </c>
      <c r="R33" s="128">
        <v>944161.27</v>
      </c>
      <c r="S33" s="128">
        <v>0</v>
      </c>
      <c r="T33" s="128">
        <v>93</v>
      </c>
      <c r="U33" s="128">
        <v>173327530.69</v>
      </c>
      <c r="V33" s="130">
        <v>0</v>
      </c>
      <c r="W33" s="128">
        <v>1072</v>
      </c>
      <c r="X33" s="128">
        <v>171282213.49000001</v>
      </c>
      <c r="Y33" s="128">
        <v>0</v>
      </c>
      <c r="Z33" s="128">
        <v>19523</v>
      </c>
      <c r="AA33" s="128">
        <v>5222293.51</v>
      </c>
      <c r="AB33" s="128">
        <v>0</v>
      </c>
      <c r="AC33" s="128">
        <v>1478</v>
      </c>
      <c r="AD33" s="128">
        <v>8654193.6899999995</v>
      </c>
      <c r="AE33" s="128">
        <v>0</v>
      </c>
      <c r="AF33" s="128">
        <v>882</v>
      </c>
      <c r="AG33" s="128">
        <v>139437213.19</v>
      </c>
      <c r="AH33" s="130">
        <v>0</v>
      </c>
      <c r="AI33" s="128">
        <v>21883</v>
      </c>
      <c r="AJ33" s="128">
        <v>153313700.38999999</v>
      </c>
      <c r="AK33" s="128">
        <v>0</v>
      </c>
      <c r="AL33" s="128">
        <v>52479</v>
      </c>
      <c r="AM33" s="128">
        <v>9721332.8100000005</v>
      </c>
      <c r="AN33" s="128">
        <v>0</v>
      </c>
      <c r="AO33" s="128">
        <v>1269</v>
      </c>
      <c r="AP33" s="128">
        <v>4565582.7699999996</v>
      </c>
      <c r="AQ33" s="128">
        <v>0</v>
      </c>
      <c r="AR33" s="128">
        <v>264</v>
      </c>
      <c r="AS33" s="128">
        <v>20628194.09</v>
      </c>
      <c r="AT33" s="130">
        <v>0</v>
      </c>
      <c r="AU33" s="128">
        <v>54012</v>
      </c>
      <c r="AV33" s="128">
        <v>34915109.670000002</v>
      </c>
      <c r="AW33" s="128">
        <v>0</v>
      </c>
      <c r="AX33" s="128">
        <v>25155</v>
      </c>
      <c r="AY33" s="128">
        <v>4047346.05</v>
      </c>
      <c r="AZ33" s="128">
        <v>0</v>
      </c>
      <c r="BA33" s="128">
        <v>557</v>
      </c>
      <c r="BB33" s="128">
        <v>2786534.39</v>
      </c>
      <c r="BC33" s="128">
        <v>0</v>
      </c>
      <c r="BD33" s="128">
        <v>309</v>
      </c>
      <c r="BE33" s="128">
        <v>114721725.26000001</v>
      </c>
      <c r="BF33" s="130">
        <v>0</v>
      </c>
      <c r="BG33" s="128">
        <v>26021</v>
      </c>
      <c r="BH33" s="128">
        <v>121555605.7</v>
      </c>
      <c r="BI33" s="128">
        <v>0</v>
      </c>
      <c r="BJ33" s="128">
        <v>17303</v>
      </c>
      <c r="BK33" s="128">
        <v>6877442.6100000003</v>
      </c>
      <c r="BL33" s="128">
        <v>0</v>
      </c>
      <c r="BM33" s="128">
        <v>1357</v>
      </c>
      <c r="BN33" s="128">
        <v>6107513.7199999997</v>
      </c>
      <c r="BO33" s="128">
        <v>0</v>
      </c>
      <c r="BP33" s="128">
        <v>830</v>
      </c>
      <c r="BQ33" s="128">
        <v>173258600</v>
      </c>
      <c r="BR33" s="130">
        <v>0</v>
      </c>
      <c r="BS33" s="128">
        <v>19490</v>
      </c>
      <c r="BT33" s="128">
        <v>186243556.33000001</v>
      </c>
      <c r="BU33" s="128">
        <v>0</v>
      </c>
      <c r="BV33" s="128">
        <v>40177</v>
      </c>
      <c r="BW33" s="128">
        <v>5732625.0099999998</v>
      </c>
      <c r="BX33" s="128">
        <v>0</v>
      </c>
      <c r="BY33" s="128">
        <v>2035</v>
      </c>
      <c r="BZ33" s="128">
        <v>5336647.26</v>
      </c>
      <c r="CA33" s="128">
        <v>0</v>
      </c>
      <c r="CB33" s="128">
        <v>461</v>
      </c>
      <c r="CC33" s="128">
        <v>47316029.25</v>
      </c>
      <c r="CD33" s="130">
        <v>0</v>
      </c>
      <c r="CE33" s="128">
        <v>42673</v>
      </c>
      <c r="CF33" s="128">
        <v>58385301.520000003</v>
      </c>
      <c r="CG33" s="128">
        <v>0</v>
      </c>
      <c r="CH33" s="128">
        <v>187958</v>
      </c>
      <c r="CI33" s="128">
        <v>56145296.990000002</v>
      </c>
      <c r="CJ33" s="128">
        <v>0</v>
      </c>
      <c r="CK33" s="128">
        <v>2758</v>
      </c>
      <c r="CL33" s="128">
        <v>20214931.920000002</v>
      </c>
      <c r="CM33" s="128">
        <v>0</v>
      </c>
      <c r="CN33" s="128">
        <v>1431</v>
      </c>
      <c r="CO33" s="128">
        <v>672753386.65999997</v>
      </c>
      <c r="CP33" s="130">
        <v>0</v>
      </c>
      <c r="CQ33" s="128">
        <v>192147</v>
      </c>
      <c r="CR33" s="128">
        <v>749113615.57000005</v>
      </c>
    </row>
    <row r="34" spans="1:96" s="24" customFormat="1" ht="11.25" customHeight="1" thickBot="1" x14ac:dyDescent="0.25">
      <c r="A34" s="32" t="s">
        <v>127</v>
      </c>
      <c r="B34" s="132">
        <v>18912</v>
      </c>
      <c r="C34" s="132">
        <v>31134583.16</v>
      </c>
      <c r="D34" s="132">
        <v>0</v>
      </c>
      <c r="E34" s="132">
        <v>345</v>
      </c>
      <c r="F34" s="132">
        <v>6175551.6399999997</v>
      </c>
      <c r="G34" s="132">
        <v>0</v>
      </c>
      <c r="H34" s="132">
        <v>80</v>
      </c>
      <c r="I34" s="132">
        <v>28170767.350000001</v>
      </c>
      <c r="J34" s="133">
        <v>0</v>
      </c>
      <c r="K34" s="132">
        <v>19337</v>
      </c>
      <c r="L34" s="132">
        <v>65480902.149999999</v>
      </c>
      <c r="M34" s="132">
        <v>0</v>
      </c>
      <c r="N34" s="132">
        <v>870</v>
      </c>
      <c r="O34" s="132">
        <v>5378194.4299999997</v>
      </c>
      <c r="P34" s="132">
        <v>0</v>
      </c>
      <c r="Q34" s="132">
        <v>83</v>
      </c>
      <c r="R34" s="132">
        <v>2093589.11</v>
      </c>
      <c r="S34" s="132">
        <v>0</v>
      </c>
      <c r="T34" s="132">
        <v>95</v>
      </c>
      <c r="U34" s="132">
        <v>420960568.19999999</v>
      </c>
      <c r="V34" s="133">
        <v>0</v>
      </c>
      <c r="W34" s="132">
        <v>1048</v>
      </c>
      <c r="X34" s="132">
        <v>428432351.74000001</v>
      </c>
      <c r="Y34" s="132">
        <v>0</v>
      </c>
      <c r="Z34" s="132">
        <v>19094</v>
      </c>
      <c r="AA34" s="132">
        <v>17540395.050000001</v>
      </c>
      <c r="AB34" s="132">
        <v>0</v>
      </c>
      <c r="AC34" s="132">
        <v>1479</v>
      </c>
      <c r="AD34" s="132">
        <v>23567429.649999999</v>
      </c>
      <c r="AE34" s="132">
        <v>0</v>
      </c>
      <c r="AF34" s="132">
        <v>890</v>
      </c>
      <c r="AG34" s="132">
        <v>488151782.18000001</v>
      </c>
      <c r="AH34" s="133">
        <v>0</v>
      </c>
      <c r="AI34" s="132">
        <v>21463</v>
      </c>
      <c r="AJ34" s="132">
        <v>529259606.87</v>
      </c>
      <c r="AK34" s="132">
        <v>0</v>
      </c>
      <c r="AL34" s="132">
        <v>51118</v>
      </c>
      <c r="AM34" s="132">
        <v>31677775.02</v>
      </c>
      <c r="AN34" s="132">
        <v>0</v>
      </c>
      <c r="AO34" s="132">
        <v>1272</v>
      </c>
      <c r="AP34" s="132">
        <v>17291084.870000001</v>
      </c>
      <c r="AQ34" s="132">
        <v>0</v>
      </c>
      <c r="AR34" s="132">
        <v>267</v>
      </c>
      <c r="AS34" s="132">
        <v>50155092.68</v>
      </c>
      <c r="AT34" s="133">
        <v>0</v>
      </c>
      <c r="AU34" s="132">
        <v>52657</v>
      </c>
      <c r="AV34" s="132">
        <v>99123952.569999993</v>
      </c>
      <c r="AW34" s="132">
        <v>0</v>
      </c>
      <c r="AX34" s="132">
        <v>24230</v>
      </c>
      <c r="AY34" s="132">
        <v>11005446.609999999</v>
      </c>
      <c r="AZ34" s="132">
        <v>0</v>
      </c>
      <c r="BA34" s="132">
        <v>555</v>
      </c>
      <c r="BB34" s="132">
        <v>8041894.4299999997</v>
      </c>
      <c r="BC34" s="132">
        <v>0</v>
      </c>
      <c r="BD34" s="132">
        <v>313</v>
      </c>
      <c r="BE34" s="132">
        <v>617403498.74000001</v>
      </c>
      <c r="BF34" s="133">
        <v>0</v>
      </c>
      <c r="BG34" s="132">
        <v>25098</v>
      </c>
      <c r="BH34" s="132">
        <v>636450839.77999997</v>
      </c>
      <c r="BI34" s="132">
        <v>0</v>
      </c>
      <c r="BJ34" s="132">
        <v>16678</v>
      </c>
      <c r="BK34" s="132">
        <v>18366744.010000002</v>
      </c>
      <c r="BL34" s="132">
        <v>0</v>
      </c>
      <c r="BM34" s="132">
        <v>1362</v>
      </c>
      <c r="BN34" s="132">
        <v>17579994.719999999</v>
      </c>
      <c r="BO34" s="132">
        <v>0</v>
      </c>
      <c r="BP34" s="132">
        <v>839</v>
      </c>
      <c r="BQ34" s="132">
        <v>416246189.55000001</v>
      </c>
      <c r="BR34" s="133">
        <v>0</v>
      </c>
      <c r="BS34" s="132">
        <v>18879</v>
      </c>
      <c r="BT34" s="132">
        <v>452192928.27999997</v>
      </c>
      <c r="BU34" s="132">
        <v>0</v>
      </c>
      <c r="BV34" s="132">
        <v>39045</v>
      </c>
      <c r="BW34" s="132">
        <v>25121808.079999998</v>
      </c>
      <c r="BX34" s="132">
        <v>0</v>
      </c>
      <c r="BY34" s="132">
        <v>2037</v>
      </c>
      <c r="BZ34" s="132">
        <v>16171119.32</v>
      </c>
      <c r="CA34" s="132">
        <v>0</v>
      </c>
      <c r="CB34" s="132">
        <v>461</v>
      </c>
      <c r="CC34" s="132">
        <v>171845300.19999999</v>
      </c>
      <c r="CD34" s="133">
        <v>0</v>
      </c>
      <c r="CE34" s="132">
        <v>41543</v>
      </c>
      <c r="CF34" s="132">
        <v>213138227.59999999</v>
      </c>
      <c r="CG34" s="132">
        <v>0</v>
      </c>
      <c r="CH34" s="132">
        <v>186774</v>
      </c>
      <c r="CI34" s="132">
        <v>118293881.38</v>
      </c>
      <c r="CJ34" s="132">
        <v>0</v>
      </c>
      <c r="CK34" s="132">
        <v>2785</v>
      </c>
      <c r="CL34" s="132">
        <v>54123761.990000002</v>
      </c>
      <c r="CM34" s="132">
        <v>0</v>
      </c>
      <c r="CN34" s="132">
        <v>1461</v>
      </c>
      <c r="CO34" s="132">
        <v>1317138622.7</v>
      </c>
      <c r="CP34" s="133">
        <v>0</v>
      </c>
      <c r="CQ34" s="132">
        <v>191020</v>
      </c>
      <c r="CR34" s="132">
        <v>1489556266.0699999</v>
      </c>
    </row>
    <row r="38" spans="1:96" x14ac:dyDescent="0.25">
      <c r="B38" s="146"/>
    </row>
  </sheetData>
  <mergeCells count="40">
    <mergeCell ref="CQ6:CR6"/>
    <mergeCell ref="BJ6:BK6"/>
    <mergeCell ref="BM6:BN6"/>
    <mergeCell ref="BP6:BQ6"/>
    <mergeCell ref="BS6:BT6"/>
    <mergeCell ref="BV6:BW6"/>
    <mergeCell ref="BY6:BZ6"/>
    <mergeCell ref="CB6:CC6"/>
    <mergeCell ref="CE6:CF6"/>
    <mergeCell ref="CH6:CI6"/>
    <mergeCell ref="CK6:CL6"/>
    <mergeCell ref="CN6:CO6"/>
    <mergeCell ref="BG6:BH6"/>
    <mergeCell ref="Z6:AA6"/>
    <mergeCell ref="AC6:AD6"/>
    <mergeCell ref="AF6:AG6"/>
    <mergeCell ref="AI6:AJ6"/>
    <mergeCell ref="AL6:AM6"/>
    <mergeCell ref="AO6:AP6"/>
    <mergeCell ref="AR6:AS6"/>
    <mergeCell ref="AU6:AV6"/>
    <mergeCell ref="AX6:AY6"/>
    <mergeCell ref="BA6:BB6"/>
    <mergeCell ref="BD6:BE6"/>
    <mergeCell ref="BV5:CF5"/>
    <mergeCell ref="CH5:CR5"/>
    <mergeCell ref="B6:C6"/>
    <mergeCell ref="E6:F6"/>
    <mergeCell ref="H6:I6"/>
    <mergeCell ref="K6:L6"/>
    <mergeCell ref="N6:O6"/>
    <mergeCell ref="Q6:R6"/>
    <mergeCell ref="T6:U6"/>
    <mergeCell ref="W6:X6"/>
    <mergeCell ref="B5:L5"/>
    <mergeCell ref="N5:X5"/>
    <mergeCell ref="Z5:AJ5"/>
    <mergeCell ref="AL5:AV5"/>
    <mergeCell ref="AX5:BH5"/>
    <mergeCell ref="BJ5:BT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AFF7F-CD61-48BC-82DE-18B09DFFB0EF}">
  <sheetPr>
    <tabColor theme="9" tint="0.39997558519241921"/>
  </sheetPr>
  <dimension ref="A1:L33"/>
  <sheetViews>
    <sheetView workbookViewId="0"/>
  </sheetViews>
  <sheetFormatPr baseColWidth="10" defaultRowHeight="15" x14ac:dyDescent="0.25"/>
  <cols>
    <col min="1" max="1" width="33.5703125" customWidth="1"/>
    <col min="4" max="4" width="2.7109375" customWidth="1"/>
    <col min="7" max="7" width="2.7109375" customWidth="1"/>
    <col min="10" max="10" width="2.7109375" customWidth="1"/>
  </cols>
  <sheetData>
    <row r="1" spans="1:12" ht="11.25" customHeight="1" x14ac:dyDescent="0.25">
      <c r="A1" s="1" t="s">
        <v>134</v>
      </c>
    </row>
    <row r="2" spans="1:12" ht="11.25" customHeight="1" x14ac:dyDescent="0.25"/>
    <row r="3" spans="1:12" ht="11.25" customHeight="1" x14ac:dyDescent="0.25">
      <c r="A3" s="2" t="s">
        <v>313</v>
      </c>
    </row>
    <row r="4" spans="1:12" ht="11.25" customHeight="1" thickBo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24" customFormat="1" ht="11.25" customHeight="1" x14ac:dyDescent="0.2">
      <c r="A5" s="5"/>
      <c r="B5" s="181" t="s">
        <v>95</v>
      </c>
      <c r="C5" s="181"/>
      <c r="D5" s="26"/>
      <c r="E5" s="181" t="s">
        <v>96</v>
      </c>
      <c r="F5" s="181"/>
      <c r="G5" s="26"/>
      <c r="H5" s="181" t="s">
        <v>97</v>
      </c>
      <c r="I5" s="181"/>
      <c r="J5" s="26"/>
      <c r="K5" s="181" t="s">
        <v>98</v>
      </c>
      <c r="L5" s="181"/>
    </row>
    <row r="6" spans="1:12" s="24" customFormat="1" ht="11.25" customHeight="1" x14ac:dyDescent="0.2">
      <c r="A6" s="9"/>
      <c r="B6" s="11" t="s">
        <v>16</v>
      </c>
      <c r="C6" s="11" t="s">
        <v>25</v>
      </c>
      <c r="D6" s="11"/>
      <c r="E6" s="11" t="s">
        <v>16</v>
      </c>
      <c r="F6" s="11" t="s">
        <v>25</v>
      </c>
      <c r="G6" s="11"/>
      <c r="H6" s="11" t="s">
        <v>16</v>
      </c>
      <c r="I6" s="11" t="s">
        <v>25</v>
      </c>
      <c r="J6" s="11"/>
      <c r="K6" s="11" t="s">
        <v>16</v>
      </c>
      <c r="L6" s="11" t="s">
        <v>25</v>
      </c>
    </row>
    <row r="7" spans="1:12" s="24" customFormat="1" ht="11.25" customHeight="1" x14ac:dyDescent="0.2">
      <c r="A7" s="28" t="s">
        <v>101</v>
      </c>
      <c r="B7" s="121">
        <v>390139</v>
      </c>
      <c r="C7" s="121">
        <v>0</v>
      </c>
      <c r="D7" s="121">
        <v>0</v>
      </c>
      <c r="E7" s="121">
        <v>10173</v>
      </c>
      <c r="F7" s="121">
        <v>0</v>
      </c>
      <c r="G7" s="121">
        <v>0</v>
      </c>
      <c r="H7" s="121">
        <v>4526</v>
      </c>
      <c r="I7" s="122">
        <v>0</v>
      </c>
      <c r="J7" s="125">
        <v>0</v>
      </c>
      <c r="K7" s="121">
        <v>404838</v>
      </c>
      <c r="L7" s="121">
        <v>0</v>
      </c>
    </row>
    <row r="8" spans="1:12" s="24" customFormat="1" ht="11.25" customHeight="1" x14ac:dyDescent="0.2">
      <c r="A8" s="28" t="s">
        <v>102</v>
      </c>
      <c r="B8" s="122">
        <v>0</v>
      </c>
      <c r="C8" s="122">
        <v>0</v>
      </c>
      <c r="D8" s="122">
        <v>0</v>
      </c>
      <c r="E8" s="122">
        <v>0</v>
      </c>
      <c r="F8" s="122">
        <v>0</v>
      </c>
      <c r="G8" s="122">
        <v>0</v>
      </c>
      <c r="H8" s="122">
        <v>0</v>
      </c>
      <c r="I8" s="122">
        <v>0</v>
      </c>
      <c r="J8" s="125">
        <v>0</v>
      </c>
      <c r="K8" s="122">
        <v>0</v>
      </c>
      <c r="L8" s="122">
        <v>0</v>
      </c>
    </row>
    <row r="9" spans="1:12" s="24" customFormat="1" ht="11.25" customHeight="1" x14ac:dyDescent="0.2">
      <c r="A9" s="29" t="s">
        <v>235</v>
      </c>
      <c r="B9" s="122">
        <v>205453</v>
      </c>
      <c r="C9" s="122">
        <v>25688947.66</v>
      </c>
      <c r="D9" s="122">
        <v>0</v>
      </c>
      <c r="E9" s="122">
        <v>9159</v>
      </c>
      <c r="F9" s="122">
        <v>24833138.760000002</v>
      </c>
      <c r="G9" s="122">
        <v>0</v>
      </c>
      <c r="H9" s="122">
        <v>3921</v>
      </c>
      <c r="I9" s="122">
        <v>303095426.66000003</v>
      </c>
      <c r="J9" s="125">
        <v>0</v>
      </c>
      <c r="K9" s="122">
        <v>218533</v>
      </c>
      <c r="L9" s="122">
        <v>353617513.07999998</v>
      </c>
    </row>
    <row r="10" spans="1:12" s="24" customFormat="1" ht="11.25" customHeight="1" x14ac:dyDescent="0.2">
      <c r="A10" s="29" t="s">
        <v>104</v>
      </c>
      <c r="B10" s="122">
        <v>104944</v>
      </c>
      <c r="C10" s="122">
        <v>21124696.699999999</v>
      </c>
      <c r="D10" s="122">
        <v>0</v>
      </c>
      <c r="E10" s="122">
        <v>7098</v>
      </c>
      <c r="F10" s="122">
        <v>20359476.670000002</v>
      </c>
      <c r="G10" s="122">
        <v>0</v>
      </c>
      <c r="H10" s="122">
        <v>2930</v>
      </c>
      <c r="I10" s="122">
        <v>117217730.27</v>
      </c>
      <c r="J10" s="125">
        <v>0</v>
      </c>
      <c r="K10" s="122">
        <v>114972</v>
      </c>
      <c r="L10" s="122">
        <v>158701903.65000001</v>
      </c>
    </row>
    <row r="11" spans="1:12" s="24" customFormat="1" ht="11.25" customHeight="1" x14ac:dyDescent="0.2">
      <c r="A11" s="29" t="s">
        <v>105</v>
      </c>
      <c r="B11" s="122">
        <v>79853</v>
      </c>
      <c r="C11" s="122">
        <v>9923040.9199999999</v>
      </c>
      <c r="D11" s="122">
        <v>0</v>
      </c>
      <c r="E11" s="122">
        <v>2922</v>
      </c>
      <c r="F11" s="122">
        <v>5794096.4199999999</v>
      </c>
      <c r="G11" s="122">
        <v>0</v>
      </c>
      <c r="H11" s="122">
        <v>1309</v>
      </c>
      <c r="I11" s="122">
        <v>165346396.25</v>
      </c>
      <c r="J11" s="125">
        <v>0</v>
      </c>
      <c r="K11" s="122">
        <v>84084</v>
      </c>
      <c r="L11" s="122">
        <v>181063533.58000001</v>
      </c>
    </row>
    <row r="12" spans="1:12" s="24" customFormat="1" ht="11.25" customHeight="1" x14ac:dyDescent="0.2">
      <c r="A12" s="29" t="s">
        <v>106</v>
      </c>
      <c r="B12" s="127">
        <v>339268</v>
      </c>
      <c r="C12" s="127">
        <v>60761291.789999999</v>
      </c>
      <c r="D12" s="127">
        <v>0</v>
      </c>
      <c r="E12" s="127">
        <v>9760</v>
      </c>
      <c r="F12" s="127">
        <v>24924938.399999999</v>
      </c>
      <c r="G12" s="127">
        <v>0</v>
      </c>
      <c r="H12" s="127">
        <v>4265</v>
      </c>
      <c r="I12" s="127">
        <v>261613049.34</v>
      </c>
      <c r="J12" s="130">
        <v>0</v>
      </c>
      <c r="K12" s="127">
        <v>353293</v>
      </c>
      <c r="L12" s="127">
        <v>347299279.52999997</v>
      </c>
    </row>
    <row r="13" spans="1:12" s="24" customFormat="1" ht="11.25" customHeight="1" x14ac:dyDescent="0.2">
      <c r="A13" s="28" t="s">
        <v>107</v>
      </c>
      <c r="B13" s="121">
        <v>351351</v>
      </c>
      <c r="C13" s="121">
        <v>117497977.08</v>
      </c>
      <c r="D13" s="121">
        <v>0</v>
      </c>
      <c r="E13" s="121">
        <v>9875</v>
      </c>
      <c r="F13" s="121">
        <v>75911650.239999995</v>
      </c>
      <c r="G13" s="121">
        <v>0</v>
      </c>
      <c r="H13" s="121">
        <v>4310</v>
      </c>
      <c r="I13" s="121">
        <v>847272602.51999998</v>
      </c>
      <c r="J13" s="125">
        <v>0</v>
      </c>
      <c r="K13" s="121">
        <v>365536</v>
      </c>
      <c r="L13" s="121">
        <v>1040682229.84</v>
      </c>
    </row>
    <row r="14" spans="1:12" s="24" customFormat="1" ht="11.25" customHeight="1" x14ac:dyDescent="0.2">
      <c r="A14" s="29" t="s">
        <v>108</v>
      </c>
      <c r="B14" s="122">
        <v>88456</v>
      </c>
      <c r="C14" s="122">
        <v>53592735.780000001</v>
      </c>
      <c r="D14" s="122">
        <v>0</v>
      </c>
      <c r="E14" s="122">
        <v>4845</v>
      </c>
      <c r="F14" s="122">
        <v>21455558.440000001</v>
      </c>
      <c r="G14" s="122">
        <v>0</v>
      </c>
      <c r="H14" s="122">
        <v>2593</v>
      </c>
      <c r="I14" s="122">
        <v>1439621365.8199999</v>
      </c>
      <c r="J14" s="125">
        <v>0</v>
      </c>
      <c r="K14" s="122">
        <v>95894</v>
      </c>
      <c r="L14" s="122">
        <v>1514669660.04</v>
      </c>
    </row>
    <row r="15" spans="1:12" s="24" customFormat="1" ht="11.25" customHeight="1" x14ac:dyDescent="0.2">
      <c r="A15" s="29" t="s">
        <v>109</v>
      </c>
      <c r="B15" s="122">
        <v>244238</v>
      </c>
      <c r="C15" s="122">
        <v>54562575.759999998</v>
      </c>
      <c r="D15" s="122">
        <v>0</v>
      </c>
      <c r="E15" s="122">
        <v>8590</v>
      </c>
      <c r="F15" s="122">
        <v>30514748.699999999</v>
      </c>
      <c r="G15" s="122">
        <v>0</v>
      </c>
      <c r="H15" s="122">
        <v>3778</v>
      </c>
      <c r="I15" s="122">
        <v>498659258.87</v>
      </c>
      <c r="J15" s="125">
        <v>0</v>
      </c>
      <c r="K15" s="122">
        <v>256606</v>
      </c>
      <c r="L15" s="122">
        <v>583736583.33000004</v>
      </c>
    </row>
    <row r="16" spans="1:12" s="24" customFormat="1" ht="11.25" customHeight="1" x14ac:dyDescent="0.2">
      <c r="A16" s="29" t="s">
        <v>110</v>
      </c>
      <c r="B16" s="127">
        <v>136551</v>
      </c>
      <c r="C16" s="127">
        <v>32865539.120000001</v>
      </c>
      <c r="D16" s="127">
        <v>0</v>
      </c>
      <c r="E16" s="127">
        <v>6762</v>
      </c>
      <c r="F16" s="127">
        <v>17162468.350000001</v>
      </c>
      <c r="G16" s="127">
        <v>0</v>
      </c>
      <c r="H16" s="127">
        <v>3609</v>
      </c>
      <c r="I16" s="127">
        <v>724518594.38999999</v>
      </c>
      <c r="J16" s="130">
        <v>0</v>
      </c>
      <c r="K16" s="127">
        <v>146922</v>
      </c>
      <c r="L16" s="127">
        <v>774546601.86000001</v>
      </c>
    </row>
    <row r="17" spans="1:12" s="24" customFormat="1" ht="11.25" customHeight="1" x14ac:dyDescent="0.2">
      <c r="A17" s="30" t="s">
        <v>111</v>
      </c>
      <c r="B17" s="128">
        <v>297046</v>
      </c>
      <c r="C17" s="128">
        <v>141020850.66</v>
      </c>
      <c r="D17" s="128">
        <v>0</v>
      </c>
      <c r="E17" s="128">
        <v>9556</v>
      </c>
      <c r="F17" s="128">
        <v>69132775.489999995</v>
      </c>
      <c r="G17" s="128">
        <v>0</v>
      </c>
      <c r="H17" s="128">
        <v>4359</v>
      </c>
      <c r="I17" s="128">
        <v>2662799219.0799999</v>
      </c>
      <c r="J17" s="130">
        <v>0</v>
      </c>
      <c r="K17" s="128">
        <v>310961</v>
      </c>
      <c r="L17" s="128">
        <v>2872952845.23</v>
      </c>
    </row>
    <row r="18" spans="1:12" s="24" customFormat="1" ht="11.25" customHeight="1" x14ac:dyDescent="0.2">
      <c r="A18" s="30" t="s">
        <v>112</v>
      </c>
      <c r="B18" s="128">
        <v>356721</v>
      </c>
      <c r="C18" s="128">
        <v>258518827.74000001</v>
      </c>
      <c r="D18" s="128">
        <v>0</v>
      </c>
      <c r="E18" s="128">
        <v>9918</v>
      </c>
      <c r="F18" s="128">
        <v>145044425.72999999</v>
      </c>
      <c r="G18" s="128">
        <v>0</v>
      </c>
      <c r="H18" s="128">
        <v>4406</v>
      </c>
      <c r="I18" s="128">
        <v>3510071821.5999999</v>
      </c>
      <c r="J18" s="130">
        <v>0</v>
      </c>
      <c r="K18" s="128">
        <v>371045</v>
      </c>
      <c r="L18" s="128">
        <v>3913635075.0599999</v>
      </c>
    </row>
    <row r="19" spans="1:12" s="24" customFormat="1" ht="11.25" customHeight="1" x14ac:dyDescent="0.2">
      <c r="A19" s="28" t="s">
        <v>113</v>
      </c>
      <c r="B19" s="122">
        <v>0</v>
      </c>
      <c r="C19" s="122">
        <v>0</v>
      </c>
      <c r="D19" s="122">
        <v>0</v>
      </c>
      <c r="E19" s="122">
        <v>0</v>
      </c>
      <c r="F19" s="122">
        <v>0</v>
      </c>
      <c r="G19" s="122">
        <v>0</v>
      </c>
      <c r="H19" s="122">
        <v>0</v>
      </c>
      <c r="I19" s="122">
        <v>0</v>
      </c>
      <c r="J19" s="125">
        <v>0</v>
      </c>
      <c r="K19" s="122">
        <v>0</v>
      </c>
      <c r="L19" s="122">
        <v>0</v>
      </c>
    </row>
    <row r="20" spans="1:12" s="24" customFormat="1" ht="11.25" customHeight="1" x14ac:dyDescent="0.2">
      <c r="A20" s="29" t="s">
        <v>114</v>
      </c>
      <c r="B20" s="122">
        <v>23436</v>
      </c>
      <c r="C20" s="122">
        <v>2291610.0499999998</v>
      </c>
      <c r="D20" s="122">
        <v>0</v>
      </c>
      <c r="E20" s="122">
        <v>857</v>
      </c>
      <c r="F20" s="122">
        <v>1707813.88</v>
      </c>
      <c r="G20" s="122">
        <v>0</v>
      </c>
      <c r="H20" s="122">
        <v>216</v>
      </c>
      <c r="I20" s="122">
        <v>9882013.1400000006</v>
      </c>
      <c r="J20" s="125">
        <v>0</v>
      </c>
      <c r="K20" s="122">
        <v>24509</v>
      </c>
      <c r="L20" s="122">
        <v>13881437.07</v>
      </c>
    </row>
    <row r="21" spans="1:12" s="24" customFormat="1" ht="11.25" customHeight="1" x14ac:dyDescent="0.2">
      <c r="A21" s="29" t="s">
        <v>236</v>
      </c>
      <c r="B21" s="122">
        <v>269844</v>
      </c>
      <c r="C21" s="122">
        <v>24396624.949999999</v>
      </c>
      <c r="D21" s="122">
        <v>0</v>
      </c>
      <c r="E21" s="122">
        <v>9482</v>
      </c>
      <c r="F21" s="122">
        <v>19693301.920000002</v>
      </c>
      <c r="G21" s="122">
        <v>0</v>
      </c>
      <c r="H21" s="122">
        <v>4051</v>
      </c>
      <c r="I21" s="122">
        <v>244853210.08000001</v>
      </c>
      <c r="J21" s="125">
        <v>0</v>
      </c>
      <c r="K21" s="122">
        <v>283377</v>
      </c>
      <c r="L21" s="122">
        <v>288943136.94</v>
      </c>
    </row>
    <row r="22" spans="1:12" s="24" customFormat="1" ht="11.25" customHeight="1" x14ac:dyDescent="0.2">
      <c r="A22" s="29" t="s">
        <v>116</v>
      </c>
      <c r="B22" s="127">
        <v>296708</v>
      </c>
      <c r="C22" s="127">
        <v>45400640.75</v>
      </c>
      <c r="D22" s="127">
        <v>0</v>
      </c>
      <c r="E22" s="127">
        <v>9230</v>
      </c>
      <c r="F22" s="127">
        <v>28617412.539999999</v>
      </c>
      <c r="G22" s="127">
        <v>0</v>
      </c>
      <c r="H22" s="127">
        <v>4014</v>
      </c>
      <c r="I22" s="127">
        <v>488259614.70999998</v>
      </c>
      <c r="J22" s="130">
        <v>0</v>
      </c>
      <c r="K22" s="127">
        <v>309952</v>
      </c>
      <c r="L22" s="127">
        <v>562277668</v>
      </c>
    </row>
    <row r="23" spans="1:12" s="24" customFormat="1" ht="11.25" customHeight="1" x14ac:dyDescent="0.2">
      <c r="A23" s="28" t="s">
        <v>117</v>
      </c>
      <c r="B23" s="121">
        <v>333572</v>
      </c>
      <c r="C23" s="121">
        <v>72088875.75</v>
      </c>
      <c r="D23" s="121">
        <v>0</v>
      </c>
      <c r="E23" s="121">
        <v>9800</v>
      </c>
      <c r="F23" s="121">
        <v>50018528.329999998</v>
      </c>
      <c r="G23" s="121">
        <v>0</v>
      </c>
      <c r="H23" s="121">
        <v>4271</v>
      </c>
      <c r="I23" s="121">
        <v>742994837.92999995</v>
      </c>
      <c r="J23" s="125">
        <v>0</v>
      </c>
      <c r="K23" s="121">
        <v>347643</v>
      </c>
      <c r="L23" s="121">
        <v>865102242.00999999</v>
      </c>
    </row>
    <row r="24" spans="1:12" s="24" customFormat="1" ht="11.25" customHeight="1" x14ac:dyDescent="0.2">
      <c r="A24" s="29" t="s">
        <v>118</v>
      </c>
      <c r="B24" s="122">
        <v>184540</v>
      </c>
      <c r="C24" s="122">
        <v>68211686.909999996</v>
      </c>
      <c r="D24" s="122">
        <v>0</v>
      </c>
      <c r="E24" s="122">
        <v>6757</v>
      </c>
      <c r="F24" s="122">
        <v>30577689.710000001</v>
      </c>
      <c r="G24" s="122">
        <v>0</v>
      </c>
      <c r="H24" s="122">
        <v>2780</v>
      </c>
      <c r="I24" s="122">
        <v>757977654.25</v>
      </c>
      <c r="J24" s="125">
        <v>0</v>
      </c>
      <c r="K24" s="122">
        <v>194077</v>
      </c>
      <c r="L24" s="122">
        <v>856767030.87</v>
      </c>
    </row>
    <row r="25" spans="1:12" s="24" customFormat="1" ht="11.25" customHeight="1" x14ac:dyDescent="0.2">
      <c r="A25" s="29" t="s">
        <v>119</v>
      </c>
      <c r="B25" s="127">
        <v>58401</v>
      </c>
      <c r="C25" s="127">
        <v>22743136.260000002</v>
      </c>
      <c r="D25" s="127">
        <v>0</v>
      </c>
      <c r="E25" s="127">
        <v>5625</v>
      </c>
      <c r="F25" s="127">
        <v>13568114.630000001</v>
      </c>
      <c r="G25" s="127">
        <v>0</v>
      </c>
      <c r="H25" s="127">
        <v>3336</v>
      </c>
      <c r="I25" s="127">
        <v>656103986.79999995</v>
      </c>
      <c r="J25" s="130">
        <v>0</v>
      </c>
      <c r="K25" s="127">
        <v>67362</v>
      </c>
      <c r="L25" s="127">
        <v>692415237.69000006</v>
      </c>
    </row>
    <row r="26" spans="1:12" s="24" customFormat="1" ht="11.25" customHeight="1" x14ac:dyDescent="0.2">
      <c r="A26" s="30" t="s">
        <v>120</v>
      </c>
      <c r="B26" s="128">
        <v>209901</v>
      </c>
      <c r="C26" s="128">
        <v>90954823.180000007</v>
      </c>
      <c r="D26" s="128">
        <v>0</v>
      </c>
      <c r="E26" s="128">
        <v>8308</v>
      </c>
      <c r="F26" s="128">
        <v>44145804.340000004</v>
      </c>
      <c r="G26" s="128">
        <v>0</v>
      </c>
      <c r="H26" s="128">
        <v>3974</v>
      </c>
      <c r="I26" s="128">
        <v>1414081641.05</v>
      </c>
      <c r="J26" s="130">
        <v>0</v>
      </c>
      <c r="K26" s="128">
        <v>222183</v>
      </c>
      <c r="L26" s="128">
        <v>1549182268.5599999</v>
      </c>
    </row>
    <row r="27" spans="1:12" s="24" customFormat="1" ht="11.25" customHeight="1" x14ac:dyDescent="0.2">
      <c r="A27" s="30" t="s">
        <v>121</v>
      </c>
      <c r="B27" s="128">
        <v>351868</v>
      </c>
      <c r="C27" s="128">
        <v>163043698.91999999</v>
      </c>
      <c r="D27" s="128">
        <v>0</v>
      </c>
      <c r="E27" s="128">
        <v>9927</v>
      </c>
      <c r="F27" s="128">
        <v>94164332.670000002</v>
      </c>
      <c r="G27" s="128">
        <v>0</v>
      </c>
      <c r="H27" s="128">
        <v>4400</v>
      </c>
      <c r="I27" s="128">
        <v>2157076478.98</v>
      </c>
      <c r="J27" s="130">
        <v>0</v>
      </c>
      <c r="K27" s="128">
        <v>366195</v>
      </c>
      <c r="L27" s="128">
        <v>2414284510.5799999</v>
      </c>
    </row>
    <row r="28" spans="1:12" s="24" customFormat="1" ht="11.25" customHeight="1" x14ac:dyDescent="0.2">
      <c r="A28" s="28" t="s">
        <v>122</v>
      </c>
      <c r="B28" s="122">
        <v>0</v>
      </c>
      <c r="C28" s="122">
        <v>0</v>
      </c>
      <c r="D28" s="122">
        <v>0</v>
      </c>
      <c r="E28" s="122">
        <v>0</v>
      </c>
      <c r="F28" s="122">
        <v>0</v>
      </c>
      <c r="G28" s="122">
        <v>0</v>
      </c>
      <c r="H28" s="122">
        <v>0</v>
      </c>
      <c r="I28" s="122">
        <v>0</v>
      </c>
      <c r="J28" s="125">
        <v>0</v>
      </c>
      <c r="K28" s="122">
        <v>0</v>
      </c>
      <c r="L28" s="122">
        <v>0</v>
      </c>
    </row>
    <row r="29" spans="1:12" s="24" customFormat="1" ht="11.25" customHeight="1" x14ac:dyDescent="0.2">
      <c r="A29" s="29" t="s">
        <v>123</v>
      </c>
      <c r="B29" s="122">
        <v>341374</v>
      </c>
      <c r="C29" s="122">
        <v>29819119.420000002</v>
      </c>
      <c r="D29" s="122">
        <v>0</v>
      </c>
      <c r="E29" s="122">
        <v>9241</v>
      </c>
      <c r="F29" s="122">
        <v>21000802.079999998</v>
      </c>
      <c r="G29" s="122">
        <v>0</v>
      </c>
      <c r="H29" s="122">
        <v>3964</v>
      </c>
      <c r="I29" s="122">
        <v>733927012.05999994</v>
      </c>
      <c r="J29" s="125">
        <v>0</v>
      </c>
      <c r="K29" s="122">
        <v>354579</v>
      </c>
      <c r="L29" s="122">
        <v>784746933.55999994</v>
      </c>
    </row>
    <row r="30" spans="1:12" s="24" customFormat="1" ht="11.25" customHeight="1" x14ac:dyDescent="0.2">
      <c r="A30" s="29" t="s">
        <v>124</v>
      </c>
      <c r="B30" s="122">
        <v>232809</v>
      </c>
      <c r="C30" s="122">
        <v>110270441.8</v>
      </c>
      <c r="D30" s="122">
        <v>0</v>
      </c>
      <c r="E30" s="122">
        <v>8165</v>
      </c>
      <c r="F30" s="122">
        <v>46612959.560000002</v>
      </c>
      <c r="G30" s="122">
        <v>0</v>
      </c>
      <c r="H30" s="122">
        <v>3284</v>
      </c>
      <c r="I30" s="122">
        <v>922162465.75999999</v>
      </c>
      <c r="J30" s="125">
        <v>0</v>
      </c>
      <c r="K30" s="122">
        <v>244258</v>
      </c>
      <c r="L30" s="122">
        <v>1079045867.1199999</v>
      </c>
    </row>
    <row r="31" spans="1:12" s="24" customFormat="1" ht="11.25" customHeight="1" x14ac:dyDescent="0.2">
      <c r="A31" s="31" t="s">
        <v>125</v>
      </c>
      <c r="B31" s="127">
        <v>120308</v>
      </c>
      <c r="C31" s="127">
        <v>-44614432.409999996</v>
      </c>
      <c r="D31" s="127">
        <v>0</v>
      </c>
      <c r="E31" s="127">
        <v>1585</v>
      </c>
      <c r="F31" s="127">
        <v>-16733668.58</v>
      </c>
      <c r="G31" s="127">
        <v>0</v>
      </c>
      <c r="H31" s="127">
        <v>1038</v>
      </c>
      <c r="I31" s="127">
        <v>-303094135.19999999</v>
      </c>
      <c r="J31" s="130">
        <v>0</v>
      </c>
      <c r="K31" s="127">
        <v>122931</v>
      </c>
      <c r="L31" s="127">
        <v>-364442236.19</v>
      </c>
    </row>
    <row r="32" spans="1:12" s="24" customFormat="1" ht="11.25" customHeight="1" x14ac:dyDescent="0.2">
      <c r="A32" s="30" t="s">
        <v>126</v>
      </c>
      <c r="B32" s="128">
        <v>362553</v>
      </c>
      <c r="C32" s="128">
        <v>95475128.810000002</v>
      </c>
      <c r="D32" s="128">
        <v>0</v>
      </c>
      <c r="E32" s="128">
        <v>9883</v>
      </c>
      <c r="F32" s="128">
        <v>50880093.049999997</v>
      </c>
      <c r="G32" s="128">
        <v>0</v>
      </c>
      <c r="H32" s="128">
        <v>4350</v>
      </c>
      <c r="I32" s="128">
        <v>1352995342.6199999</v>
      </c>
      <c r="J32" s="130">
        <v>0</v>
      </c>
      <c r="K32" s="128">
        <v>376786</v>
      </c>
      <c r="L32" s="128">
        <v>1499350564.49</v>
      </c>
    </row>
    <row r="33" spans="1:12" s="24" customFormat="1" ht="11.25" customHeight="1" thickBot="1" x14ac:dyDescent="0.25">
      <c r="A33" s="32" t="s">
        <v>127</v>
      </c>
      <c r="B33" s="132">
        <v>356721</v>
      </c>
      <c r="C33" s="132">
        <v>258518827.74000001</v>
      </c>
      <c r="D33" s="132">
        <v>0</v>
      </c>
      <c r="E33" s="132">
        <v>9918</v>
      </c>
      <c r="F33" s="132">
        <v>145044425.72999999</v>
      </c>
      <c r="G33" s="132">
        <v>0</v>
      </c>
      <c r="H33" s="132">
        <v>4406</v>
      </c>
      <c r="I33" s="132">
        <v>3510071821.5999999</v>
      </c>
      <c r="J33" s="133">
        <v>0</v>
      </c>
      <c r="K33" s="132">
        <v>371045</v>
      </c>
      <c r="L33" s="132">
        <v>3913635075.0599999</v>
      </c>
    </row>
  </sheetData>
  <mergeCells count="4">
    <mergeCell ref="B5:C5"/>
    <mergeCell ref="E5:F5"/>
    <mergeCell ref="H5:I5"/>
    <mergeCell ref="K5:L5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9C7DA-EC28-4E04-B5EE-67BBFA41B3EB}">
  <sheetPr>
    <tabColor theme="9" tint="0.39997558519241921"/>
  </sheetPr>
  <dimension ref="A1:F25"/>
  <sheetViews>
    <sheetView workbookViewId="0"/>
  </sheetViews>
  <sheetFormatPr baseColWidth="10" defaultRowHeight="15" x14ac:dyDescent="0.25"/>
  <cols>
    <col min="1" max="1" width="33.5703125" customWidth="1"/>
    <col min="4" max="4" width="2.7109375" customWidth="1"/>
  </cols>
  <sheetData>
    <row r="1" spans="1:6" ht="11.25" customHeight="1" x14ac:dyDescent="0.25">
      <c r="A1" s="1" t="s">
        <v>142</v>
      </c>
    </row>
    <row r="2" spans="1:6" ht="11.25" customHeight="1" x14ac:dyDescent="0.25"/>
    <row r="3" spans="1:6" ht="11.25" customHeight="1" x14ac:dyDescent="0.25">
      <c r="A3" s="2" t="s">
        <v>314</v>
      </c>
    </row>
    <row r="4" spans="1:6" ht="11.25" customHeight="1" thickBot="1" x14ac:dyDescent="0.3">
      <c r="A4" s="3"/>
      <c r="B4" s="4"/>
      <c r="C4" s="4"/>
      <c r="D4" s="4"/>
      <c r="E4" s="4"/>
      <c r="F4" s="4"/>
    </row>
    <row r="5" spans="1:6" s="24" customFormat="1" ht="11.25" customHeight="1" x14ac:dyDescent="0.2">
      <c r="A5" s="25"/>
      <c r="B5" s="183" t="s">
        <v>135</v>
      </c>
      <c r="C5" s="183"/>
      <c r="D5" s="25"/>
      <c r="E5" s="183" t="s">
        <v>25</v>
      </c>
      <c r="F5" s="183"/>
    </row>
    <row r="6" spans="1:6" s="24" customFormat="1" ht="11.25" customHeight="1" x14ac:dyDescent="0.2">
      <c r="A6" s="34" t="s">
        <v>136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54</v>
      </c>
      <c r="B7" s="39">
        <v>1502</v>
      </c>
      <c r="C7" s="65">
        <f>B7/B25*100</f>
        <v>4.9299241802606097</v>
      </c>
      <c r="D7" s="41"/>
      <c r="E7" s="39">
        <v>39.575503589999997</v>
      </c>
      <c r="F7" s="65">
        <f>E7/E25*100</f>
        <v>1.7865307815035771</v>
      </c>
    </row>
    <row r="8" spans="1:6" s="24" customFormat="1" ht="11.25" customHeight="1" x14ac:dyDescent="0.2">
      <c r="A8" s="33" t="s">
        <v>55</v>
      </c>
      <c r="B8" s="39">
        <v>1387</v>
      </c>
      <c r="C8" s="65">
        <f>B8/B25*100</f>
        <v>4.5524666032100303</v>
      </c>
      <c r="D8" s="41"/>
      <c r="E8" s="39">
        <v>23.504796280000001</v>
      </c>
      <c r="F8" s="65">
        <f>E8/E25*100</f>
        <v>1.0610614713138204</v>
      </c>
    </row>
    <row r="9" spans="1:6" s="24" customFormat="1" ht="11.25" customHeight="1" x14ac:dyDescent="0.2">
      <c r="A9" s="33" t="s">
        <v>56</v>
      </c>
      <c r="B9" s="39">
        <v>2897</v>
      </c>
      <c r="C9" s="65">
        <f>B9/B25*100</f>
        <v>9.5086487018741597</v>
      </c>
      <c r="D9" s="41"/>
      <c r="E9" s="39">
        <v>147.19729426999999</v>
      </c>
      <c r="F9" s="65">
        <f>E9/E25*100</f>
        <v>6.6448300921644732</v>
      </c>
    </row>
    <row r="10" spans="1:6" s="24" customFormat="1" ht="11.25" customHeight="1" x14ac:dyDescent="0.2">
      <c r="A10" s="33" t="s">
        <v>57</v>
      </c>
      <c r="B10" s="39">
        <v>1185</v>
      </c>
      <c r="C10" s="65">
        <f>B10/B25*100</f>
        <v>3.8894541635211866</v>
      </c>
      <c r="D10" s="41"/>
      <c r="E10" s="39">
        <v>23.014502220000001</v>
      </c>
      <c r="F10" s="65">
        <f>E10/E25*100</f>
        <v>1.0389284508663006</v>
      </c>
    </row>
    <row r="11" spans="1:6" s="24" customFormat="1" ht="11.25" customHeight="1" x14ac:dyDescent="0.2">
      <c r="A11" s="33" t="s">
        <v>58</v>
      </c>
      <c r="B11" s="39">
        <v>1572</v>
      </c>
      <c r="C11" s="65">
        <f>B11/B25*100</f>
        <v>5.1596809662913978</v>
      </c>
      <c r="D11" s="41"/>
      <c r="E11" s="39">
        <v>40.62085355</v>
      </c>
      <c r="F11" s="65">
        <f>E11/E25*100</f>
        <v>1.833720323305275</v>
      </c>
    </row>
    <row r="12" spans="1:6" s="24" customFormat="1" ht="11.25" customHeight="1" x14ac:dyDescent="0.2">
      <c r="A12" s="33" t="s">
        <v>59</v>
      </c>
      <c r="B12" s="39">
        <v>6144</v>
      </c>
      <c r="C12" s="65">
        <f>B12/B25*100</f>
        <v>20.166081333902255</v>
      </c>
      <c r="D12" s="41"/>
      <c r="E12" s="39">
        <v>1267.7856687999999</v>
      </c>
      <c r="F12" s="65">
        <f>E12/E25*100</f>
        <v>57.230809874839025</v>
      </c>
    </row>
    <row r="13" spans="1:6" s="24" customFormat="1" ht="11.25" customHeight="1" x14ac:dyDescent="0.2">
      <c r="A13" s="33" t="s">
        <v>60</v>
      </c>
      <c r="B13" s="39">
        <v>544</v>
      </c>
      <c r="C13" s="65">
        <f>B13/B25*100</f>
        <v>1.785538451439262</v>
      </c>
      <c r="D13" s="41"/>
      <c r="E13" s="39">
        <v>12.332741309999999</v>
      </c>
      <c r="F13" s="65">
        <f>E13/E25*100</f>
        <v>0.55672878351453348</v>
      </c>
    </row>
    <row r="14" spans="1:6" s="24" customFormat="1" ht="11.25" customHeight="1" x14ac:dyDescent="0.2">
      <c r="A14" s="33" t="s">
        <v>61</v>
      </c>
      <c r="B14" s="39">
        <v>632</v>
      </c>
      <c r="C14" s="65">
        <f>B14/B25*100</f>
        <v>2.0743755538779665</v>
      </c>
      <c r="D14" s="41"/>
      <c r="E14" s="39">
        <v>14.35283899</v>
      </c>
      <c r="F14" s="65">
        <f>E14/E25*100</f>
        <v>0.64792071689717989</v>
      </c>
    </row>
    <row r="15" spans="1:6" s="24" customFormat="1" ht="11.25" customHeight="1" x14ac:dyDescent="0.2">
      <c r="A15" s="33" t="s">
        <v>62</v>
      </c>
      <c r="B15" s="39">
        <v>351</v>
      </c>
      <c r="C15" s="65">
        <f>B15/B25*100</f>
        <v>1.1520661699543768</v>
      </c>
      <c r="D15" s="41"/>
      <c r="E15" s="39">
        <v>6.8380483500000002</v>
      </c>
      <c r="F15" s="65">
        <f>E15/E25*100</f>
        <v>0.30868549366410597</v>
      </c>
    </row>
    <row r="16" spans="1:6" s="24" customFormat="1" ht="11.25" customHeight="1" x14ac:dyDescent="0.2">
      <c r="A16" s="33" t="s">
        <v>63</v>
      </c>
      <c r="B16" s="39">
        <v>97</v>
      </c>
      <c r="C16" s="65">
        <f>B16/B25*100</f>
        <v>0.31837726064266259</v>
      </c>
      <c r="D16" s="41"/>
      <c r="E16" s="39">
        <v>15.852450510000001</v>
      </c>
      <c r="F16" s="65">
        <f>E16/E25*100</f>
        <v>0.71561668783245136</v>
      </c>
    </row>
    <row r="17" spans="1:6" s="24" customFormat="1" ht="11.25" customHeight="1" x14ac:dyDescent="0.2">
      <c r="A17" s="33" t="s">
        <v>140</v>
      </c>
      <c r="B17" s="39">
        <v>663</v>
      </c>
      <c r="C17" s="65">
        <f>B17/B25*100</f>
        <v>2.1761249876916007</v>
      </c>
      <c r="D17" s="41"/>
      <c r="E17" s="39">
        <v>17.897932999999998</v>
      </c>
      <c r="F17" s="65">
        <f>E17/E25*100</f>
        <v>0.80795455090224588</v>
      </c>
    </row>
    <row r="18" spans="1:6" s="24" customFormat="1" ht="11.25" customHeight="1" x14ac:dyDescent="0.2">
      <c r="A18" s="33" t="s">
        <v>65</v>
      </c>
      <c r="B18" s="39">
        <v>2559</v>
      </c>
      <c r="C18" s="65">
        <f>B18/B25*100</f>
        <v>8.3992516493254996</v>
      </c>
      <c r="D18" s="41"/>
      <c r="E18" s="39">
        <v>45.882963650000001</v>
      </c>
      <c r="F18" s="65">
        <f>E18/E25*100</f>
        <v>2.0712642789477322</v>
      </c>
    </row>
    <row r="19" spans="1:6" s="24" customFormat="1" ht="11.25" customHeight="1" x14ac:dyDescent="0.2">
      <c r="A19" s="33" t="s">
        <v>66</v>
      </c>
      <c r="B19" s="39">
        <v>999</v>
      </c>
      <c r="C19" s="65">
        <f>B19/B25*100</f>
        <v>3.2789575606393804</v>
      </c>
      <c r="D19" s="41"/>
      <c r="E19" s="39">
        <v>46.270040899999998</v>
      </c>
      <c r="F19" s="65">
        <f>E19/E25*100</f>
        <v>2.0887378512137711</v>
      </c>
    </row>
    <row r="20" spans="1:6" s="24" customFormat="1" ht="11.25" customHeight="1" x14ac:dyDescent="0.2">
      <c r="A20" s="33" t="s">
        <v>67</v>
      </c>
      <c r="B20" s="39">
        <v>1444</v>
      </c>
      <c r="C20" s="65">
        <f>B20/B25*100</f>
        <v>4.7395542718351003</v>
      </c>
      <c r="D20" s="41"/>
      <c r="E20" s="39">
        <v>21.757657850000001</v>
      </c>
      <c r="F20" s="65">
        <f>E20/E25*100</f>
        <v>0.98219155680611148</v>
      </c>
    </row>
    <row r="21" spans="1:6" s="24" customFormat="1" ht="11.25" customHeight="1" x14ac:dyDescent="0.2">
      <c r="A21" s="33" t="s">
        <v>68</v>
      </c>
      <c r="B21" s="39">
        <v>1805</v>
      </c>
      <c r="C21" s="65">
        <f>B21/B25*100</f>
        <v>5.9244428397938753</v>
      </c>
      <c r="D21" s="41"/>
      <c r="E21" s="39">
        <v>40.543066869999997</v>
      </c>
      <c r="F21" s="65">
        <f>E21/E25*100</f>
        <v>1.8302088506617256</v>
      </c>
    </row>
    <row r="22" spans="1:6" s="24" customFormat="1" ht="11.25" customHeight="1" x14ac:dyDescent="0.2">
      <c r="A22" s="33" t="s">
        <v>69</v>
      </c>
      <c r="B22" s="39">
        <v>4757</v>
      </c>
      <c r="C22" s="65">
        <f>B22/B25*100</f>
        <v>15.613614730692223</v>
      </c>
      <c r="D22" s="41"/>
      <c r="E22" s="39">
        <v>143.12835634000001</v>
      </c>
      <c r="F22" s="65">
        <f>E22/E25*100</f>
        <v>6.4611487185733303</v>
      </c>
    </row>
    <row r="23" spans="1:6" s="24" customFormat="1" ht="11.25" customHeight="1" x14ac:dyDescent="0.2">
      <c r="A23" s="33" t="s">
        <v>70</v>
      </c>
      <c r="B23" s="39">
        <v>1420</v>
      </c>
      <c r="C23" s="65">
        <f>B23/B25*100</f>
        <v>4.660780516624544</v>
      </c>
      <c r="D23" s="41"/>
      <c r="E23" s="39">
        <v>29.817628020000001</v>
      </c>
      <c r="F23" s="65">
        <f>E23/E25*100</f>
        <v>1.3460374589551387</v>
      </c>
    </row>
    <row r="24" spans="1:6" s="24" customFormat="1" ht="11.25" customHeight="1" x14ac:dyDescent="0.2">
      <c r="A24" s="42" t="s">
        <v>71</v>
      </c>
      <c r="B24" s="43">
        <v>509</v>
      </c>
      <c r="C24" s="66">
        <f>B24/B25*100</f>
        <v>1.6706600584238684</v>
      </c>
      <c r="D24" s="45"/>
      <c r="E24" s="43">
        <v>278.84297671000002</v>
      </c>
      <c r="F24" s="66">
        <f>E24/E25*100</f>
        <v>12.587624058039188</v>
      </c>
    </row>
    <row r="25" spans="1:6" s="24" customFormat="1" ht="11.25" customHeight="1" thickBot="1" x14ac:dyDescent="0.25">
      <c r="A25" s="36" t="s">
        <v>141</v>
      </c>
      <c r="B25" s="46">
        <v>30467</v>
      </c>
      <c r="C25" s="47">
        <v>100</v>
      </c>
      <c r="D25" s="48"/>
      <c r="E25" s="46">
        <v>2215.2153212100002</v>
      </c>
      <c r="F25" s="47">
        <v>100</v>
      </c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3F4E2-56FB-498C-9B1A-F11AB9120E8A}">
  <sheetPr>
    <tabColor theme="9" tint="0.39997558519241921"/>
  </sheetPr>
  <dimension ref="A1:U26"/>
  <sheetViews>
    <sheetView zoomScaleNormal="100" workbookViewId="0"/>
  </sheetViews>
  <sheetFormatPr baseColWidth="10" defaultColWidth="11.5703125" defaultRowHeight="12.75" x14ac:dyDescent="0.2"/>
  <cols>
    <col min="1" max="1" width="24.28515625" style="1" customWidth="1"/>
    <col min="2" max="2" width="13.85546875" style="1" bestFit="1" customWidth="1"/>
    <col min="3" max="3" width="11.28515625" style="1" bestFit="1" customWidth="1"/>
    <col min="4" max="4" width="1.28515625" style="1" customWidth="1"/>
    <col min="5" max="5" width="13.85546875" style="1" bestFit="1" customWidth="1"/>
    <col min="6" max="6" width="11.28515625" style="1" bestFit="1" customWidth="1"/>
    <col min="7" max="7" width="0.7109375" style="1" customWidth="1"/>
    <col min="8" max="8" width="13.85546875" style="1" bestFit="1" customWidth="1"/>
    <col min="9" max="9" width="11.28515625" style="1" bestFit="1" customWidth="1"/>
    <col min="10" max="10" width="0.85546875" style="1" customWidth="1"/>
    <col min="11" max="11" width="13.85546875" style="1" bestFit="1" customWidth="1"/>
    <col min="12" max="12" width="11.28515625" style="1" bestFit="1" customWidth="1"/>
    <col min="13" max="13" width="0.7109375" style="1" customWidth="1"/>
    <col min="14" max="14" width="13.85546875" style="1" bestFit="1" customWidth="1"/>
    <col min="15" max="15" width="11.28515625" style="1" bestFit="1" customWidth="1"/>
    <col min="16" max="16" width="1.7109375" style="1" customWidth="1"/>
    <col min="17" max="17" width="13.85546875" style="1" bestFit="1" customWidth="1"/>
    <col min="18" max="18" width="11.28515625" style="1" bestFit="1" customWidth="1"/>
    <col min="19" max="19" width="1.42578125" style="1" customWidth="1"/>
    <col min="20" max="20" width="13.85546875" style="1" bestFit="1" customWidth="1"/>
    <col min="21" max="21" width="11.28515625" style="1" bestFit="1" customWidth="1"/>
    <col min="22" max="16384" width="11.5703125" style="1"/>
  </cols>
  <sheetData>
    <row r="1" spans="1:21" ht="11.25" customHeight="1" x14ac:dyDescent="0.2">
      <c r="A1" s="1" t="s">
        <v>150</v>
      </c>
    </row>
    <row r="2" spans="1:21" ht="11.25" customHeight="1" x14ac:dyDescent="0.2"/>
    <row r="3" spans="1:21" ht="11.25" customHeight="1" x14ac:dyDescent="0.2">
      <c r="A3" s="2" t="s">
        <v>315</v>
      </c>
    </row>
    <row r="4" spans="1:21" ht="11.25" customHeight="1" thickBot="1" x14ac:dyDescent="0.25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21" s="24" customFormat="1" ht="11.25" customHeight="1" x14ac:dyDescent="0.2">
      <c r="A5" s="147"/>
      <c r="B5" s="184" t="s">
        <v>245</v>
      </c>
      <c r="C5" s="184"/>
      <c r="D5" s="184"/>
      <c r="E5" s="184"/>
      <c r="F5" s="184"/>
      <c r="G5" s="148"/>
      <c r="H5" s="184" t="s">
        <v>246</v>
      </c>
      <c r="I5" s="184"/>
      <c r="J5" s="184"/>
      <c r="K5" s="184"/>
      <c r="L5" s="184"/>
      <c r="M5" s="148"/>
      <c r="N5" s="184" t="s">
        <v>143</v>
      </c>
      <c r="O5" s="184"/>
      <c r="P5" s="148"/>
      <c r="Q5" s="184" t="s">
        <v>247</v>
      </c>
      <c r="R5" s="184"/>
      <c r="S5" s="148"/>
      <c r="T5" s="184" t="s">
        <v>248</v>
      </c>
      <c r="U5" s="184"/>
    </row>
    <row r="6" spans="1:21" s="24" customFormat="1" ht="11.25" customHeight="1" x14ac:dyDescent="0.2">
      <c r="A6" s="149"/>
      <c r="B6" s="185" t="s">
        <v>145</v>
      </c>
      <c r="C6" s="185"/>
      <c r="D6" s="150"/>
      <c r="E6" s="185" t="s">
        <v>146</v>
      </c>
      <c r="F6" s="185"/>
      <c r="G6" s="150"/>
      <c r="H6" s="185" t="s">
        <v>147</v>
      </c>
      <c r="I6" s="185"/>
      <c r="J6" s="150"/>
      <c r="K6" s="185" t="s">
        <v>148</v>
      </c>
      <c r="L6" s="185"/>
      <c r="M6" s="150"/>
      <c r="N6" s="151"/>
      <c r="O6" s="151"/>
      <c r="P6" s="152"/>
      <c r="Q6" s="153"/>
      <c r="R6" s="153"/>
      <c r="S6" s="150"/>
      <c r="T6" s="151"/>
      <c r="U6" s="151"/>
    </row>
    <row r="7" spans="1:21" s="24" customFormat="1" ht="11.25" customHeight="1" x14ac:dyDescent="0.2">
      <c r="A7" s="154" t="s">
        <v>136</v>
      </c>
      <c r="B7" s="155" t="s">
        <v>249</v>
      </c>
      <c r="C7" s="155" t="s">
        <v>149</v>
      </c>
      <c r="D7" s="155"/>
      <c r="E7" s="155" t="s">
        <v>249</v>
      </c>
      <c r="F7" s="155" t="s">
        <v>149</v>
      </c>
      <c r="G7" s="155"/>
      <c r="H7" s="155" t="s">
        <v>249</v>
      </c>
      <c r="I7" s="155" t="s">
        <v>149</v>
      </c>
      <c r="J7" s="155"/>
      <c r="K7" s="155" t="s">
        <v>249</v>
      </c>
      <c r="L7" s="155" t="s">
        <v>149</v>
      </c>
      <c r="M7" s="155"/>
      <c r="N7" s="155" t="s">
        <v>249</v>
      </c>
      <c r="O7" s="155" t="s">
        <v>149</v>
      </c>
      <c r="P7" s="155"/>
      <c r="Q7" s="155" t="s">
        <v>249</v>
      </c>
      <c r="R7" s="155" t="s">
        <v>149</v>
      </c>
      <c r="S7" s="155"/>
      <c r="T7" s="155" t="s">
        <v>249</v>
      </c>
      <c r="U7" s="155" t="s">
        <v>149</v>
      </c>
    </row>
    <row r="8" spans="1:21" s="24" customFormat="1" ht="11.25" customHeight="1" x14ac:dyDescent="0.2">
      <c r="A8" s="156" t="s">
        <v>54</v>
      </c>
      <c r="B8" s="141">
        <v>36</v>
      </c>
      <c r="C8" s="141">
        <v>1.3647119999999999</v>
      </c>
      <c r="D8" s="157"/>
      <c r="E8" s="141">
        <v>17</v>
      </c>
      <c r="F8" s="141">
        <v>6.1512960000000003</v>
      </c>
      <c r="G8" s="141"/>
      <c r="H8" s="141">
        <v>16</v>
      </c>
      <c r="I8" s="141">
        <v>5.1765990000000004</v>
      </c>
      <c r="J8" s="141"/>
      <c r="K8" s="141">
        <v>329</v>
      </c>
      <c r="L8" s="141">
        <v>18.478505810000001</v>
      </c>
      <c r="M8" s="141"/>
      <c r="N8" s="141">
        <v>13</v>
      </c>
      <c r="O8" s="141">
        <v>2.3393920000000001</v>
      </c>
      <c r="P8" s="141"/>
      <c r="Q8" s="141">
        <v>1100</v>
      </c>
      <c r="R8" s="141">
        <v>4.2429937799999999</v>
      </c>
      <c r="S8" s="141"/>
      <c r="T8" s="141">
        <v>215</v>
      </c>
      <c r="U8" s="141">
        <v>1.8220050000000001</v>
      </c>
    </row>
    <row r="9" spans="1:21" s="24" customFormat="1" ht="11.25" customHeight="1" x14ac:dyDescent="0.2">
      <c r="A9" s="156" t="s">
        <v>250</v>
      </c>
      <c r="B9" s="141">
        <v>45</v>
      </c>
      <c r="C9" s="141">
        <v>1.4184680000000001</v>
      </c>
      <c r="D9" s="157"/>
      <c r="E9" s="141">
        <v>23</v>
      </c>
      <c r="F9" s="141">
        <v>2.1010650000000002</v>
      </c>
      <c r="G9" s="141"/>
      <c r="H9" s="141" t="s">
        <v>72</v>
      </c>
      <c r="I9" s="141" t="s">
        <v>72</v>
      </c>
      <c r="J9" s="141"/>
      <c r="K9" s="141" t="s">
        <v>72</v>
      </c>
      <c r="L9" s="141" t="s">
        <v>72</v>
      </c>
      <c r="M9" s="141"/>
      <c r="N9" s="141" t="s">
        <v>72</v>
      </c>
      <c r="O9" s="141" t="s">
        <v>72</v>
      </c>
      <c r="P9" s="141"/>
      <c r="Q9" s="141">
        <v>1014</v>
      </c>
      <c r="R9" s="141">
        <v>5.7144525100000001</v>
      </c>
      <c r="S9" s="141"/>
      <c r="T9" s="141">
        <v>293</v>
      </c>
      <c r="U9" s="141">
        <v>3.2535333199999998</v>
      </c>
    </row>
    <row r="10" spans="1:21" s="24" customFormat="1" ht="11.25" customHeight="1" x14ac:dyDescent="0.2">
      <c r="A10" s="156" t="s">
        <v>56</v>
      </c>
      <c r="B10" s="141">
        <v>294</v>
      </c>
      <c r="C10" s="141">
        <v>25.511320439999999</v>
      </c>
      <c r="D10" s="157"/>
      <c r="E10" s="141">
        <v>189</v>
      </c>
      <c r="F10" s="141">
        <v>64.358686129999995</v>
      </c>
      <c r="G10" s="141"/>
      <c r="H10" s="141" t="s">
        <v>72</v>
      </c>
      <c r="I10" s="141" t="s">
        <v>72</v>
      </c>
      <c r="J10" s="141"/>
      <c r="K10" s="141" t="s">
        <v>72</v>
      </c>
      <c r="L10" s="141" t="s">
        <v>72</v>
      </c>
      <c r="M10" s="141"/>
      <c r="N10" s="141">
        <v>86</v>
      </c>
      <c r="O10" s="141">
        <v>16.242991</v>
      </c>
      <c r="P10" s="141"/>
      <c r="Q10" s="141">
        <v>1816</v>
      </c>
      <c r="R10" s="141">
        <v>8.5895336100000002</v>
      </c>
      <c r="S10" s="141"/>
      <c r="T10" s="141">
        <v>710</v>
      </c>
      <c r="U10" s="141">
        <v>13.68528045</v>
      </c>
    </row>
    <row r="11" spans="1:21" s="24" customFormat="1" ht="11.25" customHeight="1" x14ac:dyDescent="0.2">
      <c r="A11" s="156" t="s">
        <v>57</v>
      </c>
      <c r="B11" s="141" t="s">
        <v>72</v>
      </c>
      <c r="C11" s="141" t="s">
        <v>72</v>
      </c>
      <c r="D11" s="158"/>
      <c r="E11" s="141" t="s">
        <v>72</v>
      </c>
      <c r="F11" s="141" t="s">
        <v>72</v>
      </c>
      <c r="G11" s="141"/>
      <c r="H11" s="141">
        <v>0</v>
      </c>
      <c r="I11" s="141">
        <v>0</v>
      </c>
      <c r="J11" s="141"/>
      <c r="K11" s="141">
        <v>143</v>
      </c>
      <c r="L11" s="141">
        <v>12.345893220000001</v>
      </c>
      <c r="M11" s="141"/>
      <c r="N11" s="141" t="s">
        <v>72</v>
      </c>
      <c r="O11" s="141" t="s">
        <v>72</v>
      </c>
      <c r="P11" s="141"/>
      <c r="Q11" s="141">
        <v>894</v>
      </c>
      <c r="R11" s="141">
        <v>4.015981</v>
      </c>
      <c r="S11" s="141"/>
      <c r="T11" s="141">
        <v>257</v>
      </c>
      <c r="U11" s="141">
        <v>2.1309580000000001</v>
      </c>
    </row>
    <row r="12" spans="1:21" s="24" customFormat="1" ht="11.25" customHeight="1" x14ac:dyDescent="0.2">
      <c r="A12" s="156" t="s">
        <v>58</v>
      </c>
      <c r="B12" s="141">
        <v>108</v>
      </c>
      <c r="C12" s="141">
        <v>11.57269441</v>
      </c>
      <c r="D12" s="157"/>
      <c r="E12" s="141">
        <v>41</v>
      </c>
      <c r="F12" s="141">
        <v>8.6512670000000007</v>
      </c>
      <c r="G12" s="141"/>
      <c r="H12" s="141">
        <v>0</v>
      </c>
      <c r="I12" s="141">
        <v>0</v>
      </c>
      <c r="J12" s="141"/>
      <c r="K12" s="141">
        <v>350</v>
      </c>
      <c r="L12" s="141">
        <v>8.1206041300000003</v>
      </c>
      <c r="M12" s="141"/>
      <c r="N12" s="141">
        <v>20</v>
      </c>
      <c r="O12" s="141">
        <v>2.9377854499999998</v>
      </c>
      <c r="P12" s="141"/>
      <c r="Q12" s="141">
        <v>1011</v>
      </c>
      <c r="R12" s="141">
        <v>6.5734335599999998</v>
      </c>
      <c r="S12" s="141"/>
      <c r="T12" s="141">
        <v>294</v>
      </c>
      <c r="U12" s="141">
        <v>2.765069</v>
      </c>
    </row>
    <row r="13" spans="1:21" s="24" customFormat="1" ht="11.25" customHeight="1" x14ac:dyDescent="0.2">
      <c r="A13" s="156" t="s">
        <v>59</v>
      </c>
      <c r="B13" s="141">
        <v>1616</v>
      </c>
      <c r="C13" s="141">
        <v>211.69341846</v>
      </c>
      <c r="D13" s="157"/>
      <c r="E13" s="141">
        <v>811</v>
      </c>
      <c r="F13" s="141">
        <v>558.69235000000003</v>
      </c>
      <c r="G13" s="141"/>
      <c r="H13" s="141">
        <v>37</v>
      </c>
      <c r="I13" s="141">
        <v>3.45336489</v>
      </c>
      <c r="J13" s="141"/>
      <c r="K13" s="141">
        <v>483</v>
      </c>
      <c r="L13" s="141">
        <v>39.5372281</v>
      </c>
      <c r="M13" s="141"/>
      <c r="N13" s="141">
        <v>671</v>
      </c>
      <c r="O13" s="141">
        <v>417.41806819999999</v>
      </c>
      <c r="P13" s="141"/>
      <c r="Q13" s="141">
        <v>1538</v>
      </c>
      <c r="R13" s="141">
        <v>13.258004509999999</v>
      </c>
      <c r="S13" s="141"/>
      <c r="T13" s="141">
        <v>1709</v>
      </c>
      <c r="U13" s="141">
        <v>23.733234639999999</v>
      </c>
    </row>
    <row r="14" spans="1:21" s="24" customFormat="1" ht="11.25" customHeight="1" x14ac:dyDescent="0.2">
      <c r="A14" s="156" t="s">
        <v>60</v>
      </c>
      <c r="B14" s="141">
        <v>42</v>
      </c>
      <c r="C14" s="141">
        <v>2.8257789999999998</v>
      </c>
      <c r="D14" s="157"/>
      <c r="E14" s="141">
        <v>14</v>
      </c>
      <c r="F14" s="141">
        <v>3.2427139999999999</v>
      </c>
      <c r="G14" s="141"/>
      <c r="H14" s="141">
        <v>0</v>
      </c>
      <c r="I14" s="141">
        <v>0</v>
      </c>
      <c r="J14" s="141"/>
      <c r="K14" s="141" t="s">
        <v>72</v>
      </c>
      <c r="L14" s="141" t="s">
        <v>72</v>
      </c>
      <c r="M14" s="141"/>
      <c r="N14" s="141" t="s">
        <v>72</v>
      </c>
      <c r="O14" s="141" t="s">
        <v>72</v>
      </c>
      <c r="P14" s="141"/>
      <c r="Q14" s="141">
        <v>275</v>
      </c>
      <c r="R14" s="141">
        <v>1.65459596</v>
      </c>
      <c r="S14" s="141"/>
      <c r="T14" s="141">
        <v>169</v>
      </c>
      <c r="U14" s="141">
        <v>2.0474739999999998</v>
      </c>
    </row>
    <row r="15" spans="1:21" s="24" customFormat="1" ht="11.25" customHeight="1" x14ac:dyDescent="0.2">
      <c r="A15" s="156" t="s">
        <v>61</v>
      </c>
      <c r="B15" s="141" t="s">
        <v>72</v>
      </c>
      <c r="C15" s="141" t="s">
        <v>72</v>
      </c>
      <c r="D15" s="157"/>
      <c r="E15" s="141" t="s">
        <v>72</v>
      </c>
      <c r="F15" s="141" t="s">
        <v>72</v>
      </c>
      <c r="G15" s="141"/>
      <c r="H15" s="141">
        <v>16</v>
      </c>
      <c r="I15" s="141">
        <v>2.9807791899999998</v>
      </c>
      <c r="J15" s="141"/>
      <c r="K15" s="141">
        <v>96</v>
      </c>
      <c r="L15" s="141">
        <v>6.7109601300000001</v>
      </c>
      <c r="M15" s="141"/>
      <c r="N15" s="141" t="s">
        <v>72</v>
      </c>
      <c r="O15" s="141" t="s">
        <v>72</v>
      </c>
      <c r="P15" s="141"/>
      <c r="Q15" s="141">
        <v>466</v>
      </c>
      <c r="R15" s="141">
        <v>2.3900326700000001</v>
      </c>
      <c r="S15" s="141"/>
      <c r="T15" s="141">
        <v>110</v>
      </c>
      <c r="U15" s="141">
        <v>1.107062</v>
      </c>
    </row>
    <row r="16" spans="1:21" s="24" customFormat="1" ht="11.25" customHeight="1" x14ac:dyDescent="0.2">
      <c r="A16" s="156" t="s">
        <v>62</v>
      </c>
      <c r="B16" s="141" t="s">
        <v>72</v>
      </c>
      <c r="C16" s="141" t="s">
        <v>72</v>
      </c>
      <c r="D16" s="157"/>
      <c r="E16" s="141" t="s">
        <v>72</v>
      </c>
      <c r="F16" s="141" t="s">
        <v>72</v>
      </c>
      <c r="G16" s="141"/>
      <c r="H16" s="141" t="s">
        <v>72</v>
      </c>
      <c r="I16" s="141" t="s">
        <v>72</v>
      </c>
      <c r="J16" s="141"/>
      <c r="K16" s="141" t="s">
        <v>72</v>
      </c>
      <c r="L16" s="141" t="s">
        <v>72</v>
      </c>
      <c r="M16" s="141"/>
      <c r="N16" s="141" t="s">
        <v>72</v>
      </c>
      <c r="O16" s="141" t="s">
        <v>72</v>
      </c>
      <c r="P16" s="141"/>
      <c r="Q16" s="141">
        <v>258</v>
      </c>
      <c r="R16" s="159">
        <v>0.97866787</v>
      </c>
      <c r="S16" s="141"/>
      <c r="T16" s="141">
        <v>87</v>
      </c>
      <c r="U16" s="141">
        <v>0.575546</v>
      </c>
    </row>
    <row r="17" spans="1:21" s="24" customFormat="1" ht="11.25" customHeight="1" x14ac:dyDescent="0.2">
      <c r="A17" s="156" t="s">
        <v>63</v>
      </c>
      <c r="B17" s="141" t="s">
        <v>72</v>
      </c>
      <c r="C17" s="141" t="s">
        <v>72</v>
      </c>
      <c r="D17" s="158"/>
      <c r="E17" s="141">
        <v>0</v>
      </c>
      <c r="F17" s="141">
        <v>0</v>
      </c>
      <c r="G17" s="141"/>
      <c r="H17" s="141" t="s">
        <v>72</v>
      </c>
      <c r="I17" s="141" t="s">
        <v>72</v>
      </c>
      <c r="J17" s="141"/>
      <c r="K17" s="141" t="s">
        <v>72</v>
      </c>
      <c r="L17" s="141" t="s">
        <v>72</v>
      </c>
      <c r="M17" s="141"/>
      <c r="N17" s="141">
        <v>0</v>
      </c>
      <c r="O17" s="141">
        <v>0</v>
      </c>
      <c r="P17" s="141"/>
      <c r="Q17" s="141">
        <v>79</v>
      </c>
      <c r="R17" s="159">
        <v>0.34818700000000002</v>
      </c>
      <c r="S17" s="141"/>
      <c r="T17" s="141">
        <v>21</v>
      </c>
      <c r="U17" s="159">
        <v>0.11009099999999999</v>
      </c>
    </row>
    <row r="18" spans="1:21" s="24" customFormat="1" ht="11.25" customHeight="1" x14ac:dyDescent="0.2">
      <c r="A18" s="156" t="s">
        <v>140</v>
      </c>
      <c r="B18" s="141" t="s">
        <v>72</v>
      </c>
      <c r="C18" s="141" t="s">
        <v>72</v>
      </c>
      <c r="D18" s="157"/>
      <c r="E18" s="141" t="s">
        <v>72</v>
      </c>
      <c r="F18" s="141" t="s">
        <v>72</v>
      </c>
      <c r="G18" s="141"/>
      <c r="H18" s="141">
        <v>84</v>
      </c>
      <c r="I18" s="141">
        <v>9.8878950000000003</v>
      </c>
      <c r="J18" s="141"/>
      <c r="K18" s="141">
        <v>79</v>
      </c>
      <c r="L18" s="141">
        <v>4.6628720000000001</v>
      </c>
      <c r="M18" s="141"/>
      <c r="N18" s="141" t="s">
        <v>72</v>
      </c>
      <c r="O18" s="141" t="s">
        <v>72</v>
      </c>
      <c r="P18" s="141"/>
      <c r="Q18" s="141">
        <v>534</v>
      </c>
      <c r="R18" s="141">
        <v>1.957827</v>
      </c>
      <c r="S18" s="141"/>
      <c r="T18" s="141">
        <v>128</v>
      </c>
      <c r="U18" s="141">
        <v>0.84624999999999995</v>
      </c>
    </row>
    <row r="19" spans="1:21" s="24" customFormat="1" ht="11.25" customHeight="1" x14ac:dyDescent="0.2">
      <c r="A19" s="156" t="s">
        <v>65</v>
      </c>
      <c r="B19" s="141">
        <v>130</v>
      </c>
      <c r="C19" s="141">
        <v>8.2925672699999993</v>
      </c>
      <c r="D19" s="157"/>
      <c r="E19" s="141">
        <v>51</v>
      </c>
      <c r="F19" s="141">
        <v>3.91635</v>
      </c>
      <c r="G19" s="141"/>
      <c r="H19" s="141">
        <v>0</v>
      </c>
      <c r="I19" s="141">
        <v>0</v>
      </c>
      <c r="J19" s="141"/>
      <c r="K19" s="141">
        <v>657</v>
      </c>
      <c r="L19" s="141">
        <v>22.14357906</v>
      </c>
      <c r="M19" s="141"/>
      <c r="N19" s="141">
        <v>15</v>
      </c>
      <c r="O19" s="141">
        <v>0.54864199999999996</v>
      </c>
      <c r="P19" s="141"/>
      <c r="Q19" s="141">
        <v>1796</v>
      </c>
      <c r="R19" s="141">
        <v>8.26799632</v>
      </c>
      <c r="S19" s="141"/>
      <c r="T19" s="141">
        <v>318</v>
      </c>
      <c r="U19" s="141">
        <v>2.713829</v>
      </c>
    </row>
    <row r="20" spans="1:21" s="24" customFormat="1" ht="11.25" customHeight="1" x14ac:dyDescent="0.2">
      <c r="A20" s="156" t="s">
        <v>66</v>
      </c>
      <c r="B20" s="141">
        <v>182</v>
      </c>
      <c r="C20" s="141">
        <v>17.057780019999999</v>
      </c>
      <c r="D20" s="157"/>
      <c r="E20" s="141">
        <v>51</v>
      </c>
      <c r="F20" s="141">
        <v>10.976522579999999</v>
      </c>
      <c r="G20" s="141"/>
      <c r="H20" s="141">
        <v>0</v>
      </c>
      <c r="I20" s="141">
        <v>0</v>
      </c>
      <c r="J20" s="141"/>
      <c r="K20" s="141">
        <v>105</v>
      </c>
      <c r="L20" s="141">
        <v>2.1833895999999999</v>
      </c>
      <c r="M20" s="141"/>
      <c r="N20" s="141">
        <v>15</v>
      </c>
      <c r="O20" s="141">
        <v>9.741047</v>
      </c>
      <c r="P20" s="141"/>
      <c r="Q20" s="141">
        <v>440</v>
      </c>
      <c r="R20" s="141">
        <v>2.8508686999999999</v>
      </c>
      <c r="S20" s="141"/>
      <c r="T20" s="141">
        <v>326</v>
      </c>
      <c r="U20" s="141">
        <v>3.4604330000000001</v>
      </c>
    </row>
    <row r="21" spans="1:21" s="24" customFormat="1" ht="11.25" customHeight="1" x14ac:dyDescent="0.2">
      <c r="A21" s="156" t="s">
        <v>67</v>
      </c>
      <c r="B21" s="141">
        <v>105</v>
      </c>
      <c r="C21" s="141">
        <v>4.0881940500000002</v>
      </c>
      <c r="D21" s="157"/>
      <c r="E21" s="141">
        <v>40</v>
      </c>
      <c r="F21" s="141">
        <v>5.0029969999999997</v>
      </c>
      <c r="G21" s="141"/>
      <c r="H21" s="141" t="s">
        <v>72</v>
      </c>
      <c r="I21" s="141" t="s">
        <v>72</v>
      </c>
      <c r="J21" s="141"/>
      <c r="K21" s="141" t="s">
        <v>72</v>
      </c>
      <c r="L21" s="141" t="s">
        <v>72</v>
      </c>
      <c r="M21" s="141"/>
      <c r="N21" s="141">
        <v>12</v>
      </c>
      <c r="O21" s="141">
        <v>0.71254200000000001</v>
      </c>
      <c r="P21" s="141"/>
      <c r="Q21" s="141">
        <v>978</v>
      </c>
      <c r="R21" s="141">
        <v>4.5080625999999997</v>
      </c>
      <c r="S21" s="141"/>
      <c r="T21" s="141">
        <v>317</v>
      </c>
      <c r="U21" s="141">
        <v>2.5604589999999998</v>
      </c>
    </row>
    <row r="22" spans="1:21" s="24" customFormat="1" ht="11.25" customHeight="1" x14ac:dyDescent="0.2">
      <c r="A22" s="156" t="s">
        <v>68</v>
      </c>
      <c r="B22" s="141">
        <v>174</v>
      </c>
      <c r="C22" s="141">
        <v>11.59670154</v>
      </c>
      <c r="D22" s="157"/>
      <c r="E22" s="141">
        <v>51</v>
      </c>
      <c r="F22" s="141">
        <v>6.2393289999999997</v>
      </c>
      <c r="G22" s="141"/>
      <c r="H22" s="141" t="s">
        <v>72</v>
      </c>
      <c r="I22" s="141" t="s">
        <v>72</v>
      </c>
      <c r="J22" s="141"/>
      <c r="K22" s="141" t="s">
        <v>72</v>
      </c>
      <c r="L22" s="141" t="s">
        <v>72</v>
      </c>
      <c r="M22" s="141"/>
      <c r="N22" s="141">
        <v>42</v>
      </c>
      <c r="O22" s="141">
        <v>5.3242000000000003</v>
      </c>
      <c r="P22" s="141"/>
      <c r="Q22" s="141">
        <v>1019</v>
      </c>
      <c r="R22" s="141">
        <v>4.5601337900000001</v>
      </c>
      <c r="S22" s="141"/>
      <c r="T22" s="141">
        <v>544</v>
      </c>
      <c r="U22" s="141">
        <v>6.6595441500000003</v>
      </c>
    </row>
    <row r="23" spans="1:21" s="24" customFormat="1" ht="11.25" customHeight="1" x14ac:dyDescent="0.2">
      <c r="A23" s="156" t="s">
        <v>69</v>
      </c>
      <c r="B23" s="141">
        <v>592</v>
      </c>
      <c r="C23" s="141">
        <v>40.364963830000001</v>
      </c>
      <c r="D23" s="157"/>
      <c r="E23" s="141">
        <v>168</v>
      </c>
      <c r="F23" s="141">
        <v>19.110866789999999</v>
      </c>
      <c r="G23" s="141"/>
      <c r="H23" s="141">
        <v>10</v>
      </c>
      <c r="I23" s="141">
        <v>2.6328679099999999</v>
      </c>
      <c r="J23" s="141"/>
      <c r="K23" s="141">
        <v>528</v>
      </c>
      <c r="L23" s="141">
        <v>27.837480830000001</v>
      </c>
      <c r="M23" s="141"/>
      <c r="N23" s="141">
        <v>127</v>
      </c>
      <c r="O23" s="141">
        <v>25.265778999999998</v>
      </c>
      <c r="P23" s="141"/>
      <c r="Q23" s="141">
        <v>2734</v>
      </c>
      <c r="R23" s="141">
        <v>14.823166000000001</v>
      </c>
      <c r="S23" s="141"/>
      <c r="T23" s="141">
        <v>1185</v>
      </c>
      <c r="U23" s="141">
        <v>13.093231980000001</v>
      </c>
    </row>
    <row r="24" spans="1:21" s="24" customFormat="1" ht="11.25" customHeight="1" x14ac:dyDescent="0.2">
      <c r="A24" s="156" t="s">
        <v>70</v>
      </c>
      <c r="B24" s="141">
        <v>88</v>
      </c>
      <c r="C24" s="141">
        <v>6.42581618</v>
      </c>
      <c r="D24" s="157"/>
      <c r="E24" s="141">
        <v>32</v>
      </c>
      <c r="F24" s="141">
        <v>2.3462881900000001</v>
      </c>
      <c r="G24" s="141"/>
      <c r="H24" s="141" t="s">
        <v>72</v>
      </c>
      <c r="I24" s="141" t="s">
        <v>72</v>
      </c>
      <c r="J24" s="141"/>
      <c r="K24" s="141" t="s">
        <v>72</v>
      </c>
      <c r="L24" s="141" t="s">
        <v>72</v>
      </c>
      <c r="M24" s="141"/>
      <c r="N24" s="141" t="s">
        <v>72</v>
      </c>
      <c r="O24" s="141" t="s">
        <v>72</v>
      </c>
      <c r="P24" s="141"/>
      <c r="Q24" s="141">
        <v>1068</v>
      </c>
      <c r="R24" s="141">
        <v>6.1664858799999998</v>
      </c>
      <c r="S24" s="141"/>
      <c r="T24" s="141">
        <v>195</v>
      </c>
      <c r="U24" s="141">
        <v>1.7077260000000001</v>
      </c>
    </row>
    <row r="25" spans="1:21" s="24" customFormat="1" ht="11.25" customHeight="1" x14ac:dyDescent="0.2">
      <c r="A25" s="156" t="s">
        <v>71</v>
      </c>
      <c r="B25" s="141">
        <v>259</v>
      </c>
      <c r="C25" s="141">
        <v>54.094287569999999</v>
      </c>
      <c r="D25" s="158"/>
      <c r="E25" s="141">
        <v>60</v>
      </c>
      <c r="F25" s="141">
        <v>87.24562075</v>
      </c>
      <c r="G25" s="141"/>
      <c r="H25" s="141">
        <v>54</v>
      </c>
      <c r="I25" s="141">
        <v>45.524650110000003</v>
      </c>
      <c r="J25" s="141"/>
      <c r="K25" s="141">
        <v>82</v>
      </c>
      <c r="L25" s="141">
        <v>20.28820614</v>
      </c>
      <c r="M25" s="141"/>
      <c r="N25" s="141">
        <v>11</v>
      </c>
      <c r="O25" s="141">
        <v>64.517518280000004</v>
      </c>
      <c r="P25" s="141"/>
      <c r="Q25" s="141">
        <v>107</v>
      </c>
      <c r="R25" s="141">
        <v>2.1795878700000002</v>
      </c>
      <c r="S25" s="141"/>
      <c r="T25" s="141">
        <v>27</v>
      </c>
      <c r="U25" s="141">
        <v>4.9931059900000001</v>
      </c>
    </row>
    <row r="26" spans="1:21" s="24" customFormat="1" ht="11.25" customHeight="1" thickBot="1" x14ac:dyDescent="0.25">
      <c r="A26" s="160" t="s">
        <v>141</v>
      </c>
      <c r="B26" s="143">
        <v>3742</v>
      </c>
      <c r="C26" s="143">
        <v>399.32283476999999</v>
      </c>
      <c r="D26" s="143"/>
      <c r="E26" s="143">
        <v>1576</v>
      </c>
      <c r="F26" s="143">
        <v>780.21233744000006</v>
      </c>
      <c r="G26" s="143"/>
      <c r="H26" s="143">
        <v>238</v>
      </c>
      <c r="I26" s="143">
        <v>72.119885069999995</v>
      </c>
      <c r="J26" s="161"/>
      <c r="K26" s="143">
        <v>4103</v>
      </c>
      <c r="L26" s="143">
        <v>234.94906284000001</v>
      </c>
      <c r="M26" s="161"/>
      <c r="N26" s="143">
        <v>1049</v>
      </c>
      <c r="O26" s="143">
        <v>548.26635793000003</v>
      </c>
      <c r="P26" s="143"/>
      <c r="Q26" s="143">
        <v>17127</v>
      </c>
      <c r="R26" s="143">
        <v>93.080010630000004</v>
      </c>
      <c r="S26" s="143"/>
      <c r="T26" s="143">
        <v>6905</v>
      </c>
      <c r="U26" s="162">
        <v>87.264832530000007</v>
      </c>
    </row>
  </sheetData>
  <mergeCells count="9">
    <mergeCell ref="T5:U5"/>
    <mergeCell ref="B5:F5"/>
    <mergeCell ref="H5:L5"/>
    <mergeCell ref="B6:C6"/>
    <mergeCell ref="E6:F6"/>
    <mergeCell ref="H6:I6"/>
    <mergeCell ref="K6:L6"/>
    <mergeCell ref="N5:O5"/>
    <mergeCell ref="Q5:R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8BEC3-2BA3-42E0-9CB6-985D1C1C12A9}">
  <sheetPr>
    <tabColor theme="9" tint="0.39997558519241921"/>
  </sheetPr>
  <dimension ref="A1:H18"/>
  <sheetViews>
    <sheetView workbookViewId="0"/>
  </sheetViews>
  <sheetFormatPr baseColWidth="10" defaultRowHeight="15" x14ac:dyDescent="0.25"/>
  <cols>
    <col min="1" max="1" width="33.5703125" customWidth="1"/>
  </cols>
  <sheetData>
    <row r="1" spans="1:8" ht="11.25" customHeight="1" x14ac:dyDescent="0.25">
      <c r="A1" s="1" t="s">
        <v>155</v>
      </c>
    </row>
    <row r="2" spans="1:8" ht="11.25" customHeight="1" x14ac:dyDescent="0.25"/>
    <row r="3" spans="1:8" ht="11.25" customHeight="1" x14ac:dyDescent="0.25">
      <c r="A3" s="2" t="s">
        <v>316</v>
      </c>
    </row>
    <row r="4" spans="1:8" ht="11.25" customHeight="1" thickBot="1" x14ac:dyDescent="0.3">
      <c r="A4" s="3" t="s">
        <v>151</v>
      </c>
      <c r="B4" s="4"/>
      <c r="C4" s="4"/>
      <c r="D4" s="4"/>
      <c r="E4" s="4"/>
      <c r="F4" s="4"/>
    </row>
    <row r="5" spans="1:8" s="24" customFormat="1" ht="67.5" x14ac:dyDescent="0.2">
      <c r="A5" s="50" t="s">
        <v>152</v>
      </c>
      <c r="B5" s="81" t="s">
        <v>237</v>
      </c>
      <c r="C5" s="81" t="s">
        <v>238</v>
      </c>
      <c r="D5" s="81" t="s">
        <v>239</v>
      </c>
      <c r="E5" s="81" t="s">
        <v>144</v>
      </c>
      <c r="F5" s="81" t="s">
        <v>240</v>
      </c>
    </row>
    <row r="6" spans="1:8" s="24" customFormat="1" ht="22.5" x14ac:dyDescent="0.2">
      <c r="A6" s="140" t="s">
        <v>153</v>
      </c>
      <c r="B6" s="141">
        <v>3742</v>
      </c>
      <c r="C6" s="141">
        <v>2223.58421854172</v>
      </c>
      <c r="D6" s="141">
        <v>399.32283476999999</v>
      </c>
      <c r="E6" s="141">
        <v>340.28736766999998</v>
      </c>
      <c r="F6" s="141">
        <f>C6-D6-E6</f>
        <v>1483.9740161017198</v>
      </c>
      <c r="H6" s="109"/>
    </row>
    <row r="7" spans="1:8" s="24" customFormat="1" ht="11.25" x14ac:dyDescent="0.2">
      <c r="A7" s="140" t="s">
        <v>154</v>
      </c>
      <c r="B7" s="141">
        <v>1576</v>
      </c>
      <c r="C7" s="141">
        <v>511.24294626185201</v>
      </c>
      <c r="D7" s="141">
        <v>780.21233744000006</v>
      </c>
      <c r="E7" s="141">
        <v>53.014878149999959</v>
      </c>
      <c r="F7" s="141">
        <f t="shared" ref="F7:F12" si="0">C7-D7-E7</f>
        <v>-321.984269328148</v>
      </c>
      <c r="H7" s="109"/>
    </row>
    <row r="8" spans="1:8" s="24" customFormat="1" ht="11.25" x14ac:dyDescent="0.2">
      <c r="A8" s="140" t="s">
        <v>251</v>
      </c>
      <c r="B8" s="141">
        <v>238</v>
      </c>
      <c r="C8" s="141">
        <v>78.783987208141696</v>
      </c>
      <c r="D8" s="141">
        <v>72.119885069999995</v>
      </c>
      <c r="E8" s="141">
        <v>12.501500120000003</v>
      </c>
      <c r="F8" s="141">
        <f t="shared" si="0"/>
        <v>-5.8373979818583024</v>
      </c>
      <c r="H8" s="109"/>
    </row>
    <row r="9" spans="1:8" s="24" customFormat="1" ht="11.25" x14ac:dyDescent="0.2">
      <c r="A9" s="140" t="s">
        <v>252</v>
      </c>
      <c r="B9" s="141">
        <v>4103</v>
      </c>
      <c r="C9" s="141">
        <v>1651.3268712496599</v>
      </c>
      <c r="D9" s="141">
        <v>234.94906284000001</v>
      </c>
      <c r="E9" s="141">
        <v>143.84961679999998</v>
      </c>
      <c r="F9" s="141">
        <f t="shared" si="0"/>
        <v>1272.5281916096599</v>
      </c>
      <c r="H9" s="109"/>
    </row>
    <row r="10" spans="1:8" s="24" customFormat="1" ht="11.25" x14ac:dyDescent="0.2">
      <c r="A10" s="140" t="s">
        <v>143</v>
      </c>
      <c r="B10" s="141">
        <v>1049</v>
      </c>
      <c r="C10" s="141">
        <v>27.112157968251001</v>
      </c>
      <c r="D10" s="141">
        <v>548.26635793000003</v>
      </c>
      <c r="E10" s="141">
        <v>2.4435859999999821</v>
      </c>
      <c r="F10" s="141">
        <f t="shared" si="0"/>
        <v>-523.59778596174897</v>
      </c>
      <c r="H10" s="109"/>
    </row>
    <row r="11" spans="1:8" s="24" customFormat="1" ht="11.25" x14ac:dyDescent="0.2">
      <c r="A11" s="140" t="s">
        <v>247</v>
      </c>
      <c r="B11" s="141">
        <v>17127</v>
      </c>
      <c r="C11" s="141">
        <v>2707.7475325376099</v>
      </c>
      <c r="D11" s="141">
        <v>93.080010630000004</v>
      </c>
      <c r="E11" s="141">
        <v>490.30096734</v>
      </c>
      <c r="F11" s="141">
        <f t="shared" si="0"/>
        <v>2124.3665545676099</v>
      </c>
      <c r="H11" s="109"/>
    </row>
    <row r="12" spans="1:8" s="24" customFormat="1" ht="11.25" x14ac:dyDescent="0.2">
      <c r="A12" s="140" t="s">
        <v>248</v>
      </c>
      <c r="B12" s="141">
        <v>6905</v>
      </c>
      <c r="C12" s="141">
        <v>209.050340338241</v>
      </c>
      <c r="D12" s="141">
        <v>87.264832530000007</v>
      </c>
      <c r="E12" s="141">
        <v>42.893416150000007</v>
      </c>
      <c r="F12" s="141">
        <f t="shared" si="0"/>
        <v>78.892091658240986</v>
      </c>
    </row>
    <row r="13" spans="1:8" ht="15.75" thickBot="1" x14ac:dyDescent="0.3">
      <c r="A13" s="142" t="s">
        <v>141</v>
      </c>
      <c r="B13" s="143">
        <v>30467</v>
      </c>
      <c r="C13" s="143">
        <v>4706.87751927302</v>
      </c>
      <c r="D13" s="143">
        <v>2215.2153212100002</v>
      </c>
      <c r="E13" s="143"/>
      <c r="F13" s="143">
        <f>C13-D13</f>
        <v>2491.6621980630198</v>
      </c>
      <c r="G13" s="144"/>
      <c r="H13" s="144"/>
    </row>
    <row r="17" spans="3:4" ht="13.9" customHeight="1" x14ac:dyDescent="0.25"/>
    <row r="18" spans="3:4" x14ac:dyDescent="0.25">
      <c r="C18" s="144"/>
      <c r="D18" s="14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1412A-7214-42DA-8C30-A1D1448AD318}">
  <sheetPr>
    <tabColor theme="8" tint="0.79998168889431442"/>
  </sheetPr>
  <dimension ref="A1:D3"/>
  <sheetViews>
    <sheetView workbookViewId="0"/>
  </sheetViews>
  <sheetFormatPr baseColWidth="10" defaultRowHeight="15" x14ac:dyDescent="0.25"/>
  <cols>
    <col min="1" max="1" width="6.5703125" customWidth="1"/>
    <col min="2" max="2" width="37.28515625" customWidth="1"/>
  </cols>
  <sheetData>
    <row r="1" spans="1:4" x14ac:dyDescent="0.25">
      <c r="A1" s="137" t="s">
        <v>244</v>
      </c>
      <c r="B1" s="137"/>
      <c r="C1" s="19"/>
      <c r="D1" s="19"/>
    </row>
    <row r="2" spans="1:4" x14ac:dyDescent="0.25">
      <c r="A2" s="134" t="s">
        <v>72</v>
      </c>
      <c r="B2" s="1" t="s">
        <v>232</v>
      </c>
    </row>
    <row r="3" spans="1:4" x14ac:dyDescent="0.25">
      <c r="A3" s="134" t="s">
        <v>3</v>
      </c>
      <c r="B3" s="1" t="s">
        <v>233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B772-5FFC-41DA-B273-E4BFEAA265B8}">
  <sheetPr>
    <tabColor theme="9" tint="0.39997558519241921"/>
  </sheetPr>
  <dimension ref="A1:F10"/>
  <sheetViews>
    <sheetView workbookViewId="0"/>
  </sheetViews>
  <sheetFormatPr baseColWidth="10" defaultRowHeight="15" x14ac:dyDescent="0.25"/>
  <cols>
    <col min="1" max="1" width="33.5703125" customWidth="1"/>
    <col min="4" max="4" width="2.7109375" customWidth="1"/>
  </cols>
  <sheetData>
    <row r="1" spans="1:6" ht="11.25" customHeight="1" x14ac:dyDescent="0.25">
      <c r="A1" s="1" t="s">
        <v>160</v>
      </c>
    </row>
    <row r="2" spans="1:6" ht="11.25" customHeight="1" x14ac:dyDescent="0.25"/>
    <row r="3" spans="1:6" ht="11.25" customHeight="1" x14ac:dyDescent="0.25">
      <c r="A3" s="2" t="s">
        <v>317</v>
      </c>
    </row>
    <row r="4" spans="1:6" ht="11.25" customHeight="1" thickBot="1" x14ac:dyDescent="0.3">
      <c r="A4" s="3"/>
      <c r="B4" s="4"/>
      <c r="C4" s="4"/>
      <c r="D4" s="4"/>
      <c r="E4" s="4"/>
      <c r="F4" s="4"/>
    </row>
    <row r="5" spans="1:6" s="24" customFormat="1" ht="11.25" customHeight="1" x14ac:dyDescent="0.2">
      <c r="A5" s="54"/>
      <c r="B5" s="183" t="s">
        <v>241</v>
      </c>
      <c r="C5" s="183"/>
      <c r="D5" s="54"/>
      <c r="E5" s="183" t="s">
        <v>25</v>
      </c>
      <c r="F5" s="183"/>
    </row>
    <row r="6" spans="1:6" s="24" customFormat="1" ht="11.25" customHeight="1" x14ac:dyDescent="0.2">
      <c r="A6" s="34" t="s">
        <v>156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157</v>
      </c>
      <c r="B7" s="39">
        <v>2535</v>
      </c>
      <c r="C7" s="40">
        <f>B7/B10*100</f>
        <v>67.744521646178512</v>
      </c>
      <c r="D7" s="33"/>
      <c r="E7" s="39">
        <v>152.96293564999999</v>
      </c>
      <c r="F7" s="40">
        <f>E7/E10*100</f>
        <v>38.305581932999857</v>
      </c>
    </row>
    <row r="8" spans="1:6" s="24" customFormat="1" ht="11.25" customHeight="1" x14ac:dyDescent="0.2">
      <c r="A8" s="33" t="s">
        <v>158</v>
      </c>
      <c r="B8" s="39">
        <v>729</v>
      </c>
      <c r="C8" s="40">
        <f>B8/B10*100</f>
        <v>19.481560662747192</v>
      </c>
      <c r="D8" s="33"/>
      <c r="E8" s="39">
        <v>83.297437209999998</v>
      </c>
      <c r="F8" s="40">
        <f>E8/E10*100</f>
        <v>20.859672915518907</v>
      </c>
    </row>
    <row r="9" spans="1:6" s="24" customFormat="1" ht="11.25" customHeight="1" x14ac:dyDescent="0.2">
      <c r="A9" s="42" t="s">
        <v>159</v>
      </c>
      <c r="B9" s="43">
        <v>478</v>
      </c>
      <c r="C9" s="44">
        <f>B9/B10*100</f>
        <v>12.77391769107429</v>
      </c>
      <c r="D9" s="42"/>
      <c r="E9" s="43">
        <v>163.06246191</v>
      </c>
      <c r="F9" s="44">
        <f>E9/E10*100</f>
        <v>40.834745151481236</v>
      </c>
    </row>
    <row r="10" spans="1:6" s="24" customFormat="1" ht="11.25" customHeight="1" thickBot="1" x14ac:dyDescent="0.25">
      <c r="A10" s="36" t="s">
        <v>141</v>
      </c>
      <c r="B10" s="46">
        <v>3742</v>
      </c>
      <c r="C10" s="47">
        <v>100</v>
      </c>
      <c r="D10" s="36"/>
      <c r="E10" s="46">
        <v>399.32283476999999</v>
      </c>
      <c r="F10" s="47">
        <v>100</v>
      </c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D4B5A-2D95-46B1-8EC0-0D01C5CE83C3}">
  <sheetPr>
    <tabColor theme="9" tint="0.39997558519241921"/>
  </sheetPr>
  <dimension ref="A1:F24"/>
  <sheetViews>
    <sheetView zoomScaleNormal="100" workbookViewId="0"/>
  </sheetViews>
  <sheetFormatPr baseColWidth="10" defaultRowHeight="15" x14ac:dyDescent="0.25"/>
  <cols>
    <col min="1" max="1" width="33.5703125" customWidth="1"/>
    <col min="4" max="4" width="2.7109375" customWidth="1"/>
  </cols>
  <sheetData>
    <row r="1" spans="1:6" ht="11.25" customHeight="1" x14ac:dyDescent="0.25">
      <c r="A1" s="1" t="s">
        <v>166</v>
      </c>
    </row>
    <row r="2" spans="1:6" ht="11.25" customHeight="1" x14ac:dyDescent="0.25"/>
    <row r="3" spans="1:6" ht="11.25" customHeight="1" x14ac:dyDescent="0.25">
      <c r="A3" s="2" t="s">
        <v>318</v>
      </c>
    </row>
    <row r="4" spans="1:6" ht="11.25" customHeight="1" thickBot="1" x14ac:dyDescent="0.3">
      <c r="A4" s="3"/>
      <c r="B4" s="4"/>
      <c r="C4" s="4"/>
      <c r="D4" s="4"/>
      <c r="E4" s="4"/>
      <c r="F4" s="4"/>
    </row>
    <row r="5" spans="1:6" s="24" customFormat="1" ht="11.25" customHeight="1" x14ac:dyDescent="0.2">
      <c r="A5" s="25"/>
      <c r="B5" s="183" t="s">
        <v>135</v>
      </c>
      <c r="C5" s="183"/>
      <c r="D5" s="25"/>
      <c r="E5" s="183" t="s">
        <v>25</v>
      </c>
      <c r="F5" s="183"/>
    </row>
    <row r="6" spans="1:6" s="24" customFormat="1" ht="11.25" customHeight="1" x14ac:dyDescent="0.2">
      <c r="A6" s="34" t="s">
        <v>161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25" t="s">
        <v>162</v>
      </c>
      <c r="B7" s="41"/>
      <c r="C7" s="55"/>
      <c r="D7" s="41"/>
      <c r="E7" s="41"/>
      <c r="F7" s="55"/>
    </row>
    <row r="8" spans="1:6" s="24" customFormat="1" ht="11.25" customHeight="1" x14ac:dyDescent="0.2">
      <c r="A8" s="33" t="s">
        <v>86</v>
      </c>
      <c r="B8" s="39">
        <v>104</v>
      </c>
      <c r="C8" s="40">
        <f>B8/B22*100</f>
        <v>2.779262426509888</v>
      </c>
      <c r="D8" s="41"/>
      <c r="E8" s="39">
        <v>3.3913359399999998</v>
      </c>
      <c r="F8" s="40">
        <f>E8/E22*100</f>
        <v>0.84927172821291952</v>
      </c>
    </row>
    <row r="9" spans="1:6" s="24" customFormat="1" ht="11.25" customHeight="1" x14ac:dyDescent="0.2">
      <c r="A9" s="33" t="s">
        <v>87</v>
      </c>
      <c r="B9" s="43">
        <v>18</v>
      </c>
      <c r="C9" s="44">
        <f>B9/B22*100</f>
        <v>0.48102618920363438</v>
      </c>
      <c r="D9" s="45"/>
      <c r="E9" s="43">
        <v>2.3956479499999999</v>
      </c>
      <c r="F9" s="44">
        <f>E9/E22*100</f>
        <v>0.59992761279976226</v>
      </c>
    </row>
    <row r="10" spans="1:6" s="24" customFormat="1" ht="11.25" customHeight="1" x14ac:dyDescent="0.2">
      <c r="A10" s="34" t="s">
        <v>163</v>
      </c>
      <c r="B10" s="56">
        <f>B8+B9</f>
        <v>122</v>
      </c>
      <c r="C10" s="57">
        <f>C8+C9</f>
        <v>3.2602886157135225</v>
      </c>
      <c r="D10" s="58"/>
      <c r="E10" s="56">
        <f>E8+E9</f>
        <v>5.7869838900000001</v>
      </c>
      <c r="F10" s="57">
        <f>F8+F9</f>
        <v>1.4491993410126818</v>
      </c>
    </row>
    <row r="11" spans="1:6" s="24" customFormat="1" ht="11.25" customHeight="1" x14ac:dyDescent="0.2">
      <c r="A11" s="25" t="s">
        <v>164</v>
      </c>
      <c r="B11" s="41"/>
      <c r="C11" s="55"/>
      <c r="D11" s="41"/>
      <c r="E11" s="41"/>
      <c r="F11" s="55"/>
    </row>
    <row r="12" spans="1:6" s="24" customFormat="1" ht="11.25" customHeight="1" x14ac:dyDescent="0.2">
      <c r="A12" s="33" t="s">
        <v>88</v>
      </c>
      <c r="B12" s="39">
        <v>1257</v>
      </c>
      <c r="C12" s="40">
        <f>B12/B22*100</f>
        <v>33.591662212720472</v>
      </c>
      <c r="D12" s="41"/>
      <c r="E12" s="39">
        <v>138.28302654000001</v>
      </c>
      <c r="F12" s="40">
        <f>E12/E22*100</f>
        <v>34.629381167157042</v>
      </c>
    </row>
    <row r="13" spans="1:6" s="24" customFormat="1" ht="11.25" customHeight="1" x14ac:dyDescent="0.2">
      <c r="A13" s="33" t="s">
        <v>89</v>
      </c>
      <c r="B13" s="43">
        <v>97</v>
      </c>
      <c r="C13" s="44">
        <f>B13/B22*100</f>
        <v>2.59219668626403</v>
      </c>
      <c r="D13" s="45"/>
      <c r="E13" s="43">
        <v>3.6864608699999999</v>
      </c>
      <c r="F13" s="44">
        <f>E13/E22*100</f>
        <v>0.92317807773835658</v>
      </c>
    </row>
    <row r="14" spans="1:6" s="24" customFormat="1" ht="11.25" customHeight="1" x14ac:dyDescent="0.2">
      <c r="A14" s="34" t="s">
        <v>163</v>
      </c>
      <c r="B14" s="56">
        <f>B12+B13</f>
        <v>1354</v>
      </c>
      <c r="C14" s="57">
        <f>C12+C13</f>
        <v>36.183858898984504</v>
      </c>
      <c r="D14" s="58"/>
      <c r="E14" s="56">
        <f>E12+E13</f>
        <v>141.96948741</v>
      </c>
      <c r="F14" s="57">
        <f>F12+F13</f>
        <v>35.552559244895399</v>
      </c>
    </row>
    <row r="15" spans="1:6" s="24" customFormat="1" ht="11.25" customHeight="1" x14ac:dyDescent="0.2">
      <c r="A15" s="25" t="s">
        <v>165</v>
      </c>
      <c r="B15" s="41"/>
      <c r="C15" s="55"/>
      <c r="D15" s="41"/>
      <c r="E15" s="41"/>
      <c r="F15" s="55"/>
    </row>
    <row r="16" spans="1:6" s="24" customFormat="1" ht="11.25" customHeight="1" x14ac:dyDescent="0.2">
      <c r="A16" s="33" t="s">
        <v>90</v>
      </c>
      <c r="B16" s="39">
        <v>79</v>
      </c>
      <c r="C16" s="40">
        <f>B16/B22*100</f>
        <v>2.1111704970603955</v>
      </c>
      <c r="D16" s="41"/>
      <c r="E16" s="39">
        <v>10.739661</v>
      </c>
      <c r="F16" s="40">
        <f>E16/E22*100</f>
        <v>2.6894682860262118</v>
      </c>
    </row>
    <row r="17" spans="1:6" s="24" customFormat="1" ht="11.25" customHeight="1" x14ac:dyDescent="0.2">
      <c r="A17" s="33" t="s">
        <v>91</v>
      </c>
      <c r="B17" s="39">
        <v>295</v>
      </c>
      <c r="C17" s="40">
        <f>B17/B22*100</f>
        <v>7.8834847675040081</v>
      </c>
      <c r="D17" s="41"/>
      <c r="E17" s="39">
        <v>26.95545336</v>
      </c>
      <c r="F17" s="40">
        <f>E17/E22*100</f>
        <v>6.7502909958869912</v>
      </c>
    </row>
    <row r="18" spans="1:6" s="24" customFormat="1" ht="11.25" customHeight="1" x14ac:dyDescent="0.2">
      <c r="A18" s="33" t="s">
        <v>92</v>
      </c>
      <c r="B18" s="39">
        <v>103</v>
      </c>
      <c r="C18" s="40">
        <f>B18/B22*100</f>
        <v>2.752538749331908</v>
      </c>
      <c r="D18" s="41"/>
      <c r="E18" s="39">
        <v>6.8259679999999996</v>
      </c>
      <c r="F18" s="40">
        <f>E18/E22*100</f>
        <v>1.7093858416415346</v>
      </c>
    </row>
    <row r="19" spans="1:6" s="24" customFormat="1" ht="11.25" customHeight="1" x14ac:dyDescent="0.2">
      <c r="A19" s="33" t="s">
        <v>93</v>
      </c>
      <c r="B19" s="39">
        <v>77</v>
      </c>
      <c r="C19" s="40">
        <f>B19/B22*100</f>
        <v>2.057723142704436</v>
      </c>
      <c r="D19" s="41"/>
      <c r="E19" s="39">
        <v>14.900295</v>
      </c>
      <c r="F19" s="40">
        <f>E19/E22*100</f>
        <v>3.731390670053266</v>
      </c>
    </row>
    <row r="20" spans="1:6" s="24" customFormat="1" ht="11.25" customHeight="1" x14ac:dyDescent="0.2">
      <c r="A20" s="29" t="s">
        <v>94</v>
      </c>
      <c r="B20" s="43">
        <v>1712</v>
      </c>
      <c r="C20" s="44">
        <f>B20/B22*100</f>
        <v>45.750935328701232</v>
      </c>
      <c r="D20" s="45"/>
      <c r="E20" s="43">
        <v>192.14498610999999</v>
      </c>
      <c r="F20" s="44">
        <f>E20/E22*100</f>
        <v>48.117705620483918</v>
      </c>
    </row>
    <row r="21" spans="1:6" s="24" customFormat="1" ht="11.25" customHeight="1" x14ac:dyDescent="0.2">
      <c r="A21" s="34" t="s">
        <v>163</v>
      </c>
      <c r="B21" s="56">
        <f>SUM(B16:B20)</f>
        <v>2266</v>
      </c>
      <c r="C21" s="57">
        <f>SUM(C16:C20)</f>
        <v>60.555852485301983</v>
      </c>
      <c r="D21" s="58"/>
      <c r="E21" s="56">
        <f>SUM(E16:E20)</f>
        <v>251.56636347</v>
      </c>
      <c r="F21" s="57">
        <f>SUM(F16:F20)</f>
        <v>62.998241414091922</v>
      </c>
    </row>
    <row r="22" spans="1:6" s="24" customFormat="1" ht="11.25" customHeight="1" thickBot="1" x14ac:dyDescent="0.25">
      <c r="A22" s="36" t="s">
        <v>141</v>
      </c>
      <c r="B22" s="46">
        <v>3742</v>
      </c>
      <c r="C22" s="47">
        <v>100</v>
      </c>
      <c r="D22" s="48"/>
      <c r="E22" s="46">
        <v>399.32283476999999</v>
      </c>
      <c r="F22" s="47">
        <v>100</v>
      </c>
    </row>
    <row r="24" spans="1:6" x14ac:dyDescent="0.25">
      <c r="B24" s="145"/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B249-2E6B-4AEE-B844-7297433B7CD9}">
  <sheetPr>
    <tabColor theme="9" tint="0.39997558519241921"/>
  </sheetPr>
  <dimension ref="A1:F24"/>
  <sheetViews>
    <sheetView zoomScaleNormal="100" workbookViewId="0"/>
  </sheetViews>
  <sheetFormatPr baseColWidth="10" defaultRowHeight="15" x14ac:dyDescent="0.25"/>
  <cols>
    <col min="1" max="1" width="33.5703125" customWidth="1"/>
    <col min="4" max="4" width="2.7109375" customWidth="1"/>
  </cols>
  <sheetData>
    <row r="1" spans="1:6" ht="11.25" customHeight="1" x14ac:dyDescent="0.25">
      <c r="A1" s="1" t="s">
        <v>168</v>
      </c>
    </row>
    <row r="2" spans="1:6" ht="11.25" customHeight="1" x14ac:dyDescent="0.25"/>
    <row r="3" spans="1:6" ht="11.25" customHeight="1" x14ac:dyDescent="0.25">
      <c r="A3" s="2" t="s">
        <v>319</v>
      </c>
    </row>
    <row r="4" spans="1:6" ht="11.25" customHeight="1" thickBot="1" x14ac:dyDescent="0.3">
      <c r="A4" s="3"/>
      <c r="B4" s="4"/>
      <c r="C4" s="4"/>
      <c r="D4" s="4"/>
      <c r="E4" s="4"/>
      <c r="F4" s="4"/>
    </row>
    <row r="5" spans="1:6" s="24" customFormat="1" ht="11.25" customHeight="1" x14ac:dyDescent="0.2">
      <c r="A5" s="25"/>
      <c r="B5" s="183" t="s">
        <v>135</v>
      </c>
      <c r="C5" s="183"/>
      <c r="D5" s="25"/>
      <c r="E5" s="183" t="s">
        <v>25</v>
      </c>
      <c r="F5" s="183"/>
    </row>
    <row r="6" spans="1:6" s="24" customFormat="1" ht="11.25" customHeight="1" x14ac:dyDescent="0.2">
      <c r="A6" s="34" t="s">
        <v>136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54</v>
      </c>
      <c r="B7" s="39">
        <v>36</v>
      </c>
      <c r="C7" s="40">
        <f>B7/B24*100</f>
        <v>0.96205237840726876</v>
      </c>
      <c r="D7" s="41"/>
      <c r="E7" s="39">
        <v>1.3647119999999999</v>
      </c>
      <c r="F7" s="40">
        <f>E7/E24*100</f>
        <v>0.34175656415592665</v>
      </c>
    </row>
    <row r="8" spans="1:6" s="24" customFormat="1" ht="11.25" customHeight="1" x14ac:dyDescent="0.2">
      <c r="A8" s="33" t="s">
        <v>55</v>
      </c>
      <c r="B8" s="39">
        <v>45</v>
      </c>
      <c r="C8" s="40">
        <f>B8/B24*100</f>
        <v>1.2025654730090862</v>
      </c>
      <c r="D8" s="41"/>
      <c r="E8" s="39">
        <v>1.4184680000000001</v>
      </c>
      <c r="F8" s="40">
        <f>E8/E24*100</f>
        <v>0.35521835379562061</v>
      </c>
    </row>
    <row r="9" spans="1:6" s="24" customFormat="1" ht="11.25" customHeight="1" x14ac:dyDescent="0.2">
      <c r="A9" s="33" t="s">
        <v>56</v>
      </c>
      <c r="B9" s="39">
        <v>294</v>
      </c>
      <c r="C9" s="40">
        <f>B9/B24*100</f>
        <v>7.8567610903260281</v>
      </c>
      <c r="D9" s="41"/>
      <c r="E9" s="39">
        <v>25.511320439999999</v>
      </c>
      <c r="F9" s="40">
        <f>E9/E24*100</f>
        <v>6.3886455315519051</v>
      </c>
    </row>
    <row r="10" spans="1:6" s="24" customFormat="1" ht="11.25" customHeight="1" x14ac:dyDescent="0.2">
      <c r="A10" s="33" t="s">
        <v>57</v>
      </c>
      <c r="B10" s="39">
        <v>43</v>
      </c>
      <c r="C10" s="40">
        <f>B10/B24*100</f>
        <v>1.1491181186531267</v>
      </c>
      <c r="D10" s="41"/>
      <c r="E10" s="39">
        <v>2.1756700000000002</v>
      </c>
      <c r="F10" s="40">
        <f>E10/E24*100</f>
        <v>0.54483986653383643</v>
      </c>
    </row>
    <row r="11" spans="1:6" s="24" customFormat="1" ht="11.25" customHeight="1" x14ac:dyDescent="0.2">
      <c r="A11" s="33" t="s">
        <v>58</v>
      </c>
      <c r="B11" s="39">
        <v>108</v>
      </c>
      <c r="C11" s="40">
        <f>B11/B24*100</f>
        <v>2.8861571352218065</v>
      </c>
      <c r="D11" s="41"/>
      <c r="E11" s="39">
        <v>11.57269441</v>
      </c>
      <c r="F11" s="40">
        <f>E11/E24*100</f>
        <v>2.8980797996852807</v>
      </c>
    </row>
    <row r="12" spans="1:6" s="24" customFormat="1" ht="11.25" customHeight="1" x14ac:dyDescent="0.2">
      <c r="A12" s="33" t="s">
        <v>59</v>
      </c>
      <c r="B12" s="39">
        <v>1616</v>
      </c>
      <c r="C12" s="40">
        <f>B12/B24*100</f>
        <v>43.185462319615183</v>
      </c>
      <c r="D12" s="41"/>
      <c r="E12" s="39">
        <v>211.69341846</v>
      </c>
      <c r="F12" s="40">
        <f>E12/E24*100</f>
        <v>53.01310118714602</v>
      </c>
    </row>
    <row r="13" spans="1:6" s="24" customFormat="1" ht="11.25" customHeight="1" x14ac:dyDescent="0.2">
      <c r="A13" s="33" t="s">
        <v>60</v>
      </c>
      <c r="B13" s="39">
        <v>42</v>
      </c>
      <c r="C13" s="40">
        <f>B13/B24*100</f>
        <v>1.122394441475147</v>
      </c>
      <c r="D13" s="41"/>
      <c r="E13" s="39">
        <v>2.8257789999999998</v>
      </c>
      <c r="F13" s="40">
        <f>E13/E24*100</f>
        <v>0.70764272762602676</v>
      </c>
    </row>
    <row r="14" spans="1:6" s="24" customFormat="1" ht="11.25" customHeight="1" x14ac:dyDescent="0.2">
      <c r="A14" s="33" t="s">
        <v>61</v>
      </c>
      <c r="B14" s="39">
        <v>15</v>
      </c>
      <c r="C14" s="40">
        <f>B14/B24*100</f>
        <v>0.40085515766969532</v>
      </c>
      <c r="D14" s="41"/>
      <c r="E14" s="40">
        <v>0.55492200000000003</v>
      </c>
      <c r="F14" s="40">
        <f>E14/E24*100</f>
        <v>0.13896575694691271</v>
      </c>
    </row>
    <row r="15" spans="1:6" s="24" customFormat="1" ht="11.25" customHeight="1" x14ac:dyDescent="0.2">
      <c r="A15" s="33" t="s">
        <v>167</v>
      </c>
      <c r="B15" s="51" t="s">
        <v>72</v>
      </c>
      <c r="C15" s="51" t="s">
        <v>72</v>
      </c>
      <c r="D15" s="41"/>
      <c r="E15" s="51" t="s">
        <v>72</v>
      </c>
      <c r="F15" s="51" t="s">
        <v>72</v>
      </c>
    </row>
    <row r="16" spans="1:6" s="24" customFormat="1" ht="11.25" customHeight="1" x14ac:dyDescent="0.2">
      <c r="A16" s="33" t="s">
        <v>140</v>
      </c>
      <c r="B16" s="51" t="s">
        <v>72</v>
      </c>
      <c r="C16" s="51" t="str">
        <f>IF(B16="d. c.", "d. c.", B16/B24*100)</f>
        <v>d. c.</v>
      </c>
      <c r="D16" s="41"/>
      <c r="E16" s="51" t="s">
        <v>72</v>
      </c>
      <c r="F16" s="51" t="str">
        <f>IF(E16="d. c.", "d. c.", E16/E24*100)</f>
        <v>d. c.</v>
      </c>
    </row>
    <row r="17" spans="1:6" s="24" customFormat="1" ht="11.25" customHeight="1" x14ac:dyDescent="0.2">
      <c r="A17" s="33" t="s">
        <v>65</v>
      </c>
      <c r="B17" s="39">
        <v>130</v>
      </c>
      <c r="C17" s="40">
        <f>B17/B24*100</f>
        <v>3.4740780331373595</v>
      </c>
      <c r="D17" s="41"/>
      <c r="E17" s="39">
        <v>8.2925672699999993</v>
      </c>
      <c r="F17" s="40">
        <f>E17/E24*100</f>
        <v>2.0766574179952197</v>
      </c>
    </row>
    <row r="18" spans="1:6" s="24" customFormat="1" ht="11.25" customHeight="1" x14ac:dyDescent="0.2">
      <c r="A18" s="33" t="s">
        <v>66</v>
      </c>
      <c r="B18" s="39">
        <v>182</v>
      </c>
      <c r="C18" s="40">
        <f>B18/B24*100</f>
        <v>4.863709246392304</v>
      </c>
      <c r="D18" s="41"/>
      <c r="E18" s="39">
        <v>17.057780019999999</v>
      </c>
      <c r="F18" s="40">
        <f>E18/E24*100</f>
        <v>4.2716765821380731</v>
      </c>
    </row>
    <row r="19" spans="1:6" s="24" customFormat="1" ht="11.25" customHeight="1" x14ac:dyDescent="0.2">
      <c r="A19" s="33" t="s">
        <v>67</v>
      </c>
      <c r="B19" s="39">
        <v>105</v>
      </c>
      <c r="C19" s="40">
        <f>B19/B24*100</f>
        <v>2.8059861036878675</v>
      </c>
      <c r="D19" s="41"/>
      <c r="E19" s="39">
        <v>4.0881940500000002</v>
      </c>
      <c r="F19" s="40">
        <f>E19/E24*100</f>
        <v>1.0237816859020092</v>
      </c>
    </row>
    <row r="20" spans="1:6" s="24" customFormat="1" ht="11.25" customHeight="1" x14ac:dyDescent="0.2">
      <c r="A20" s="33" t="s">
        <v>68</v>
      </c>
      <c r="B20" s="39">
        <v>174</v>
      </c>
      <c r="C20" s="40">
        <f>B20/B24*100</f>
        <v>4.649919828968466</v>
      </c>
      <c r="D20" s="41"/>
      <c r="E20" s="39">
        <v>11.59670154</v>
      </c>
      <c r="F20" s="40">
        <f>E20/E24*100</f>
        <v>2.9040917599113536</v>
      </c>
    </row>
    <row r="21" spans="1:6" s="24" customFormat="1" ht="11.25" customHeight="1" x14ac:dyDescent="0.2">
      <c r="A21" s="33" t="s">
        <v>69</v>
      </c>
      <c r="B21" s="39">
        <v>592</v>
      </c>
      <c r="C21" s="40">
        <f>B21/B24*100</f>
        <v>15.820416889363976</v>
      </c>
      <c r="D21" s="41"/>
      <c r="E21" s="39">
        <v>40.364963830000001</v>
      </c>
      <c r="F21" s="40">
        <f>E21/E24*100</f>
        <v>10.108353521343004</v>
      </c>
    </row>
    <row r="22" spans="1:6" s="24" customFormat="1" ht="11.25" customHeight="1" x14ac:dyDescent="0.2">
      <c r="A22" s="33" t="s">
        <v>70</v>
      </c>
      <c r="B22" s="39">
        <v>88</v>
      </c>
      <c r="C22" s="40">
        <f>B22/B24*100</f>
        <v>2.351683591662213</v>
      </c>
      <c r="D22" s="41"/>
      <c r="E22" s="39">
        <v>6.42581618</v>
      </c>
      <c r="F22" s="40">
        <f>E22/E24*100</f>
        <v>1.6091782438890854</v>
      </c>
    </row>
    <row r="23" spans="1:6" s="24" customFormat="1" ht="11.25" customHeight="1" x14ac:dyDescent="0.2">
      <c r="A23" s="42" t="s">
        <v>71</v>
      </c>
      <c r="B23" s="43">
        <v>259</v>
      </c>
      <c r="C23" s="44">
        <f>B23/B24*100</f>
        <v>6.9214323890967391</v>
      </c>
      <c r="D23" s="45"/>
      <c r="E23" s="43">
        <v>54.094287569999999</v>
      </c>
      <c r="F23" s="44">
        <f>E23/E24*100</f>
        <v>13.546504947846763</v>
      </c>
    </row>
    <row r="24" spans="1:6" s="24" customFormat="1" ht="11.25" customHeight="1" thickBot="1" x14ac:dyDescent="0.25">
      <c r="A24" s="36" t="s">
        <v>141</v>
      </c>
      <c r="B24" s="46">
        <v>3742</v>
      </c>
      <c r="C24" s="47">
        <v>100</v>
      </c>
      <c r="D24" s="48"/>
      <c r="E24" s="46">
        <v>399.32283476999999</v>
      </c>
      <c r="F24" s="47">
        <v>100.00000000000003</v>
      </c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3D3A-DE5B-44C4-B10B-9BE225C92C8F}">
  <sheetPr>
    <tabColor theme="9" tint="0.39997558519241921"/>
  </sheetPr>
  <dimension ref="A1:F10"/>
  <sheetViews>
    <sheetView zoomScaleNormal="100" workbookViewId="0"/>
  </sheetViews>
  <sheetFormatPr baseColWidth="10" defaultRowHeight="15" x14ac:dyDescent="0.25"/>
  <cols>
    <col min="1" max="1" width="33.5703125" customWidth="1"/>
    <col min="4" max="4" width="2.7109375" customWidth="1"/>
  </cols>
  <sheetData>
    <row r="1" spans="1:6" ht="11.25" customHeight="1" x14ac:dyDescent="0.25">
      <c r="A1" s="1" t="s">
        <v>169</v>
      </c>
    </row>
    <row r="2" spans="1:6" ht="11.25" customHeight="1" x14ac:dyDescent="0.25"/>
    <row r="3" spans="1:6" ht="11.25" customHeight="1" x14ac:dyDescent="0.25">
      <c r="A3" s="2" t="s">
        <v>320</v>
      </c>
    </row>
    <row r="4" spans="1:6" ht="11.25" customHeight="1" thickBot="1" x14ac:dyDescent="0.3">
      <c r="A4" s="3"/>
      <c r="B4" s="4"/>
      <c r="C4" s="4"/>
      <c r="D4" s="4"/>
      <c r="E4" s="4"/>
      <c r="F4" s="4"/>
    </row>
    <row r="5" spans="1:6" s="24" customFormat="1" ht="11.25" customHeight="1" x14ac:dyDescent="0.2">
      <c r="A5" s="54"/>
      <c r="B5" s="183" t="s">
        <v>241</v>
      </c>
      <c r="C5" s="183"/>
      <c r="D5" s="54"/>
      <c r="E5" s="183" t="s">
        <v>25</v>
      </c>
      <c r="F5" s="183"/>
    </row>
    <row r="6" spans="1:6" s="24" customFormat="1" ht="11.25" customHeight="1" x14ac:dyDescent="0.2">
      <c r="A6" s="34" t="s">
        <v>156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157</v>
      </c>
      <c r="B7" s="39">
        <v>578</v>
      </c>
      <c r="C7" s="40">
        <f>B7/B10*100</f>
        <v>76.354029062087179</v>
      </c>
      <c r="D7" s="33"/>
      <c r="E7" s="39">
        <v>117.11522058</v>
      </c>
      <c r="F7" s="40">
        <f>E7/E10*100</f>
        <v>25.89334833262323</v>
      </c>
    </row>
    <row r="8" spans="1:6" s="24" customFormat="1" ht="11.25" customHeight="1" x14ac:dyDescent="0.2">
      <c r="A8" s="33" t="s">
        <v>158</v>
      </c>
      <c r="B8" s="39">
        <v>105</v>
      </c>
      <c r="C8" s="40">
        <f>B8/B10*100</f>
        <v>13.870541611624834</v>
      </c>
      <c r="D8" s="33"/>
      <c r="E8" s="39">
        <v>86.937020250000003</v>
      </c>
      <c r="F8" s="40">
        <f>E8/E10*100</f>
        <v>19.221161324593812</v>
      </c>
    </row>
    <row r="9" spans="1:6" s="24" customFormat="1" ht="11.25" customHeight="1" x14ac:dyDescent="0.2">
      <c r="A9" s="42" t="s">
        <v>159</v>
      </c>
      <c r="B9" s="43">
        <v>74</v>
      </c>
      <c r="C9" s="44">
        <f>B9/B10*100</f>
        <v>9.7754293262879788</v>
      </c>
      <c r="D9" s="42"/>
      <c r="E9" s="43">
        <v>248.24623782</v>
      </c>
      <c r="F9" s="44">
        <f>E9/E10*100</f>
        <v>54.885490342782958</v>
      </c>
    </row>
    <row r="10" spans="1:6" s="24" customFormat="1" ht="11.25" customHeight="1" thickBot="1" x14ac:dyDescent="0.25">
      <c r="A10" s="36" t="s">
        <v>141</v>
      </c>
      <c r="B10" s="46">
        <v>757</v>
      </c>
      <c r="C10" s="47">
        <v>99.999999999999986</v>
      </c>
      <c r="D10" s="36"/>
      <c r="E10" s="46">
        <v>452.29847864999999</v>
      </c>
      <c r="F10" s="47">
        <v>100</v>
      </c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17A8E-F888-42D9-9F9F-0E45AA6D4230}">
  <sheetPr>
    <tabColor theme="9" tint="0.39997558519241921"/>
  </sheetPr>
  <dimension ref="A1:F27"/>
  <sheetViews>
    <sheetView zoomScaleNormal="100" workbookViewId="0"/>
  </sheetViews>
  <sheetFormatPr baseColWidth="10" defaultRowHeight="15" x14ac:dyDescent="0.25"/>
  <cols>
    <col min="1" max="1" width="33.5703125" customWidth="1"/>
    <col min="4" max="4" width="2.7109375" customWidth="1"/>
  </cols>
  <sheetData>
    <row r="1" spans="1:6" ht="11.25" customHeight="1" x14ac:dyDescent="0.25">
      <c r="A1" s="1" t="s">
        <v>170</v>
      </c>
    </row>
    <row r="2" spans="1:6" ht="11.25" customHeight="1" x14ac:dyDescent="0.25"/>
    <row r="3" spans="1:6" ht="11.25" customHeight="1" x14ac:dyDescent="0.25">
      <c r="A3" s="2" t="s">
        <v>321</v>
      </c>
    </row>
    <row r="4" spans="1:6" ht="11.25" customHeight="1" thickBot="1" x14ac:dyDescent="0.3">
      <c r="A4" s="3"/>
      <c r="B4" s="4"/>
      <c r="C4" s="4"/>
      <c r="D4" s="4"/>
      <c r="E4" s="4"/>
      <c r="F4" s="4"/>
    </row>
    <row r="5" spans="1:6" s="24" customFormat="1" ht="11.25" customHeight="1" x14ac:dyDescent="0.2">
      <c r="A5" s="25"/>
      <c r="B5" s="183" t="s">
        <v>135</v>
      </c>
      <c r="C5" s="183"/>
      <c r="D5" s="25"/>
      <c r="E5" s="183" t="s">
        <v>25</v>
      </c>
      <c r="F5" s="183"/>
    </row>
    <row r="6" spans="1:6" s="24" customFormat="1" ht="11.25" customHeight="1" x14ac:dyDescent="0.2">
      <c r="A6" s="34" t="s">
        <v>136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54</v>
      </c>
      <c r="B7" s="59">
        <v>12</v>
      </c>
      <c r="C7" s="118">
        <f>IF(B7="d. c.", "d. c.", B7/$B24*100)</f>
        <v>1.5852047556142668</v>
      </c>
      <c r="D7" s="59"/>
      <c r="E7" s="59">
        <v>5.9408469999999998</v>
      </c>
      <c r="F7" s="118">
        <f>IF(E7="d. c.", "d. c.", E7/$E24*100)</f>
        <v>1.3134793240366343</v>
      </c>
    </row>
    <row r="8" spans="1:6" s="24" customFormat="1" ht="11.25" customHeight="1" x14ac:dyDescent="0.2">
      <c r="A8" s="33" t="s">
        <v>55</v>
      </c>
      <c r="B8" s="59">
        <v>12</v>
      </c>
      <c r="C8" s="118">
        <f>IF(B8="d. c.", "d. c.", B8/$B24*100)</f>
        <v>1.5852047556142668</v>
      </c>
      <c r="D8" s="59"/>
      <c r="E8" s="59">
        <v>1.9204870000000001</v>
      </c>
      <c r="F8" s="118">
        <f>IF(E8="d. c.", "d. c.", E8/$E24*100)</f>
        <v>0.42460611535377762</v>
      </c>
    </row>
    <row r="9" spans="1:6" s="24" customFormat="1" ht="11.25" customHeight="1" x14ac:dyDescent="0.2">
      <c r="A9" s="33" t="s">
        <v>56</v>
      </c>
      <c r="B9" s="51">
        <v>111</v>
      </c>
      <c r="C9" s="118">
        <f>IF(B9="d. c.", "d. c.", B9/$B24*100)</f>
        <v>14.663143989431967</v>
      </c>
      <c r="D9" s="59"/>
      <c r="E9" s="51">
        <v>37.183858000000001</v>
      </c>
      <c r="F9" s="118">
        <f>IF(E9="d. c.", "d. c.", E9/$E24*100)</f>
        <v>8.2210884526927206</v>
      </c>
    </row>
    <row r="10" spans="1:6" s="24" customFormat="1" ht="11.25" customHeight="1" x14ac:dyDescent="0.2">
      <c r="A10" s="33" t="s">
        <v>57</v>
      </c>
      <c r="B10" s="59">
        <v>10</v>
      </c>
      <c r="C10" s="118">
        <f>IF(B10="d. c.", "d. c.", B10/$B24*100)</f>
        <v>1.321003963011889</v>
      </c>
      <c r="D10" s="59"/>
      <c r="E10" s="59">
        <v>1.780815</v>
      </c>
      <c r="F10" s="118">
        <f>IF(E10="d. c.", "d. c.", E10/$E24*100)</f>
        <v>0.39372562236231617</v>
      </c>
    </row>
    <row r="11" spans="1:6" s="24" customFormat="1" ht="11.25" customHeight="1" x14ac:dyDescent="0.2">
      <c r="A11" s="33" t="s">
        <v>58</v>
      </c>
      <c r="B11" s="51">
        <v>21</v>
      </c>
      <c r="C11" s="118">
        <f>IF(B11="d. c.", "d. c.", B11/$B24*100)</f>
        <v>2.7741083223249667</v>
      </c>
      <c r="D11" s="59"/>
      <c r="E11" s="51">
        <v>7.5863670000000001</v>
      </c>
      <c r="F11" s="118">
        <f>IF(E11="d. c.", "d. c.", E11/$E24*100)</f>
        <v>1.677292177201976</v>
      </c>
    </row>
    <row r="12" spans="1:6" s="24" customFormat="1" ht="11.25" customHeight="1" x14ac:dyDescent="0.2">
      <c r="A12" s="33" t="s">
        <v>59</v>
      </c>
      <c r="B12" s="51">
        <v>366</v>
      </c>
      <c r="C12" s="118">
        <f>IF(B12="d. c.", "d. c.", B12/$B24*100)</f>
        <v>48.348745046235138</v>
      </c>
      <c r="D12" s="59"/>
      <c r="E12" s="51">
        <v>289.61681931999999</v>
      </c>
      <c r="F12" s="118">
        <f>IF(E12="d. c.", "d. c.", E12/$E24*100)</f>
        <v>64.032233799334264</v>
      </c>
    </row>
    <row r="13" spans="1:6" s="24" customFormat="1" ht="11.25" customHeight="1" x14ac:dyDescent="0.2">
      <c r="A13" s="33" t="s">
        <v>60</v>
      </c>
      <c r="B13" s="51">
        <v>11</v>
      </c>
      <c r="C13" s="118">
        <f>IF(B13="d. c.", "d. c.", B13/$B24*100)</f>
        <v>1.4531043593130779</v>
      </c>
      <c r="D13" s="59"/>
      <c r="E13" s="51">
        <v>3.1103360000000002</v>
      </c>
      <c r="F13" s="118">
        <f>IF(E13="d. c.", "d. c.", E13/$E24*100)</f>
        <v>0.6876733278616346</v>
      </c>
    </row>
    <row r="14" spans="1:6" s="24" customFormat="1" ht="11.25" customHeight="1" x14ac:dyDescent="0.2">
      <c r="A14" s="33" t="s">
        <v>61</v>
      </c>
      <c r="B14" s="59" t="s">
        <v>72</v>
      </c>
      <c r="C14" s="118" t="str">
        <f>IF(B14="d. c.", "d. c.", B14/$B24*100)</f>
        <v>d. c.</v>
      </c>
      <c r="D14" s="59"/>
      <c r="E14" s="59" t="s">
        <v>72</v>
      </c>
      <c r="F14" s="118" t="str">
        <f>IF(E14="d. c.", "d. c.", E14/$E24*100)</f>
        <v>d. c.</v>
      </c>
    </row>
    <row r="15" spans="1:6" s="24" customFormat="1" ht="11.25" customHeight="1" x14ac:dyDescent="0.2">
      <c r="A15" s="33" t="s">
        <v>167</v>
      </c>
      <c r="B15" s="49">
        <v>0</v>
      </c>
      <c r="C15" s="118">
        <f>IF(B15="d. c.", "d. c.", B15/$B24*100)</f>
        <v>0</v>
      </c>
      <c r="D15" s="59"/>
      <c r="E15" s="49">
        <v>0</v>
      </c>
      <c r="F15" s="118">
        <f>IF(E15="d. c.", "d. c.", E15/$E24*100)</f>
        <v>0</v>
      </c>
    </row>
    <row r="16" spans="1:6" s="24" customFormat="1" ht="11.25" customHeight="1" x14ac:dyDescent="0.2">
      <c r="A16" s="33" t="s">
        <v>140</v>
      </c>
      <c r="B16" s="49" t="s">
        <v>72</v>
      </c>
      <c r="C16" s="118" t="str">
        <f>IF(B16="d. c.", "d. c.", B16/$B24*100)</f>
        <v>d. c.</v>
      </c>
      <c r="D16" s="59"/>
      <c r="E16" s="49" t="s">
        <v>72</v>
      </c>
      <c r="F16" s="118" t="str">
        <f>IF(E16="d. c.", "d. c.", E16/$E24*100)</f>
        <v>d. c.</v>
      </c>
    </row>
    <row r="17" spans="1:6" s="24" customFormat="1" ht="11.25" customHeight="1" x14ac:dyDescent="0.2">
      <c r="A17" s="33" t="s">
        <v>65</v>
      </c>
      <c r="B17" s="51">
        <v>11</v>
      </c>
      <c r="C17" s="118">
        <f>IF(B17="d. c.", "d. c.", B17/$B24*100)</f>
        <v>1.4531043593130779</v>
      </c>
      <c r="D17" s="59"/>
      <c r="E17" s="51">
        <v>3.2867389999999999</v>
      </c>
      <c r="F17" s="118">
        <f>IF(E17="d. c.", "d. c.", E17/$E24*100)</f>
        <v>0.726674785599569</v>
      </c>
    </row>
    <row r="18" spans="1:6" s="24" customFormat="1" ht="11.25" customHeight="1" x14ac:dyDescent="0.2">
      <c r="A18" s="33" t="s">
        <v>66</v>
      </c>
      <c r="B18" s="51">
        <v>33</v>
      </c>
      <c r="C18" s="118">
        <f>IF(B18="d. c.", "d. c.", B18/$B24*100)</f>
        <v>4.3593130779392339</v>
      </c>
      <c r="D18" s="59"/>
      <c r="E18" s="51">
        <v>10.53342658</v>
      </c>
      <c r="F18" s="118">
        <f>IF(E18="d. c.", "d. c.", E18/$E24*100)</f>
        <v>2.3288662414783472</v>
      </c>
    </row>
    <row r="19" spans="1:6" s="24" customFormat="1" ht="11.25" customHeight="1" x14ac:dyDescent="0.2">
      <c r="A19" s="33" t="s">
        <v>67</v>
      </c>
      <c r="B19" s="59">
        <v>15</v>
      </c>
      <c r="C19" s="118">
        <f>IF(B19="d. c.", "d. c.", B19/$B24*100)</f>
        <v>1.9815059445178336</v>
      </c>
      <c r="D19" s="59"/>
      <c r="E19" s="59">
        <v>4.3793769999999999</v>
      </c>
      <c r="F19" s="118">
        <f>IF(E19="d. c.", "d. c.", E19/$E24*100)</f>
        <v>0.9682493324035415</v>
      </c>
    </row>
    <row r="20" spans="1:6" s="24" customFormat="1" ht="11.25" customHeight="1" x14ac:dyDescent="0.2">
      <c r="A20" s="33" t="s">
        <v>68</v>
      </c>
      <c r="B20" s="59">
        <v>20</v>
      </c>
      <c r="C20" s="118">
        <f>IF(B20="d. c.", "d. c.", B20/$B24*100)</f>
        <v>2.6420079260237781</v>
      </c>
      <c r="D20" s="59"/>
      <c r="E20" s="59">
        <v>4.3943009999999996</v>
      </c>
      <c r="F20" s="118">
        <f>IF(E20="d. c.", "d. c.", E20/$E24*100)</f>
        <v>0.97154892342682875</v>
      </c>
    </row>
    <row r="21" spans="1:6" s="24" customFormat="1" ht="11.25" customHeight="1" x14ac:dyDescent="0.2">
      <c r="A21" s="33" t="s">
        <v>69</v>
      </c>
      <c r="B21" s="51">
        <v>71</v>
      </c>
      <c r="C21" s="118">
        <f>IF(B21="d. c.", "d. c.", B21/$B24*100)</f>
        <v>9.3791281373844129</v>
      </c>
      <c r="D21" s="59"/>
      <c r="E21" s="51">
        <v>15.782660999999999</v>
      </c>
      <c r="F21" s="118">
        <f>IF(E21="d. c.", "d. c.", E21/$E24*100)</f>
        <v>3.4894349074768876</v>
      </c>
    </row>
    <row r="22" spans="1:6" s="24" customFormat="1" ht="11.25" customHeight="1" x14ac:dyDescent="0.2">
      <c r="A22" s="33" t="s">
        <v>70</v>
      </c>
      <c r="B22" s="59" t="s">
        <v>72</v>
      </c>
      <c r="C22" s="118" t="str">
        <f>IF(B22="d. c.", "d. c.", B22/$B24*100)</f>
        <v>d. c.</v>
      </c>
      <c r="D22" s="59"/>
      <c r="E22" s="59" t="s">
        <v>72</v>
      </c>
      <c r="F22" s="118" t="str">
        <f>IF(E22="d. c.", "d. c.", E22/$E24*100)</f>
        <v>d. c.</v>
      </c>
    </row>
    <row r="23" spans="1:6" s="24" customFormat="1" ht="11.25" customHeight="1" x14ac:dyDescent="0.2">
      <c r="A23" s="42" t="s">
        <v>71</v>
      </c>
      <c r="B23" s="52">
        <v>51</v>
      </c>
      <c r="C23" s="119">
        <f>IF(B23="d. c.", "d. c.", B23/$B24*100)</f>
        <v>6.7371202113606339</v>
      </c>
      <c r="D23" s="62"/>
      <c r="E23" s="52">
        <v>64.997241750000001</v>
      </c>
      <c r="F23" s="119">
        <f>IF(E23="d. c.", "d. c.", E23/$E24*100)</f>
        <v>14.370431212592363</v>
      </c>
    </row>
    <row r="24" spans="1:6" s="24" customFormat="1" ht="11.25" customHeight="1" thickBot="1" x14ac:dyDescent="0.25">
      <c r="A24" s="36" t="s">
        <v>141</v>
      </c>
      <c r="B24" s="53">
        <v>757</v>
      </c>
      <c r="C24" s="63">
        <v>100.00000000000001</v>
      </c>
      <c r="D24" s="64"/>
      <c r="E24" s="53">
        <v>452.29847864999999</v>
      </c>
      <c r="F24" s="63">
        <v>100</v>
      </c>
    </row>
    <row r="27" spans="1:6" x14ac:dyDescent="0.25">
      <c r="B27" s="163"/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8F0ED-69C7-4776-9CD4-38D730EF4DD0}">
  <sheetPr>
    <tabColor theme="9" tint="0.39997558519241921"/>
  </sheetPr>
  <dimension ref="A1:F10"/>
  <sheetViews>
    <sheetView zoomScaleNormal="100" workbookViewId="0"/>
  </sheetViews>
  <sheetFormatPr baseColWidth="10" defaultRowHeight="15" x14ac:dyDescent="0.25"/>
  <cols>
    <col min="1" max="1" width="33.5703125" customWidth="1"/>
    <col min="4" max="4" width="2.7109375" customWidth="1"/>
  </cols>
  <sheetData>
    <row r="1" spans="1:6" ht="11.25" customHeight="1" x14ac:dyDescent="0.25">
      <c r="A1" s="1" t="s">
        <v>171</v>
      </c>
    </row>
    <row r="2" spans="1:6" ht="11.25" customHeight="1" x14ac:dyDescent="0.25"/>
    <row r="3" spans="1:6" ht="11.25" customHeight="1" x14ac:dyDescent="0.25">
      <c r="A3" s="2" t="s">
        <v>322</v>
      </c>
    </row>
    <row r="4" spans="1:6" ht="11.25" customHeight="1" thickBot="1" x14ac:dyDescent="0.3">
      <c r="A4" s="3"/>
      <c r="B4" s="4"/>
      <c r="C4" s="4"/>
      <c r="D4" s="4"/>
      <c r="E4" s="4"/>
      <c r="F4" s="4"/>
    </row>
    <row r="5" spans="1:6" s="24" customFormat="1" ht="11.25" customHeight="1" x14ac:dyDescent="0.2">
      <c r="A5" s="54"/>
      <c r="B5" s="183" t="s">
        <v>241</v>
      </c>
      <c r="C5" s="183"/>
      <c r="D5" s="54"/>
      <c r="E5" s="183" t="s">
        <v>25</v>
      </c>
      <c r="F5" s="183"/>
    </row>
    <row r="6" spans="1:6" s="24" customFormat="1" ht="11.25" customHeight="1" x14ac:dyDescent="0.2">
      <c r="A6" s="34" t="s">
        <v>156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157</v>
      </c>
      <c r="B7" s="39">
        <v>1152</v>
      </c>
      <c r="C7" s="65">
        <f>B7/B10*100</f>
        <v>59.350850077279752</v>
      </c>
      <c r="D7" s="33"/>
      <c r="E7" s="39">
        <v>35.266253460000001</v>
      </c>
      <c r="F7" s="65">
        <f>E7/E10*100</f>
        <v>25.052867802655719</v>
      </c>
    </row>
    <row r="8" spans="1:6" s="24" customFormat="1" ht="11.25" customHeight="1" x14ac:dyDescent="0.2">
      <c r="A8" s="33" t="s">
        <v>158</v>
      </c>
      <c r="B8" s="39">
        <v>536</v>
      </c>
      <c r="C8" s="65">
        <f>B8/B10*100</f>
        <v>27.614631633178771</v>
      </c>
      <c r="D8" s="33"/>
      <c r="E8" s="39">
        <v>47.556503620000001</v>
      </c>
      <c r="F8" s="65">
        <f>E8/E10*100</f>
        <v>33.783764405247325</v>
      </c>
    </row>
    <row r="9" spans="1:6" s="24" customFormat="1" ht="11.25" customHeight="1" x14ac:dyDescent="0.2">
      <c r="A9" s="42" t="s">
        <v>159</v>
      </c>
      <c r="B9" s="43">
        <v>253</v>
      </c>
      <c r="C9" s="66">
        <f>B9/B10*100</f>
        <v>13.034518289541474</v>
      </c>
      <c r="D9" s="42"/>
      <c r="E9" s="43">
        <v>57.944574379999999</v>
      </c>
      <c r="F9" s="66">
        <f>E9/E10*100</f>
        <v>41.163367792096949</v>
      </c>
    </row>
    <row r="10" spans="1:6" s="24" customFormat="1" ht="11.25" customHeight="1" thickBot="1" x14ac:dyDescent="0.25">
      <c r="A10" s="36" t="s">
        <v>141</v>
      </c>
      <c r="B10" s="46">
        <v>1941</v>
      </c>
      <c r="C10" s="67">
        <v>99.999999999999986</v>
      </c>
      <c r="D10" s="36"/>
      <c r="E10" s="46">
        <v>140.76733146000001</v>
      </c>
      <c r="F10" s="67">
        <v>100</v>
      </c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4EEB-14E0-4E71-9836-27A4B5FA15AC}">
  <sheetPr>
    <tabColor theme="9" tint="0.39997558519241921"/>
  </sheetPr>
  <dimension ref="A1:F22"/>
  <sheetViews>
    <sheetView workbookViewId="0"/>
  </sheetViews>
  <sheetFormatPr baseColWidth="10" defaultRowHeight="15" x14ac:dyDescent="0.25"/>
  <cols>
    <col min="1" max="1" width="33.5703125" customWidth="1"/>
    <col min="4" max="4" width="2.7109375" customWidth="1"/>
  </cols>
  <sheetData>
    <row r="1" spans="1:6" ht="11.25" customHeight="1" x14ac:dyDescent="0.25">
      <c r="A1" s="1" t="s">
        <v>172</v>
      </c>
    </row>
    <row r="2" spans="1:6" ht="11.25" customHeight="1" x14ac:dyDescent="0.25"/>
    <row r="3" spans="1:6" ht="11.25" customHeight="1" x14ac:dyDescent="0.25">
      <c r="A3" s="2" t="s">
        <v>323</v>
      </c>
    </row>
    <row r="4" spans="1:6" ht="11.25" customHeight="1" thickBot="1" x14ac:dyDescent="0.3">
      <c r="A4" s="3"/>
      <c r="B4" s="4"/>
      <c r="C4" s="4"/>
      <c r="D4" s="4"/>
      <c r="E4" s="4"/>
      <c r="F4" s="4"/>
    </row>
    <row r="5" spans="1:6" s="24" customFormat="1" ht="11.25" customHeight="1" x14ac:dyDescent="0.2">
      <c r="A5" s="25"/>
      <c r="B5" s="183" t="s">
        <v>135</v>
      </c>
      <c r="C5" s="183"/>
      <c r="D5" s="25"/>
      <c r="E5" s="183" t="s">
        <v>25</v>
      </c>
      <c r="F5" s="183"/>
    </row>
    <row r="6" spans="1:6" s="24" customFormat="1" ht="11.25" customHeight="1" x14ac:dyDescent="0.2">
      <c r="A6" s="34" t="s">
        <v>161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25" t="s">
        <v>162</v>
      </c>
      <c r="B7" s="41"/>
      <c r="C7" s="55"/>
      <c r="D7" s="41"/>
      <c r="E7" s="41"/>
      <c r="F7" s="55"/>
    </row>
    <row r="8" spans="1:6" s="24" customFormat="1" ht="11.25" customHeight="1" x14ac:dyDescent="0.2">
      <c r="A8" s="33" t="s">
        <v>86</v>
      </c>
      <c r="B8" s="39">
        <v>75</v>
      </c>
      <c r="C8" s="40">
        <v>3.3695652173913042</v>
      </c>
      <c r="D8" s="41"/>
      <c r="E8" s="39">
        <v>7.9088436099999999</v>
      </c>
      <c r="F8" s="40">
        <v>6.5431157193266003</v>
      </c>
    </row>
    <row r="9" spans="1:6" s="24" customFormat="1" ht="11.25" customHeight="1" x14ac:dyDescent="0.2">
      <c r="A9" s="33" t="s">
        <v>87</v>
      </c>
      <c r="B9" s="43">
        <v>25</v>
      </c>
      <c r="C9" s="44">
        <v>1.0507246376811594</v>
      </c>
      <c r="D9" s="45"/>
      <c r="E9" s="43">
        <v>5.4806661500000002</v>
      </c>
      <c r="F9" s="44">
        <v>2.437666475837803</v>
      </c>
    </row>
    <row r="10" spans="1:6" s="24" customFormat="1" ht="11.25" customHeight="1" x14ac:dyDescent="0.2">
      <c r="A10" s="34" t="s">
        <v>163</v>
      </c>
      <c r="B10" s="56">
        <f>B8+B9</f>
        <v>100</v>
      </c>
      <c r="C10" s="57">
        <v>4.4202898550724639</v>
      </c>
      <c r="D10" s="58"/>
      <c r="E10" s="56">
        <f>E8+E9</f>
        <v>13.389509759999999</v>
      </c>
      <c r="F10" s="57">
        <v>8.9807821951644033</v>
      </c>
    </row>
    <row r="11" spans="1:6" s="24" customFormat="1" ht="11.25" customHeight="1" x14ac:dyDescent="0.2">
      <c r="A11" s="25" t="s">
        <v>164</v>
      </c>
      <c r="B11" s="41"/>
      <c r="C11" s="55"/>
      <c r="D11" s="41"/>
      <c r="E11" s="41"/>
      <c r="F11" s="55"/>
    </row>
    <row r="12" spans="1:6" s="24" customFormat="1" ht="11.25" customHeight="1" x14ac:dyDescent="0.2">
      <c r="A12" s="33" t="s">
        <v>88</v>
      </c>
      <c r="B12" s="39">
        <v>1151</v>
      </c>
      <c r="C12" s="40">
        <v>60.217391304347821</v>
      </c>
      <c r="D12" s="41"/>
      <c r="E12" s="39">
        <v>99.311082319999997</v>
      </c>
      <c r="F12" s="40">
        <v>69.238611055720085</v>
      </c>
    </row>
    <row r="13" spans="1:6" s="24" customFormat="1" ht="11.25" customHeight="1" x14ac:dyDescent="0.2">
      <c r="A13" s="33" t="s">
        <v>89</v>
      </c>
      <c r="B13" s="43">
        <v>82</v>
      </c>
      <c r="C13" s="44">
        <v>4.1666666666666661</v>
      </c>
      <c r="D13" s="45"/>
      <c r="E13" s="43">
        <v>3.9482007499999998</v>
      </c>
      <c r="F13" s="44">
        <v>6.5377806656319457</v>
      </c>
    </row>
    <row r="14" spans="1:6" s="24" customFormat="1" ht="11.25" customHeight="1" x14ac:dyDescent="0.2">
      <c r="A14" s="34" t="s">
        <v>163</v>
      </c>
      <c r="B14" s="56">
        <f>B12+B13</f>
        <v>1233</v>
      </c>
      <c r="C14" s="57">
        <v>64.384057971014499</v>
      </c>
      <c r="D14" s="58"/>
      <c r="E14" s="56">
        <f>E12+E13</f>
        <v>103.25928307</v>
      </c>
      <c r="F14" s="57">
        <v>75.776391721352027</v>
      </c>
    </row>
    <row r="15" spans="1:6" s="24" customFormat="1" ht="11.25" customHeight="1" x14ac:dyDescent="0.2">
      <c r="A15" s="25" t="s">
        <v>165</v>
      </c>
      <c r="B15" s="41"/>
      <c r="C15" s="55"/>
      <c r="D15" s="41"/>
      <c r="E15" s="41"/>
      <c r="F15" s="55"/>
    </row>
    <row r="16" spans="1:6" s="24" customFormat="1" ht="11.25" customHeight="1" x14ac:dyDescent="0.2">
      <c r="A16" s="33" t="s">
        <v>90</v>
      </c>
      <c r="B16" s="39">
        <v>17</v>
      </c>
      <c r="C16" s="40">
        <v>0.97826086956521752</v>
      </c>
      <c r="D16" s="41"/>
      <c r="E16" s="39">
        <v>0.81264789000000004</v>
      </c>
      <c r="F16" s="40">
        <v>0.72323977645893844</v>
      </c>
    </row>
    <row r="17" spans="1:6" s="24" customFormat="1" ht="11.25" customHeight="1" x14ac:dyDescent="0.2">
      <c r="A17" s="33" t="s">
        <v>91</v>
      </c>
      <c r="B17" s="39">
        <v>159</v>
      </c>
      <c r="C17" s="40">
        <v>7.4637681159420293</v>
      </c>
      <c r="D17" s="41"/>
      <c r="E17" s="39">
        <v>9.88371669</v>
      </c>
      <c r="F17" s="40">
        <v>5.296690441790024</v>
      </c>
    </row>
    <row r="18" spans="1:6" s="24" customFormat="1" ht="11.25" customHeight="1" x14ac:dyDescent="0.2">
      <c r="A18" s="33" t="s">
        <v>92</v>
      </c>
      <c r="B18" s="39">
        <v>107</v>
      </c>
      <c r="C18" s="40">
        <v>4.9637681159420293</v>
      </c>
      <c r="D18" s="41"/>
      <c r="E18" s="39">
        <v>2.6094851299999999</v>
      </c>
      <c r="F18" s="40">
        <v>1.4265599129168895</v>
      </c>
    </row>
    <row r="19" spans="1:6" s="24" customFormat="1" ht="11.25" customHeight="1" x14ac:dyDescent="0.2">
      <c r="A19" s="33" t="s">
        <v>93</v>
      </c>
      <c r="B19" s="39">
        <v>71</v>
      </c>
      <c r="C19" s="40">
        <v>2.8985507246376812</v>
      </c>
      <c r="D19" s="41"/>
      <c r="E19" s="39">
        <v>3.3415016899999999</v>
      </c>
      <c r="F19" s="40">
        <v>2.1988588134060798</v>
      </c>
    </row>
    <row r="20" spans="1:6" s="24" customFormat="1" ht="11.25" customHeight="1" x14ac:dyDescent="0.2">
      <c r="A20" s="29" t="s">
        <v>94</v>
      </c>
      <c r="B20" s="43">
        <v>254</v>
      </c>
      <c r="C20" s="44">
        <v>14.891304347826088</v>
      </c>
      <c r="D20" s="45"/>
      <c r="E20" s="43">
        <v>7.47118723</v>
      </c>
      <c r="F20" s="44">
        <v>5.5974771389116444</v>
      </c>
    </row>
    <row r="21" spans="1:6" s="24" customFormat="1" ht="11.25" customHeight="1" x14ac:dyDescent="0.2">
      <c r="A21" s="34" t="s">
        <v>163</v>
      </c>
      <c r="B21" s="56">
        <f>SUM(B16:B20)</f>
        <v>608</v>
      </c>
      <c r="C21" s="57">
        <v>31.195652173913039</v>
      </c>
      <c r="D21" s="58"/>
      <c r="E21" s="56">
        <f>SUM(E16:E20)</f>
        <v>24.118538630000003</v>
      </c>
      <c r="F21" s="57">
        <v>15.242826083483576</v>
      </c>
    </row>
    <row r="22" spans="1:6" s="24" customFormat="1" ht="11.25" customHeight="1" thickBot="1" x14ac:dyDescent="0.25">
      <c r="A22" s="36" t="s">
        <v>141</v>
      </c>
      <c r="B22" s="46">
        <v>1941</v>
      </c>
      <c r="C22" s="47">
        <v>100</v>
      </c>
      <c r="D22" s="48"/>
      <c r="E22" s="46">
        <v>140.76733146000001</v>
      </c>
      <c r="F22" s="47">
        <v>100</v>
      </c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E8BFF-30DB-42A3-8EC6-5E970525F04C}">
  <sheetPr>
    <tabColor theme="9" tint="0.39997558519241921"/>
  </sheetPr>
  <dimension ref="A1:F28"/>
  <sheetViews>
    <sheetView zoomScaleNormal="100" workbookViewId="0"/>
  </sheetViews>
  <sheetFormatPr baseColWidth="10" defaultRowHeight="15" x14ac:dyDescent="0.25"/>
  <cols>
    <col min="1" max="1" width="33.5703125" customWidth="1"/>
    <col min="4" max="4" width="1.7109375" customWidth="1"/>
  </cols>
  <sheetData>
    <row r="1" spans="1:6" ht="11.25" customHeight="1" x14ac:dyDescent="0.25">
      <c r="A1" s="1" t="s">
        <v>173</v>
      </c>
    </row>
    <row r="2" spans="1:6" ht="11.25" customHeight="1" x14ac:dyDescent="0.25"/>
    <row r="3" spans="1:6" ht="11.25" customHeight="1" x14ac:dyDescent="0.25">
      <c r="A3" s="2" t="s">
        <v>324</v>
      </c>
    </row>
    <row r="4" spans="1:6" ht="11.25" customHeight="1" thickBot="1" x14ac:dyDescent="0.3">
      <c r="A4" s="3"/>
      <c r="B4" s="4"/>
      <c r="C4" s="4"/>
      <c r="D4" s="4"/>
      <c r="E4" s="4"/>
      <c r="F4" s="4"/>
    </row>
    <row r="5" spans="1:6" s="24" customFormat="1" ht="11.25" customHeight="1" x14ac:dyDescent="0.2">
      <c r="A5" s="25"/>
      <c r="B5" s="183" t="s">
        <v>135</v>
      </c>
      <c r="C5" s="183"/>
      <c r="D5" s="25"/>
      <c r="E5" s="183" t="s">
        <v>25</v>
      </c>
      <c r="F5" s="183"/>
    </row>
    <row r="6" spans="1:6" s="24" customFormat="1" ht="11.25" customHeight="1" x14ac:dyDescent="0.2">
      <c r="A6" s="34" t="s">
        <v>136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54</v>
      </c>
      <c r="B7" s="51">
        <v>110</v>
      </c>
      <c r="C7" s="60">
        <f>B7/B24*100</f>
        <v>5.6671818650180317</v>
      </c>
      <c r="D7" s="59"/>
      <c r="E7" s="51">
        <v>16.79008893</v>
      </c>
      <c r="F7" s="60">
        <f>E7/E24*100</f>
        <v>11.927546509447767</v>
      </c>
    </row>
    <row r="8" spans="1:6" s="24" customFormat="1" ht="11.25" customHeight="1" x14ac:dyDescent="0.2">
      <c r="A8" s="33" t="s">
        <v>55</v>
      </c>
      <c r="B8" s="51">
        <v>153</v>
      </c>
      <c r="C8" s="60">
        <f>B8/B24*100</f>
        <v>7.8825347758887165</v>
      </c>
      <c r="D8" s="59"/>
      <c r="E8" s="51">
        <v>7.8696289999999998</v>
      </c>
      <c r="F8" s="60">
        <f>E8/E24*100</f>
        <v>5.5905222599436772</v>
      </c>
    </row>
    <row r="9" spans="1:6" s="24" customFormat="1" ht="11.25" customHeight="1" x14ac:dyDescent="0.2">
      <c r="A9" s="33" t="s">
        <v>56</v>
      </c>
      <c r="B9" s="51">
        <v>142</v>
      </c>
      <c r="C9" s="60">
        <f>B9/B24*100</f>
        <v>7.3158165893869143</v>
      </c>
      <c r="D9" s="59"/>
      <c r="E9" s="51">
        <v>10.427761800000001</v>
      </c>
      <c r="F9" s="60">
        <f>E9/E24*100</f>
        <v>7.4077995880479701</v>
      </c>
    </row>
    <row r="10" spans="1:6" s="24" customFormat="1" ht="11.25" customHeight="1" x14ac:dyDescent="0.2">
      <c r="A10" s="33" t="s">
        <v>57</v>
      </c>
      <c r="B10" s="51">
        <v>87</v>
      </c>
      <c r="C10" s="60">
        <f>B10/B24*100</f>
        <v>4.4822256568778984</v>
      </c>
      <c r="D10" s="59"/>
      <c r="E10" s="51">
        <v>7.9325760000000001</v>
      </c>
      <c r="F10" s="60">
        <f>E10/E24*100</f>
        <v>5.6352393113696948</v>
      </c>
    </row>
    <row r="11" spans="1:6" s="24" customFormat="1" ht="11.25" customHeight="1" x14ac:dyDescent="0.2">
      <c r="A11" s="33" t="s">
        <v>58</v>
      </c>
      <c r="B11" s="51">
        <v>113</v>
      </c>
      <c r="C11" s="60">
        <f>B11/B24*100</f>
        <v>5.8217413704276151</v>
      </c>
      <c r="D11" s="59"/>
      <c r="E11" s="51">
        <v>4.5723538000000001</v>
      </c>
      <c r="F11" s="60">
        <f>E11/E24*100</f>
        <v>3.248164011192658</v>
      </c>
    </row>
    <row r="12" spans="1:6" s="24" customFormat="1" ht="11.25" customHeight="1" x14ac:dyDescent="0.2">
      <c r="A12" s="33" t="s">
        <v>59</v>
      </c>
      <c r="B12" s="51">
        <v>226</v>
      </c>
      <c r="C12" s="60">
        <f>B12/B24*100</f>
        <v>11.64348274085523</v>
      </c>
      <c r="D12" s="59"/>
      <c r="E12" s="51">
        <v>12.87748002</v>
      </c>
      <c r="F12" s="60">
        <f>E12/E24*100</f>
        <v>9.1480600551550708</v>
      </c>
    </row>
    <row r="13" spans="1:6" s="24" customFormat="1" ht="11.25" customHeight="1" x14ac:dyDescent="0.2">
      <c r="A13" s="33" t="s">
        <v>60</v>
      </c>
      <c r="B13" s="51">
        <v>29</v>
      </c>
      <c r="C13" s="60">
        <f>B13/B24*100</f>
        <v>1.4940752189592994</v>
      </c>
      <c r="D13" s="59"/>
      <c r="E13" s="51">
        <v>0.87299700000000002</v>
      </c>
      <c r="F13" s="60">
        <f>E13/E24*100</f>
        <v>0.62017017083830139</v>
      </c>
    </row>
    <row r="14" spans="1:6" s="24" customFormat="1" ht="11.25" customHeight="1" x14ac:dyDescent="0.2">
      <c r="A14" s="33" t="s">
        <v>61</v>
      </c>
      <c r="B14" s="51">
        <v>73</v>
      </c>
      <c r="C14" s="60">
        <f>B14/B24*100</f>
        <v>3.7609479649665123</v>
      </c>
      <c r="D14" s="59"/>
      <c r="E14" s="51">
        <v>6.5756206800000001</v>
      </c>
      <c r="F14" s="60">
        <f>E14/E24*100</f>
        <v>4.6712689739867006</v>
      </c>
    </row>
    <row r="15" spans="1:6" s="24" customFormat="1" ht="11.25" customHeight="1" x14ac:dyDescent="0.2">
      <c r="A15" s="33" t="s">
        <v>167</v>
      </c>
      <c r="B15" s="51">
        <v>32</v>
      </c>
      <c r="C15" s="60">
        <f>B15/B24*100</f>
        <v>1.6486347243688821</v>
      </c>
      <c r="D15" s="59"/>
      <c r="E15" s="51">
        <v>18.78912502</v>
      </c>
      <c r="F15" s="60">
        <f>E15/E24*100</f>
        <v>13.347645952455281</v>
      </c>
    </row>
    <row r="16" spans="1:6" s="24" customFormat="1" ht="11.25" customHeight="1" x14ac:dyDescent="0.2">
      <c r="A16" s="33" t="s">
        <v>140</v>
      </c>
      <c r="B16" s="51">
        <v>64</v>
      </c>
      <c r="C16" s="60">
        <f>B16/B24*100</f>
        <v>3.2972694487377643</v>
      </c>
      <c r="D16" s="59"/>
      <c r="E16" s="51">
        <v>3.738029</v>
      </c>
      <c r="F16" s="60">
        <f>E16/E24*100</f>
        <v>2.6554662656670351</v>
      </c>
    </row>
    <row r="17" spans="1:6" s="24" customFormat="1" ht="11.25" customHeight="1" x14ac:dyDescent="0.2">
      <c r="A17" s="33" t="s">
        <v>65</v>
      </c>
      <c r="B17" s="51">
        <v>236</v>
      </c>
      <c r="C17" s="60">
        <f>B17/B24*100</f>
        <v>12.158681092220505</v>
      </c>
      <c r="D17" s="59"/>
      <c r="E17" s="51">
        <v>11.823822</v>
      </c>
      <c r="F17" s="60">
        <f>E17/E24*100</f>
        <v>8.3995497231968343</v>
      </c>
    </row>
    <row r="18" spans="1:6" s="24" customFormat="1" ht="11.25" customHeight="1" x14ac:dyDescent="0.2">
      <c r="A18" s="33" t="s">
        <v>66</v>
      </c>
      <c r="B18" s="51">
        <v>49</v>
      </c>
      <c r="C18" s="60">
        <f>B18/B24*100</f>
        <v>2.5244719216898504</v>
      </c>
      <c r="D18" s="59"/>
      <c r="E18" s="51">
        <v>1.2524090000000001</v>
      </c>
      <c r="F18" s="60">
        <f>E18/E24*100</f>
        <v>0.88970145772485609</v>
      </c>
    </row>
    <row r="19" spans="1:6" s="24" customFormat="1" ht="11.25" customHeight="1" x14ac:dyDescent="0.2">
      <c r="A19" s="33" t="s">
        <v>67</v>
      </c>
      <c r="B19" s="51">
        <v>77</v>
      </c>
      <c r="C19" s="60">
        <f>B19/B24*100</f>
        <v>3.9670273055126222</v>
      </c>
      <c r="D19" s="59"/>
      <c r="E19" s="51">
        <v>2.9913406400000002</v>
      </c>
      <c r="F19" s="60">
        <f>E19/E24*100</f>
        <v>2.1250247546605014</v>
      </c>
    </row>
    <row r="20" spans="1:6" s="24" customFormat="1" ht="11.25" customHeight="1" x14ac:dyDescent="0.2">
      <c r="A20" s="33" t="s">
        <v>68</v>
      </c>
      <c r="B20" s="51">
        <v>79</v>
      </c>
      <c r="C20" s="60">
        <f>B20/B24*100</f>
        <v>4.0700669757856769</v>
      </c>
      <c r="D20" s="59"/>
      <c r="E20" s="51">
        <v>3.7745715</v>
      </c>
      <c r="F20" s="60">
        <f>E20/E24*100</f>
        <v>2.6814257689274803</v>
      </c>
    </row>
    <row r="21" spans="1:6" s="24" customFormat="1" ht="11.25" customHeight="1" x14ac:dyDescent="0.2">
      <c r="A21" s="33" t="s">
        <v>69</v>
      </c>
      <c r="B21" s="51">
        <v>297</v>
      </c>
      <c r="C21" s="60">
        <f>B21/B24*100</f>
        <v>15.301391035548686</v>
      </c>
      <c r="D21" s="59"/>
      <c r="E21" s="51">
        <v>17.587968239999999</v>
      </c>
      <c r="F21" s="60">
        <f>E21/E24*100</f>
        <v>12.494353666850422</v>
      </c>
    </row>
    <row r="22" spans="1:6" s="24" customFormat="1" ht="11.25" customHeight="1" x14ac:dyDescent="0.2">
      <c r="A22" s="33" t="s">
        <v>70</v>
      </c>
      <c r="B22" s="51">
        <v>134</v>
      </c>
      <c r="C22" s="60">
        <f>B22/B24*100</f>
        <v>6.9036579082946927</v>
      </c>
      <c r="D22" s="59"/>
      <c r="E22" s="51">
        <v>5.9645680900000002</v>
      </c>
      <c r="F22" s="60">
        <f>E22/E24*100</f>
        <v>4.2371820422658741</v>
      </c>
    </row>
    <row r="23" spans="1:6" s="24" customFormat="1" ht="11.25" customHeight="1" x14ac:dyDescent="0.2">
      <c r="A23" s="42" t="s">
        <v>71</v>
      </c>
      <c r="B23" s="52">
        <v>40</v>
      </c>
      <c r="C23" s="61">
        <f>B23/B24*100</f>
        <v>2.0607934054611023</v>
      </c>
      <c r="D23" s="62"/>
      <c r="E23" s="52">
        <v>6.9269907399999999</v>
      </c>
      <c r="F23" s="61">
        <f>E23/E24*100</f>
        <v>4.9208794882698701</v>
      </c>
    </row>
    <row r="24" spans="1:6" s="24" customFormat="1" ht="11.25" customHeight="1" thickBot="1" x14ac:dyDescent="0.25">
      <c r="A24" s="36" t="s">
        <v>141</v>
      </c>
      <c r="B24" s="53">
        <v>1941</v>
      </c>
      <c r="C24" s="63">
        <v>100</v>
      </c>
      <c r="D24" s="64"/>
      <c r="E24" s="53">
        <v>140.76733146000001</v>
      </c>
      <c r="F24" s="63">
        <v>100</v>
      </c>
    </row>
    <row r="28" spans="1:6" x14ac:dyDescent="0.25">
      <c r="B28" s="145"/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0DC45-F723-45A7-A382-81D5633074CB}">
  <sheetPr>
    <tabColor theme="9" tint="0.39997558519241921"/>
  </sheetPr>
  <dimension ref="A1:F10"/>
  <sheetViews>
    <sheetView zoomScaleNormal="100" workbookViewId="0"/>
  </sheetViews>
  <sheetFormatPr baseColWidth="10" defaultRowHeight="15" x14ac:dyDescent="0.25"/>
  <cols>
    <col min="1" max="1" width="33.5703125" customWidth="1"/>
    <col min="4" max="4" width="2.7109375" customWidth="1"/>
  </cols>
  <sheetData>
    <row r="1" spans="1:6" ht="11.25" customHeight="1" x14ac:dyDescent="0.25">
      <c r="A1" s="1" t="s">
        <v>174</v>
      </c>
    </row>
    <row r="2" spans="1:6" ht="11.25" customHeight="1" x14ac:dyDescent="0.25"/>
    <row r="3" spans="1:6" ht="11.25" customHeight="1" x14ac:dyDescent="0.25">
      <c r="A3" s="2" t="s">
        <v>325</v>
      </c>
    </row>
    <row r="4" spans="1:6" ht="11.25" customHeight="1" thickBot="1" x14ac:dyDescent="0.3">
      <c r="A4" s="3"/>
      <c r="B4" s="4"/>
      <c r="C4" s="4"/>
      <c r="D4" s="4"/>
      <c r="E4" s="4"/>
      <c r="F4" s="4"/>
    </row>
    <row r="5" spans="1:6" s="24" customFormat="1" ht="11.25" customHeight="1" x14ac:dyDescent="0.2">
      <c r="A5" s="54"/>
      <c r="B5" s="183" t="s">
        <v>241</v>
      </c>
      <c r="C5" s="183"/>
      <c r="D5" s="54"/>
      <c r="E5" s="183" t="s">
        <v>25</v>
      </c>
      <c r="F5" s="183"/>
    </row>
    <row r="6" spans="1:6" s="24" customFormat="1" ht="11.25" customHeight="1" x14ac:dyDescent="0.2">
      <c r="A6" s="34" t="s">
        <v>156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157</v>
      </c>
      <c r="B7" s="39">
        <v>88</v>
      </c>
      <c r="C7" s="65">
        <f>B7/B10*100</f>
        <v>69.841269841269835</v>
      </c>
      <c r="D7" s="33"/>
      <c r="E7" s="39">
        <v>17.584960150000001</v>
      </c>
      <c r="F7" s="65">
        <f>E7/E10*100</f>
        <v>32.27419907389276</v>
      </c>
    </row>
    <row r="8" spans="1:6" s="24" customFormat="1" ht="11.25" customHeight="1" x14ac:dyDescent="0.2">
      <c r="A8" s="33" t="s">
        <v>158</v>
      </c>
      <c r="B8" s="39">
        <v>16</v>
      </c>
      <c r="C8" s="65">
        <f>B8/B10*100</f>
        <v>12.698412698412698</v>
      </c>
      <c r="D8" s="33"/>
      <c r="E8" s="39">
        <v>3.86988698</v>
      </c>
      <c r="F8" s="65">
        <f>E8/E10*100</f>
        <v>7.1025183862009289</v>
      </c>
    </row>
    <row r="9" spans="1:6" s="24" customFormat="1" ht="11.25" customHeight="1" x14ac:dyDescent="0.2">
      <c r="A9" s="42" t="s">
        <v>159</v>
      </c>
      <c r="B9" s="43">
        <v>22</v>
      </c>
      <c r="C9" s="66">
        <f>B9/B10*100</f>
        <v>17.460317460317459</v>
      </c>
      <c r="D9" s="42"/>
      <c r="E9" s="43">
        <v>33.031276939999998</v>
      </c>
      <c r="F9" s="66">
        <f>E9/E10*100</f>
        <v>60.623282539906306</v>
      </c>
    </row>
    <row r="10" spans="1:6" s="24" customFormat="1" ht="11.25" customHeight="1" thickBot="1" x14ac:dyDescent="0.25">
      <c r="A10" s="36" t="s">
        <v>141</v>
      </c>
      <c r="B10" s="46">
        <v>126</v>
      </c>
      <c r="C10" s="67">
        <v>100</v>
      </c>
      <c r="D10" s="36"/>
      <c r="E10" s="46">
        <v>54.486124070000002</v>
      </c>
      <c r="F10" s="67">
        <v>99.999999999999986</v>
      </c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48088-0F0D-427F-B5FD-5DCDAA22BF57}">
  <sheetPr>
    <tabColor theme="9" tint="0.39997558519241921"/>
  </sheetPr>
  <dimension ref="A1:F29"/>
  <sheetViews>
    <sheetView workbookViewId="0"/>
  </sheetViews>
  <sheetFormatPr baseColWidth="10" defaultRowHeight="15" x14ac:dyDescent="0.25"/>
  <cols>
    <col min="1" max="1" width="33.5703125" customWidth="1"/>
    <col min="4" max="4" width="2.7109375" customWidth="1"/>
  </cols>
  <sheetData>
    <row r="1" spans="1:6" ht="11.25" customHeight="1" x14ac:dyDescent="0.25">
      <c r="A1" s="1" t="s">
        <v>175</v>
      </c>
    </row>
    <row r="2" spans="1:6" ht="11.25" customHeight="1" x14ac:dyDescent="0.25"/>
    <row r="3" spans="1:6" ht="11.25" customHeight="1" x14ac:dyDescent="0.25">
      <c r="A3" s="2" t="s">
        <v>326</v>
      </c>
    </row>
    <row r="4" spans="1:6" ht="11.25" customHeight="1" thickBot="1" x14ac:dyDescent="0.3">
      <c r="A4" s="3"/>
      <c r="B4" s="4"/>
      <c r="C4" s="4"/>
      <c r="D4" s="4"/>
      <c r="E4" s="4"/>
      <c r="F4" s="4"/>
    </row>
    <row r="5" spans="1:6" s="24" customFormat="1" ht="11.25" customHeight="1" x14ac:dyDescent="0.2">
      <c r="A5" s="25"/>
      <c r="B5" s="183" t="s">
        <v>135</v>
      </c>
      <c r="C5" s="183"/>
      <c r="D5" s="25"/>
      <c r="E5" s="183" t="s">
        <v>25</v>
      </c>
      <c r="F5" s="183"/>
    </row>
    <row r="6" spans="1:6" s="24" customFormat="1" ht="11.25" customHeight="1" x14ac:dyDescent="0.2">
      <c r="A6" s="34" t="s">
        <v>136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54</v>
      </c>
      <c r="B7" s="49" t="s">
        <v>72</v>
      </c>
      <c r="C7" s="76" t="str">
        <f>IF(B7="d. c.", "d. c.", B7/B$24*100)</f>
        <v>d. c.</v>
      </c>
      <c r="D7" s="59"/>
      <c r="E7" s="49" t="s">
        <v>72</v>
      </c>
      <c r="F7" s="76" t="str">
        <f>IF(E7="d. c.", "d. c.", E7/E$24*100)</f>
        <v>d. c.</v>
      </c>
    </row>
    <row r="8" spans="1:6" s="24" customFormat="1" ht="11.25" customHeight="1" x14ac:dyDescent="0.2">
      <c r="A8" s="33" t="s">
        <v>55</v>
      </c>
      <c r="B8" s="49" t="s">
        <v>72</v>
      </c>
      <c r="C8" s="76" t="str">
        <f t="shared" ref="C8:C23" si="0">IF(B8="d. c.", "d. c.", B8/B$24*100)</f>
        <v>d. c.</v>
      </c>
      <c r="D8" s="59"/>
      <c r="E8" s="49" t="s">
        <v>72</v>
      </c>
      <c r="F8" s="76" t="str">
        <f t="shared" ref="F8:F23" si="1">IF(E8="d. c.", "d. c.", E8/E$24*100)</f>
        <v>d. c.</v>
      </c>
    </row>
    <row r="9" spans="1:6" s="24" customFormat="1" ht="11.25" customHeight="1" x14ac:dyDescent="0.2">
      <c r="A9" s="33" t="s">
        <v>56</v>
      </c>
      <c r="B9" s="49" t="s">
        <v>72</v>
      </c>
      <c r="C9" s="76" t="str">
        <f t="shared" si="0"/>
        <v>d. c.</v>
      </c>
      <c r="D9" s="59"/>
      <c r="E9" s="49" t="s">
        <v>72</v>
      </c>
      <c r="F9" s="76" t="str">
        <f t="shared" si="1"/>
        <v>d. c.</v>
      </c>
    </row>
    <row r="10" spans="1:6" s="24" customFormat="1" ht="11.25" customHeight="1" x14ac:dyDescent="0.2">
      <c r="A10" s="33" t="s">
        <v>57</v>
      </c>
      <c r="B10" s="49">
        <v>0</v>
      </c>
      <c r="C10" s="76">
        <f t="shared" si="0"/>
        <v>0</v>
      </c>
      <c r="D10" s="59"/>
      <c r="E10" s="49">
        <v>0</v>
      </c>
      <c r="F10" s="76">
        <f t="shared" si="1"/>
        <v>0</v>
      </c>
    </row>
    <row r="11" spans="1:6" s="24" customFormat="1" ht="11.25" customHeight="1" x14ac:dyDescent="0.2">
      <c r="A11" s="33" t="s">
        <v>58</v>
      </c>
      <c r="B11" s="49">
        <v>0</v>
      </c>
      <c r="C11" s="76">
        <f t="shared" si="0"/>
        <v>0</v>
      </c>
      <c r="D11" s="59"/>
      <c r="E11" s="49">
        <v>0</v>
      </c>
      <c r="F11" s="76">
        <f t="shared" si="1"/>
        <v>0</v>
      </c>
    </row>
    <row r="12" spans="1:6" s="24" customFormat="1" ht="11.25" customHeight="1" x14ac:dyDescent="0.2">
      <c r="A12" s="33" t="s">
        <v>59</v>
      </c>
      <c r="B12" s="51">
        <v>34</v>
      </c>
      <c r="C12" s="76">
        <f t="shared" si="0"/>
        <v>26.984126984126984</v>
      </c>
      <c r="D12" s="59"/>
      <c r="E12" s="51">
        <v>3.2546998899999999</v>
      </c>
      <c r="F12" s="76">
        <f t="shared" si="1"/>
        <v>5.9734472685533415</v>
      </c>
    </row>
    <row r="13" spans="1:6" s="24" customFormat="1" ht="11.25" customHeight="1" x14ac:dyDescent="0.2">
      <c r="A13" s="33" t="s">
        <v>60</v>
      </c>
      <c r="B13" s="49">
        <v>0</v>
      </c>
      <c r="C13" s="76">
        <f t="shared" si="0"/>
        <v>0</v>
      </c>
      <c r="D13" s="59"/>
      <c r="E13" s="49">
        <v>0</v>
      </c>
      <c r="F13" s="76">
        <f t="shared" si="1"/>
        <v>0</v>
      </c>
    </row>
    <row r="14" spans="1:6" s="24" customFormat="1" ht="11.25" customHeight="1" x14ac:dyDescent="0.2">
      <c r="A14" s="33" t="s">
        <v>61</v>
      </c>
      <c r="B14" s="51">
        <v>16</v>
      </c>
      <c r="C14" s="76">
        <f t="shared" si="0"/>
        <v>12.698412698412698</v>
      </c>
      <c r="D14" s="59"/>
      <c r="E14" s="51">
        <v>2.9807791899999998</v>
      </c>
      <c r="F14" s="76">
        <f t="shared" si="1"/>
        <v>5.4707124811640133</v>
      </c>
    </row>
    <row r="15" spans="1:6" s="24" customFormat="1" ht="11.25" customHeight="1" x14ac:dyDescent="0.2">
      <c r="A15" s="33" t="s">
        <v>167</v>
      </c>
      <c r="B15" s="49" t="s">
        <v>72</v>
      </c>
      <c r="C15" s="76" t="str">
        <f t="shared" si="0"/>
        <v>d. c.</v>
      </c>
      <c r="D15" s="59"/>
      <c r="E15" s="49" t="s">
        <v>72</v>
      </c>
      <c r="F15" s="76" t="str">
        <f t="shared" si="1"/>
        <v>d. c.</v>
      </c>
    </row>
    <row r="16" spans="1:6" s="24" customFormat="1" ht="11.25" customHeight="1" x14ac:dyDescent="0.2">
      <c r="A16" s="33" t="s">
        <v>140</v>
      </c>
      <c r="B16" s="49">
        <v>0</v>
      </c>
      <c r="C16" s="76">
        <f t="shared" si="0"/>
        <v>0</v>
      </c>
      <c r="D16" s="59"/>
      <c r="E16" s="49">
        <v>0</v>
      </c>
      <c r="F16" s="76">
        <f t="shared" si="1"/>
        <v>0</v>
      </c>
    </row>
    <row r="17" spans="1:6" s="24" customFormat="1" ht="11.25" customHeight="1" x14ac:dyDescent="0.2">
      <c r="A17" s="33" t="s">
        <v>65</v>
      </c>
      <c r="B17" s="49">
        <v>0</v>
      </c>
      <c r="C17" s="76">
        <f t="shared" si="0"/>
        <v>0</v>
      </c>
      <c r="D17" s="59"/>
      <c r="E17" s="49">
        <v>0</v>
      </c>
      <c r="F17" s="76">
        <f t="shared" si="1"/>
        <v>0</v>
      </c>
    </row>
    <row r="18" spans="1:6" s="24" customFormat="1" ht="11.25" customHeight="1" x14ac:dyDescent="0.2">
      <c r="A18" s="33" t="s">
        <v>66</v>
      </c>
      <c r="B18" s="49">
        <v>0</v>
      </c>
      <c r="C18" s="76">
        <f t="shared" si="0"/>
        <v>0</v>
      </c>
      <c r="D18" s="59"/>
      <c r="E18" s="49">
        <v>0</v>
      </c>
      <c r="F18" s="76">
        <f t="shared" si="1"/>
        <v>0</v>
      </c>
    </row>
    <row r="19" spans="1:6" s="24" customFormat="1" ht="11.25" customHeight="1" x14ac:dyDescent="0.2">
      <c r="A19" s="33" t="s">
        <v>67</v>
      </c>
      <c r="B19" s="49" t="s">
        <v>72</v>
      </c>
      <c r="C19" s="76" t="str">
        <f t="shared" si="0"/>
        <v>d. c.</v>
      </c>
      <c r="D19" s="59"/>
      <c r="E19" s="49" t="s">
        <v>72</v>
      </c>
      <c r="F19" s="76" t="str">
        <f t="shared" si="1"/>
        <v>d. c.</v>
      </c>
    </row>
    <row r="20" spans="1:6" s="24" customFormat="1" ht="11.25" customHeight="1" x14ac:dyDescent="0.2">
      <c r="A20" s="33" t="s">
        <v>68</v>
      </c>
      <c r="B20" s="49" t="s">
        <v>72</v>
      </c>
      <c r="C20" s="76" t="str">
        <f t="shared" si="0"/>
        <v>d. c.</v>
      </c>
      <c r="D20" s="59"/>
      <c r="E20" s="49" t="s">
        <v>72</v>
      </c>
      <c r="F20" s="76" t="str">
        <f t="shared" si="1"/>
        <v>d. c.</v>
      </c>
    </row>
    <row r="21" spans="1:6" s="24" customFormat="1" ht="11.25" customHeight="1" x14ac:dyDescent="0.2">
      <c r="A21" s="33" t="s">
        <v>69</v>
      </c>
      <c r="B21" s="49" t="s">
        <v>72</v>
      </c>
      <c r="C21" s="76" t="str">
        <f t="shared" si="0"/>
        <v>d. c.</v>
      </c>
      <c r="D21" s="59"/>
      <c r="E21" s="49" t="s">
        <v>72</v>
      </c>
      <c r="F21" s="76" t="str">
        <f t="shared" si="1"/>
        <v>d. c.</v>
      </c>
    </row>
    <row r="22" spans="1:6" s="24" customFormat="1" ht="11.25" customHeight="1" x14ac:dyDescent="0.2">
      <c r="A22" s="33" t="s">
        <v>70</v>
      </c>
      <c r="B22" s="49" t="s">
        <v>72</v>
      </c>
      <c r="C22" s="76" t="str">
        <f t="shared" si="0"/>
        <v>d. c.</v>
      </c>
      <c r="D22" s="59"/>
      <c r="E22" s="49" t="s">
        <v>72</v>
      </c>
      <c r="F22" s="76" t="str">
        <f t="shared" si="1"/>
        <v>d. c.</v>
      </c>
    </row>
    <row r="23" spans="1:6" s="24" customFormat="1" ht="11.25" customHeight="1" x14ac:dyDescent="0.2">
      <c r="A23" s="42" t="s">
        <v>71</v>
      </c>
      <c r="B23" s="52">
        <v>54</v>
      </c>
      <c r="C23" s="78">
        <f t="shared" si="0"/>
        <v>42.857142857142854</v>
      </c>
      <c r="D23" s="62"/>
      <c r="E23" s="52">
        <v>45.524650110000003</v>
      </c>
      <c r="F23" s="78">
        <f t="shared" si="1"/>
        <v>83.552740972202542</v>
      </c>
    </row>
    <row r="24" spans="1:6" s="24" customFormat="1" ht="11.25" customHeight="1" thickBot="1" x14ac:dyDescent="0.25">
      <c r="A24" s="36" t="s">
        <v>141</v>
      </c>
      <c r="B24" s="53">
        <v>126</v>
      </c>
      <c r="C24" s="79">
        <v>100</v>
      </c>
      <c r="D24" s="64"/>
      <c r="E24" s="53">
        <v>54.486124070000002</v>
      </c>
      <c r="F24" s="79">
        <v>100</v>
      </c>
    </row>
    <row r="27" spans="1:6" x14ac:dyDescent="0.25">
      <c r="C27" s="145"/>
    </row>
    <row r="28" spans="1:6" x14ac:dyDescent="0.25">
      <c r="C28" s="145"/>
    </row>
    <row r="29" spans="1:6" x14ac:dyDescent="0.25">
      <c r="C29" s="145"/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0B38-44D4-4963-9174-220820E91DEE}">
  <sheetPr>
    <tabColor theme="9" tint="0.39997558519241921"/>
  </sheetPr>
  <dimension ref="A1:DA28"/>
  <sheetViews>
    <sheetView zoomScaleNormal="100" workbookViewId="0"/>
  </sheetViews>
  <sheetFormatPr baseColWidth="10" defaultColWidth="10.7109375" defaultRowHeight="15" x14ac:dyDescent="0.25"/>
  <cols>
    <col min="1" max="1" width="33.5703125" customWidth="1"/>
    <col min="4" max="4" width="2.5703125" customWidth="1"/>
    <col min="7" max="7" width="2.5703125" customWidth="1"/>
    <col min="10" max="10" width="2.5703125" customWidth="1"/>
    <col min="13" max="13" width="2.5703125" customWidth="1"/>
    <col min="16" max="16" width="2.5703125" customWidth="1"/>
    <col min="19" max="19" width="2.5703125" customWidth="1"/>
    <col min="22" max="22" width="2.5703125" customWidth="1"/>
    <col min="25" max="25" width="2.5703125" customWidth="1"/>
    <col min="28" max="28" width="2.5703125" customWidth="1"/>
    <col min="31" max="31" width="2.5703125" customWidth="1"/>
    <col min="34" max="34" width="2.5703125" customWidth="1"/>
    <col min="37" max="37" width="2.5703125" customWidth="1"/>
    <col min="40" max="40" width="2.5703125" customWidth="1"/>
    <col min="43" max="43" width="2.5703125" customWidth="1"/>
    <col min="46" max="46" width="2.5703125" customWidth="1"/>
    <col min="49" max="49" width="2.5703125" customWidth="1"/>
    <col min="52" max="52" width="2.5703125" customWidth="1"/>
    <col min="55" max="55" width="2.5703125" customWidth="1"/>
    <col min="58" max="58" width="2.5703125" customWidth="1"/>
    <col min="61" max="61" width="2.5703125" customWidth="1"/>
    <col min="64" max="64" width="2.5703125" customWidth="1"/>
    <col min="67" max="67" width="2.5703125" customWidth="1"/>
    <col min="70" max="70" width="2.5703125" customWidth="1"/>
    <col min="73" max="73" width="2.5703125" customWidth="1"/>
    <col min="76" max="76" width="2.5703125" customWidth="1"/>
    <col min="79" max="79" width="2.5703125" customWidth="1"/>
    <col min="82" max="82" width="2.5703125" customWidth="1"/>
    <col min="85" max="85" width="2.5703125" customWidth="1"/>
    <col min="88" max="88" width="2.5703125" customWidth="1"/>
    <col min="91" max="91" width="2.5703125" customWidth="1"/>
    <col min="94" max="94" width="2.42578125" customWidth="1"/>
    <col min="97" max="97" width="1.7109375" customWidth="1"/>
    <col min="100" max="100" width="1.85546875" customWidth="1"/>
    <col min="103" max="103" width="1.85546875" customWidth="1"/>
  </cols>
  <sheetData>
    <row r="1" spans="1:105" ht="11.25" customHeight="1" x14ac:dyDescent="0.25">
      <c r="A1" s="83" t="s">
        <v>253</v>
      </c>
      <c r="B1" s="138">
        <v>0</v>
      </c>
      <c r="C1" s="138">
        <v>0</v>
      </c>
      <c r="D1" s="138">
        <v>0</v>
      </c>
      <c r="E1" s="138">
        <v>0</v>
      </c>
      <c r="F1" s="138">
        <v>0</v>
      </c>
      <c r="G1" s="138">
        <v>0</v>
      </c>
      <c r="H1" s="138">
        <v>0</v>
      </c>
      <c r="I1" s="138">
        <v>0</v>
      </c>
      <c r="J1" s="138">
        <v>0</v>
      </c>
      <c r="K1" s="138">
        <v>0</v>
      </c>
      <c r="L1" s="138">
        <v>0</v>
      </c>
      <c r="M1" s="138">
        <v>0</v>
      </c>
      <c r="N1" s="138">
        <v>0</v>
      </c>
      <c r="O1" s="138">
        <v>0</v>
      </c>
      <c r="P1" s="138">
        <v>0</v>
      </c>
      <c r="Q1" s="138">
        <v>0</v>
      </c>
      <c r="R1" s="138">
        <v>0</v>
      </c>
      <c r="S1" s="138">
        <v>0</v>
      </c>
      <c r="T1" s="138">
        <v>0</v>
      </c>
      <c r="U1" s="138">
        <v>0</v>
      </c>
      <c r="V1" s="138">
        <v>0</v>
      </c>
      <c r="W1" s="138">
        <v>0</v>
      </c>
      <c r="X1" s="138">
        <v>0</v>
      </c>
      <c r="Y1" s="138">
        <v>0</v>
      </c>
      <c r="Z1" s="138">
        <v>0</v>
      </c>
      <c r="AA1" s="138">
        <v>0</v>
      </c>
      <c r="AB1" s="138">
        <v>0</v>
      </c>
      <c r="AC1" s="138">
        <v>0</v>
      </c>
      <c r="AD1" s="138">
        <v>0</v>
      </c>
      <c r="AE1" s="138">
        <v>0</v>
      </c>
      <c r="AF1" s="138">
        <v>0</v>
      </c>
      <c r="AG1" s="138">
        <v>0</v>
      </c>
      <c r="AH1" s="138">
        <v>0</v>
      </c>
      <c r="AI1" s="138">
        <v>0</v>
      </c>
      <c r="AJ1" s="138">
        <v>0</v>
      </c>
      <c r="AK1" s="138">
        <v>0</v>
      </c>
      <c r="AL1" s="138">
        <v>0</v>
      </c>
      <c r="AM1" s="138">
        <v>0</v>
      </c>
      <c r="AN1" s="138">
        <v>0</v>
      </c>
      <c r="AO1" s="138">
        <v>0</v>
      </c>
      <c r="AP1" s="138">
        <v>0</v>
      </c>
      <c r="AQ1" s="138">
        <v>0</v>
      </c>
      <c r="AR1" s="138">
        <v>0</v>
      </c>
      <c r="AS1" s="138">
        <v>0</v>
      </c>
      <c r="AT1" s="138">
        <v>0</v>
      </c>
      <c r="AU1" s="138">
        <v>0</v>
      </c>
      <c r="AV1" s="138">
        <v>0</v>
      </c>
      <c r="AW1" s="138">
        <v>0</v>
      </c>
      <c r="AX1" s="138">
        <v>0</v>
      </c>
      <c r="AY1" s="138">
        <v>0</v>
      </c>
      <c r="AZ1" s="138">
        <v>0</v>
      </c>
      <c r="BA1" s="138">
        <v>0</v>
      </c>
      <c r="BB1" s="138">
        <v>0</v>
      </c>
      <c r="BC1" s="138">
        <v>0</v>
      </c>
      <c r="BD1" s="138">
        <v>0</v>
      </c>
      <c r="BE1" s="138">
        <v>0</v>
      </c>
      <c r="BF1" s="138">
        <v>0</v>
      </c>
      <c r="BG1" s="138">
        <v>0</v>
      </c>
      <c r="BH1" s="138">
        <v>0</v>
      </c>
      <c r="BI1" s="138">
        <v>0</v>
      </c>
      <c r="BJ1" s="138">
        <v>0</v>
      </c>
      <c r="BK1" s="138">
        <v>0</v>
      </c>
      <c r="BL1" s="138">
        <v>0</v>
      </c>
      <c r="BM1" s="138">
        <v>0</v>
      </c>
      <c r="BN1" s="138">
        <v>0</v>
      </c>
      <c r="BO1" s="138">
        <v>0</v>
      </c>
      <c r="BP1" s="138">
        <v>0</v>
      </c>
      <c r="BQ1" s="138">
        <v>0</v>
      </c>
      <c r="BR1" s="138">
        <v>0</v>
      </c>
      <c r="BS1" s="138">
        <v>0</v>
      </c>
      <c r="BT1" s="138">
        <v>0</v>
      </c>
      <c r="BU1" s="138">
        <v>0</v>
      </c>
      <c r="BV1" s="138">
        <v>0</v>
      </c>
      <c r="BW1" s="138">
        <v>0</v>
      </c>
      <c r="BX1" s="138">
        <v>0</v>
      </c>
      <c r="BY1" s="138">
        <v>0</v>
      </c>
      <c r="BZ1" s="138">
        <v>0</v>
      </c>
      <c r="CA1" s="138">
        <v>0</v>
      </c>
      <c r="CB1" s="138">
        <v>0</v>
      </c>
      <c r="CC1" s="138">
        <v>0</v>
      </c>
      <c r="CD1" s="138">
        <v>0</v>
      </c>
      <c r="CE1" s="138">
        <v>0</v>
      </c>
      <c r="CF1" s="138">
        <v>0</v>
      </c>
      <c r="CG1" s="138">
        <v>0</v>
      </c>
      <c r="CH1" s="138">
        <v>0</v>
      </c>
      <c r="CI1" s="138">
        <v>0</v>
      </c>
      <c r="CJ1" s="138">
        <v>0</v>
      </c>
      <c r="CK1" s="138">
        <v>0</v>
      </c>
      <c r="CL1" s="138">
        <v>0</v>
      </c>
      <c r="CM1" s="138">
        <v>0</v>
      </c>
      <c r="CN1" s="138">
        <v>0</v>
      </c>
      <c r="CO1" s="138">
        <v>0</v>
      </c>
      <c r="CP1" s="138">
        <v>0</v>
      </c>
      <c r="CQ1" s="138">
        <v>0</v>
      </c>
      <c r="CR1" s="138">
        <v>0</v>
      </c>
      <c r="CS1" s="138">
        <v>0</v>
      </c>
      <c r="CT1" s="138">
        <v>0</v>
      </c>
      <c r="CU1" s="138">
        <v>0</v>
      </c>
      <c r="CV1" s="138">
        <v>0</v>
      </c>
      <c r="CW1" s="138">
        <v>0</v>
      </c>
      <c r="CX1" s="138">
        <v>0</v>
      </c>
      <c r="CY1" s="138">
        <v>0</v>
      </c>
      <c r="CZ1" s="138">
        <v>0</v>
      </c>
      <c r="DA1" s="138">
        <v>0</v>
      </c>
    </row>
    <row r="2" spans="1:105" ht="11.25" customHeight="1" x14ac:dyDescent="0.25">
      <c r="A2" s="138">
        <v>0</v>
      </c>
      <c r="B2" s="138">
        <v>0</v>
      </c>
      <c r="C2" s="138">
        <v>0</v>
      </c>
      <c r="D2" s="138">
        <v>0</v>
      </c>
      <c r="E2" s="138">
        <v>0</v>
      </c>
      <c r="F2" s="138">
        <v>0</v>
      </c>
      <c r="G2" s="138">
        <v>0</v>
      </c>
      <c r="H2" s="138">
        <v>0</v>
      </c>
      <c r="I2" s="138">
        <v>0</v>
      </c>
      <c r="J2" s="138">
        <v>0</v>
      </c>
      <c r="K2" s="138">
        <v>0</v>
      </c>
      <c r="L2" s="138">
        <v>0</v>
      </c>
      <c r="M2" s="138">
        <v>0</v>
      </c>
      <c r="N2" s="138">
        <v>0</v>
      </c>
      <c r="O2" s="138">
        <v>0</v>
      </c>
      <c r="P2" s="138">
        <v>0</v>
      </c>
      <c r="Q2" s="138">
        <v>0</v>
      </c>
      <c r="R2" s="138">
        <v>0</v>
      </c>
      <c r="S2" s="138">
        <v>0</v>
      </c>
      <c r="T2" s="138">
        <v>0</v>
      </c>
      <c r="U2" s="138">
        <v>0</v>
      </c>
      <c r="V2" s="138">
        <v>0</v>
      </c>
      <c r="W2" s="138">
        <v>0</v>
      </c>
      <c r="X2" s="138">
        <v>0</v>
      </c>
      <c r="Y2" s="138">
        <v>0</v>
      </c>
      <c r="Z2" s="138">
        <v>0</v>
      </c>
      <c r="AA2" s="138">
        <v>0</v>
      </c>
      <c r="AB2" s="138">
        <v>0</v>
      </c>
      <c r="AC2" s="138">
        <v>0</v>
      </c>
      <c r="AD2" s="138">
        <v>0</v>
      </c>
      <c r="AE2" s="138">
        <v>0</v>
      </c>
      <c r="AF2" s="138">
        <v>0</v>
      </c>
      <c r="AG2" s="138">
        <v>0</v>
      </c>
      <c r="AH2" s="138">
        <v>0</v>
      </c>
      <c r="AI2" s="138">
        <v>0</v>
      </c>
      <c r="AJ2" s="138">
        <v>0</v>
      </c>
      <c r="AK2" s="138">
        <v>0</v>
      </c>
      <c r="AL2" s="138">
        <v>0</v>
      </c>
      <c r="AM2" s="138">
        <v>0</v>
      </c>
      <c r="AN2" s="138">
        <v>0</v>
      </c>
      <c r="AO2" s="138">
        <v>0</v>
      </c>
      <c r="AP2" s="138">
        <v>0</v>
      </c>
      <c r="AQ2" s="138">
        <v>0</v>
      </c>
      <c r="AR2" s="138">
        <v>0</v>
      </c>
      <c r="AS2" s="138">
        <v>0</v>
      </c>
      <c r="AT2" s="138">
        <v>0</v>
      </c>
      <c r="AU2" s="138">
        <v>0</v>
      </c>
      <c r="AV2" s="138">
        <v>0</v>
      </c>
      <c r="AW2" s="138">
        <v>0</v>
      </c>
      <c r="AX2" s="138">
        <v>0</v>
      </c>
      <c r="AY2" s="138">
        <v>0</v>
      </c>
      <c r="AZ2" s="138">
        <v>0</v>
      </c>
      <c r="BA2" s="138">
        <v>0</v>
      </c>
      <c r="BB2" s="138">
        <v>0</v>
      </c>
      <c r="BC2" s="138">
        <v>0</v>
      </c>
      <c r="BD2" s="138">
        <v>0</v>
      </c>
      <c r="BE2" s="138">
        <v>0</v>
      </c>
      <c r="BF2" s="138">
        <v>0</v>
      </c>
      <c r="BG2" s="138">
        <v>0</v>
      </c>
      <c r="BH2" s="138">
        <v>0</v>
      </c>
      <c r="BI2" s="138">
        <v>0</v>
      </c>
      <c r="BJ2" s="138">
        <v>0</v>
      </c>
      <c r="BK2" s="138">
        <v>0</v>
      </c>
      <c r="BL2" s="138">
        <v>0</v>
      </c>
      <c r="BM2" s="138">
        <v>0</v>
      </c>
      <c r="BN2" s="138">
        <v>0</v>
      </c>
      <c r="BO2" s="138">
        <v>0</v>
      </c>
      <c r="BP2" s="138">
        <v>0</v>
      </c>
      <c r="BQ2" s="138">
        <v>0</v>
      </c>
      <c r="BR2" s="138">
        <v>0</v>
      </c>
      <c r="BS2" s="138">
        <v>0</v>
      </c>
      <c r="BT2" s="138">
        <v>0</v>
      </c>
      <c r="BU2" s="138">
        <v>0</v>
      </c>
      <c r="BV2" s="138">
        <v>0</v>
      </c>
      <c r="BW2" s="138">
        <v>0</v>
      </c>
      <c r="BX2" s="138">
        <v>0</v>
      </c>
      <c r="BY2" s="138">
        <v>0</v>
      </c>
      <c r="BZ2" s="138">
        <v>0</v>
      </c>
      <c r="CA2" s="138">
        <v>0</v>
      </c>
      <c r="CB2" s="138">
        <v>0</v>
      </c>
      <c r="CC2" s="138">
        <v>0</v>
      </c>
      <c r="CD2" s="138">
        <v>0</v>
      </c>
      <c r="CE2" s="138">
        <v>0</v>
      </c>
      <c r="CF2" s="138">
        <v>0</v>
      </c>
      <c r="CG2" s="138">
        <v>0</v>
      </c>
      <c r="CH2" s="138">
        <v>0</v>
      </c>
      <c r="CI2" s="138">
        <v>0</v>
      </c>
      <c r="CJ2" s="138">
        <v>0</v>
      </c>
      <c r="CK2" s="138">
        <v>0</v>
      </c>
      <c r="CL2" s="138">
        <v>0</v>
      </c>
      <c r="CM2" s="138">
        <v>0</v>
      </c>
      <c r="CN2" s="138">
        <v>0</v>
      </c>
      <c r="CO2" s="138">
        <v>0</v>
      </c>
      <c r="CP2" s="138">
        <v>0</v>
      </c>
      <c r="CQ2" s="138">
        <v>0</v>
      </c>
      <c r="CR2" s="138">
        <v>0</v>
      </c>
      <c r="CS2" s="138">
        <v>0</v>
      </c>
      <c r="CT2" s="138">
        <v>0</v>
      </c>
      <c r="CU2" s="138">
        <v>0</v>
      </c>
      <c r="CV2" s="138">
        <v>0</v>
      </c>
      <c r="CW2" s="138">
        <v>0</v>
      </c>
      <c r="CX2" s="138">
        <v>0</v>
      </c>
      <c r="CY2" s="138">
        <v>0</v>
      </c>
      <c r="CZ2" s="138">
        <v>0</v>
      </c>
      <c r="DA2" s="138">
        <v>0</v>
      </c>
    </row>
    <row r="3" spans="1:105" ht="11.25" customHeight="1" x14ac:dyDescent="0.25">
      <c r="A3" s="106" t="s">
        <v>300</v>
      </c>
      <c r="B3" s="138"/>
      <c r="C3" s="138"/>
      <c r="D3" s="138"/>
      <c r="E3" s="138"/>
      <c r="F3" s="138"/>
      <c r="G3" s="138"/>
      <c r="H3" s="138"/>
      <c r="I3" s="138"/>
      <c r="J3" s="138">
        <v>0</v>
      </c>
      <c r="K3" s="138">
        <v>0</v>
      </c>
      <c r="L3" s="138">
        <v>0</v>
      </c>
      <c r="M3" s="138">
        <v>0</v>
      </c>
      <c r="N3" s="138">
        <v>0</v>
      </c>
      <c r="O3" s="138">
        <v>0</v>
      </c>
      <c r="P3" s="138">
        <v>0</v>
      </c>
      <c r="Q3" s="138">
        <v>0</v>
      </c>
      <c r="R3" s="138">
        <v>0</v>
      </c>
      <c r="S3" s="138">
        <v>0</v>
      </c>
      <c r="T3" s="138">
        <v>0</v>
      </c>
      <c r="U3" s="138">
        <v>0</v>
      </c>
      <c r="V3" s="138">
        <v>0</v>
      </c>
      <c r="W3" s="138">
        <v>0</v>
      </c>
      <c r="X3" s="138">
        <v>0</v>
      </c>
      <c r="Y3" s="138">
        <v>0</v>
      </c>
      <c r="Z3" s="138">
        <v>0</v>
      </c>
      <c r="AA3" s="138">
        <v>0</v>
      </c>
      <c r="AB3" s="138">
        <v>0</v>
      </c>
      <c r="AC3" s="138">
        <v>0</v>
      </c>
      <c r="AD3" s="138">
        <v>0</v>
      </c>
      <c r="AE3" s="138">
        <v>0</v>
      </c>
      <c r="AF3" s="138">
        <v>0</v>
      </c>
      <c r="AG3" s="138">
        <v>0</v>
      </c>
      <c r="AH3" s="138">
        <v>0</v>
      </c>
      <c r="AI3" s="138">
        <v>0</v>
      </c>
      <c r="AJ3" s="138">
        <v>0</v>
      </c>
      <c r="AK3" s="138">
        <v>0</v>
      </c>
      <c r="AL3" s="138">
        <v>0</v>
      </c>
      <c r="AM3" s="138">
        <v>0</v>
      </c>
      <c r="AN3" s="138">
        <v>0</v>
      </c>
      <c r="AO3" s="138">
        <v>0</v>
      </c>
      <c r="AP3" s="138">
        <v>0</v>
      </c>
      <c r="AQ3" s="138">
        <v>0</v>
      </c>
      <c r="AR3" s="138">
        <v>0</v>
      </c>
      <c r="AS3" s="138">
        <v>0</v>
      </c>
      <c r="AT3" s="138">
        <v>0</v>
      </c>
      <c r="AU3" s="138">
        <v>0</v>
      </c>
      <c r="AV3" s="138">
        <v>0</v>
      </c>
      <c r="AW3" s="138">
        <v>0</v>
      </c>
      <c r="AX3" s="138">
        <v>0</v>
      </c>
      <c r="AY3" s="138">
        <v>0</v>
      </c>
      <c r="AZ3" s="138">
        <v>0</v>
      </c>
      <c r="BA3" s="138">
        <v>0</v>
      </c>
      <c r="BB3" s="138">
        <v>0</v>
      </c>
      <c r="BC3" s="138">
        <v>0</v>
      </c>
      <c r="BD3" s="138">
        <v>0</v>
      </c>
      <c r="BE3" s="138">
        <v>0</v>
      </c>
      <c r="BF3" s="138">
        <v>0</v>
      </c>
      <c r="BG3" s="138">
        <v>0</v>
      </c>
      <c r="BH3" s="138">
        <v>0</v>
      </c>
      <c r="BI3" s="138">
        <v>0</v>
      </c>
      <c r="BJ3" s="138">
        <v>0</v>
      </c>
      <c r="BK3" s="138">
        <v>0</v>
      </c>
      <c r="BL3" s="138">
        <v>0</v>
      </c>
      <c r="BM3" s="138">
        <v>0</v>
      </c>
      <c r="BN3" s="138">
        <v>0</v>
      </c>
      <c r="BO3" s="138">
        <v>0</v>
      </c>
      <c r="BP3" s="138">
        <v>0</v>
      </c>
      <c r="BQ3" s="138">
        <v>0</v>
      </c>
      <c r="BR3" s="138">
        <v>0</v>
      </c>
      <c r="BS3" s="138">
        <v>0</v>
      </c>
      <c r="BT3" s="138">
        <v>0</v>
      </c>
      <c r="BU3" s="138">
        <v>0</v>
      </c>
      <c r="BV3" s="138">
        <v>0</v>
      </c>
      <c r="BW3" s="138">
        <v>0</v>
      </c>
      <c r="BX3" s="138">
        <v>0</v>
      </c>
      <c r="BY3" s="138">
        <v>0</v>
      </c>
      <c r="BZ3" s="138">
        <v>0</v>
      </c>
      <c r="CA3" s="138">
        <v>0</v>
      </c>
      <c r="CB3" s="138">
        <v>0</v>
      </c>
      <c r="CC3" s="138">
        <v>0</v>
      </c>
      <c r="CD3" s="138">
        <v>0</v>
      </c>
      <c r="CE3" s="138">
        <v>0</v>
      </c>
      <c r="CF3" s="138">
        <v>0</v>
      </c>
      <c r="CG3" s="138">
        <v>0</v>
      </c>
      <c r="CH3" s="138">
        <v>0</v>
      </c>
      <c r="CI3" s="138">
        <v>0</v>
      </c>
      <c r="CJ3" s="138">
        <v>0</v>
      </c>
      <c r="CK3" s="138">
        <v>0</v>
      </c>
      <c r="CL3" s="138">
        <v>0</v>
      </c>
      <c r="CM3" s="138">
        <v>0</v>
      </c>
      <c r="CN3" s="138">
        <v>0</v>
      </c>
      <c r="CO3" s="138">
        <v>0</v>
      </c>
      <c r="CP3" s="138">
        <v>0</v>
      </c>
      <c r="CQ3" s="138">
        <v>0</v>
      </c>
      <c r="CR3" s="138">
        <v>0</v>
      </c>
      <c r="CS3" s="138">
        <v>0</v>
      </c>
      <c r="CT3" s="138">
        <v>0</v>
      </c>
      <c r="CU3" s="138">
        <v>0</v>
      </c>
      <c r="CV3" s="138">
        <v>0</v>
      </c>
      <c r="CW3" s="138">
        <v>0</v>
      </c>
      <c r="CX3" s="138">
        <v>0</v>
      </c>
      <c r="CY3" s="138">
        <v>0</v>
      </c>
      <c r="CZ3" s="138">
        <v>0</v>
      </c>
      <c r="DA3" s="138">
        <v>0</v>
      </c>
    </row>
    <row r="4" spans="1:105" ht="11.25" customHeight="1" thickBot="1" x14ac:dyDescent="0.3">
      <c r="A4" s="84" t="s">
        <v>0</v>
      </c>
      <c r="B4" s="139">
        <v>0</v>
      </c>
      <c r="C4" s="139">
        <v>0</v>
      </c>
      <c r="D4" s="139">
        <v>0</v>
      </c>
      <c r="E4" s="139">
        <v>0</v>
      </c>
      <c r="F4" s="139">
        <v>0</v>
      </c>
      <c r="G4" s="139">
        <v>0</v>
      </c>
      <c r="H4" s="139">
        <v>0</v>
      </c>
      <c r="I4" s="139">
        <v>0</v>
      </c>
      <c r="J4" s="139">
        <v>0</v>
      </c>
      <c r="K4" s="139">
        <v>0</v>
      </c>
      <c r="L4" s="139">
        <v>0</v>
      </c>
      <c r="M4" s="139">
        <v>0</v>
      </c>
      <c r="N4" s="139">
        <v>0</v>
      </c>
      <c r="O4" s="139">
        <v>0</v>
      </c>
      <c r="P4" s="139">
        <v>0</v>
      </c>
      <c r="Q4" s="139">
        <v>0</v>
      </c>
      <c r="R4" s="139">
        <v>0</v>
      </c>
      <c r="S4" s="139">
        <v>0</v>
      </c>
      <c r="T4" s="139">
        <v>0</v>
      </c>
      <c r="U4" s="139">
        <v>0</v>
      </c>
      <c r="V4" s="139">
        <v>0</v>
      </c>
      <c r="W4" s="139">
        <v>0</v>
      </c>
      <c r="X4" s="139">
        <v>0</v>
      </c>
      <c r="Y4" s="139">
        <v>0</v>
      </c>
      <c r="Z4" s="139">
        <v>0</v>
      </c>
      <c r="AA4" s="139">
        <v>0</v>
      </c>
      <c r="AB4" s="139">
        <v>0</v>
      </c>
      <c r="AC4" s="139">
        <v>0</v>
      </c>
      <c r="AD4" s="139">
        <v>0</v>
      </c>
      <c r="AE4" s="139">
        <v>0</v>
      </c>
      <c r="AF4" s="139">
        <v>0</v>
      </c>
      <c r="AG4" s="139">
        <v>0</v>
      </c>
      <c r="AH4" s="139">
        <v>0</v>
      </c>
      <c r="AI4" s="139">
        <v>0</v>
      </c>
      <c r="AJ4" s="139">
        <v>0</v>
      </c>
      <c r="AK4" s="139">
        <v>0</v>
      </c>
      <c r="AL4" s="139">
        <v>0</v>
      </c>
      <c r="AM4" s="139">
        <v>0</v>
      </c>
      <c r="AN4" s="139">
        <v>0</v>
      </c>
      <c r="AO4" s="139">
        <v>0</v>
      </c>
      <c r="AP4" s="139">
        <v>0</v>
      </c>
      <c r="AQ4" s="139">
        <v>0</v>
      </c>
      <c r="AR4" s="139">
        <v>0</v>
      </c>
      <c r="AS4" s="139">
        <v>0</v>
      </c>
      <c r="AT4" s="139">
        <v>0</v>
      </c>
      <c r="AU4" s="139">
        <v>0</v>
      </c>
      <c r="AV4" s="139">
        <v>0</v>
      </c>
      <c r="AW4" s="139">
        <v>0</v>
      </c>
      <c r="AX4" s="139">
        <v>0</v>
      </c>
      <c r="AY4" s="139">
        <v>0</v>
      </c>
      <c r="AZ4" s="139">
        <v>0</v>
      </c>
      <c r="BA4" s="139">
        <v>0</v>
      </c>
      <c r="BB4" s="139">
        <v>0</v>
      </c>
      <c r="BC4" s="139">
        <v>0</v>
      </c>
      <c r="BD4" s="139">
        <v>0</v>
      </c>
      <c r="BE4" s="139">
        <v>0</v>
      </c>
      <c r="BF4" s="139">
        <v>0</v>
      </c>
      <c r="BG4" s="139">
        <v>0</v>
      </c>
      <c r="BH4" s="139">
        <v>0</v>
      </c>
      <c r="BI4" s="139">
        <v>0</v>
      </c>
      <c r="BJ4" s="139">
        <v>0</v>
      </c>
      <c r="BK4" s="139">
        <v>0</v>
      </c>
      <c r="BL4" s="139">
        <v>0</v>
      </c>
      <c r="BM4" s="139">
        <v>0</v>
      </c>
      <c r="BN4" s="139">
        <v>0</v>
      </c>
      <c r="BO4" s="139">
        <v>0</v>
      </c>
      <c r="BP4" s="139">
        <v>0</v>
      </c>
      <c r="BQ4" s="139">
        <v>0</v>
      </c>
      <c r="BR4" s="139">
        <v>0</v>
      </c>
      <c r="BS4" s="139">
        <v>0</v>
      </c>
      <c r="BT4" s="139">
        <v>0</v>
      </c>
      <c r="BU4" s="139">
        <v>0</v>
      </c>
      <c r="BV4" s="139">
        <v>0</v>
      </c>
      <c r="BW4" s="139">
        <v>0</v>
      </c>
      <c r="BX4" s="139">
        <v>0</v>
      </c>
      <c r="BY4" s="139">
        <v>0</v>
      </c>
      <c r="BZ4" s="139">
        <v>0</v>
      </c>
      <c r="CA4" s="139">
        <v>0</v>
      </c>
      <c r="CB4" s="139">
        <v>0</v>
      </c>
      <c r="CC4" s="139">
        <v>0</v>
      </c>
      <c r="CD4" s="139">
        <v>0</v>
      </c>
      <c r="CE4" s="139">
        <v>0</v>
      </c>
      <c r="CF4" s="139">
        <v>0</v>
      </c>
      <c r="CG4" s="139">
        <v>0</v>
      </c>
      <c r="CH4" s="139">
        <v>0</v>
      </c>
      <c r="CI4" s="139">
        <v>0</v>
      </c>
      <c r="CJ4" s="139">
        <v>0</v>
      </c>
      <c r="CK4" s="138">
        <v>0</v>
      </c>
      <c r="CL4" s="138">
        <v>0</v>
      </c>
      <c r="CM4" s="139">
        <v>0</v>
      </c>
      <c r="CN4" s="138">
        <v>0</v>
      </c>
      <c r="CO4" s="138">
        <v>0</v>
      </c>
      <c r="CP4" s="138">
        <v>0</v>
      </c>
      <c r="CQ4" s="138">
        <v>0</v>
      </c>
      <c r="CR4" s="138">
        <v>0</v>
      </c>
      <c r="CS4" s="139">
        <v>0</v>
      </c>
      <c r="CT4" s="138">
        <v>0</v>
      </c>
      <c r="CU4" s="138">
        <v>0</v>
      </c>
      <c r="CV4" s="138">
        <v>0</v>
      </c>
      <c r="CW4" s="138">
        <v>0</v>
      </c>
      <c r="CX4" s="138">
        <v>0</v>
      </c>
      <c r="CY4" s="138">
        <v>0</v>
      </c>
      <c r="CZ4" s="138">
        <v>0</v>
      </c>
      <c r="DA4" s="138">
        <v>0</v>
      </c>
    </row>
    <row r="5" spans="1:105" s="24" customFormat="1" ht="11.25" customHeight="1" x14ac:dyDescent="0.2">
      <c r="A5" s="85">
        <v>0</v>
      </c>
      <c r="B5" s="178" t="s">
        <v>254</v>
      </c>
      <c r="C5" s="178"/>
      <c r="D5" s="87">
        <v>0</v>
      </c>
      <c r="E5" s="178" t="s">
        <v>255</v>
      </c>
      <c r="F5" s="178"/>
      <c r="G5" s="87">
        <v>0</v>
      </c>
      <c r="H5" s="178" t="s">
        <v>256</v>
      </c>
      <c r="I5" s="178"/>
      <c r="J5" s="87">
        <v>0</v>
      </c>
      <c r="K5" s="178" t="s">
        <v>257</v>
      </c>
      <c r="L5" s="178"/>
      <c r="M5" s="87">
        <v>0</v>
      </c>
      <c r="N5" s="178" t="s">
        <v>258</v>
      </c>
      <c r="O5" s="178"/>
      <c r="P5" s="87">
        <v>0</v>
      </c>
      <c r="Q5" s="178" t="s">
        <v>259</v>
      </c>
      <c r="R5" s="178"/>
      <c r="S5" s="87">
        <v>0</v>
      </c>
      <c r="T5" s="178" t="s">
        <v>260</v>
      </c>
      <c r="U5" s="178"/>
      <c r="V5" s="87">
        <v>0</v>
      </c>
      <c r="W5" s="178" t="s">
        <v>261</v>
      </c>
      <c r="X5" s="178"/>
      <c r="Y5" s="87">
        <v>0</v>
      </c>
      <c r="Z5" s="178" t="s">
        <v>262</v>
      </c>
      <c r="AA5" s="178"/>
      <c r="AB5" s="87">
        <v>0</v>
      </c>
      <c r="AC5" s="178" t="s">
        <v>263</v>
      </c>
      <c r="AD5" s="178"/>
      <c r="AE5" s="87">
        <v>0</v>
      </c>
      <c r="AF5" s="178" t="s">
        <v>264</v>
      </c>
      <c r="AG5" s="178"/>
      <c r="AH5" s="87">
        <v>0</v>
      </c>
      <c r="AI5" s="178" t="s">
        <v>265</v>
      </c>
      <c r="AJ5" s="178"/>
      <c r="AK5" s="87">
        <v>0</v>
      </c>
      <c r="AL5" s="178" t="s">
        <v>266</v>
      </c>
      <c r="AM5" s="178"/>
      <c r="AN5" s="87">
        <v>0</v>
      </c>
      <c r="AO5" s="178" t="s">
        <v>267</v>
      </c>
      <c r="AP5" s="178"/>
      <c r="AQ5" s="87">
        <v>0</v>
      </c>
      <c r="AR5" s="178" t="s">
        <v>268</v>
      </c>
      <c r="AS5" s="178"/>
      <c r="AT5" s="87">
        <v>0</v>
      </c>
      <c r="AU5" s="178" t="s">
        <v>269</v>
      </c>
      <c r="AV5" s="178"/>
      <c r="AW5" s="87">
        <v>0</v>
      </c>
      <c r="AX5" s="178" t="s">
        <v>270</v>
      </c>
      <c r="AY5" s="178"/>
      <c r="AZ5" s="87">
        <v>0</v>
      </c>
      <c r="BA5" s="178" t="s">
        <v>271</v>
      </c>
      <c r="BB5" s="178"/>
      <c r="BC5" s="87">
        <v>0</v>
      </c>
      <c r="BD5" s="178" t="s">
        <v>272</v>
      </c>
      <c r="BE5" s="178"/>
      <c r="BF5" s="87">
        <v>0</v>
      </c>
      <c r="BG5" s="178" t="s">
        <v>273</v>
      </c>
      <c r="BH5" s="178"/>
      <c r="BI5" s="87">
        <v>0</v>
      </c>
      <c r="BJ5" s="178" t="s">
        <v>274</v>
      </c>
      <c r="BK5" s="178"/>
      <c r="BL5" s="87">
        <v>0</v>
      </c>
      <c r="BM5" s="178" t="s">
        <v>275</v>
      </c>
      <c r="BN5" s="178"/>
      <c r="BO5" s="87">
        <v>0</v>
      </c>
      <c r="BP5" s="178" t="s">
        <v>276</v>
      </c>
      <c r="BQ5" s="178"/>
      <c r="BR5" s="87">
        <v>0</v>
      </c>
      <c r="BS5" s="178" t="s">
        <v>277</v>
      </c>
      <c r="BT5" s="178"/>
      <c r="BU5" s="87">
        <v>0</v>
      </c>
      <c r="BV5" s="178" t="s">
        <v>278</v>
      </c>
      <c r="BW5" s="178"/>
      <c r="BX5" s="87">
        <v>0</v>
      </c>
      <c r="BY5" s="178" t="s">
        <v>279</v>
      </c>
      <c r="BZ5" s="178"/>
      <c r="CA5" s="87">
        <v>0</v>
      </c>
      <c r="CB5" s="178" t="s">
        <v>280</v>
      </c>
      <c r="CC5" s="178"/>
      <c r="CD5" s="87">
        <v>0</v>
      </c>
      <c r="CE5" s="178" t="s">
        <v>281</v>
      </c>
      <c r="CF5" s="178"/>
      <c r="CG5" s="87">
        <v>0</v>
      </c>
      <c r="CH5" s="178" t="s">
        <v>282</v>
      </c>
      <c r="CI5" s="178"/>
      <c r="CJ5" s="87">
        <v>0</v>
      </c>
      <c r="CK5" s="178" t="s">
        <v>283</v>
      </c>
      <c r="CL5" s="178"/>
      <c r="CM5" s="87">
        <v>0</v>
      </c>
      <c r="CN5" s="178" t="s">
        <v>284</v>
      </c>
      <c r="CO5" s="178"/>
      <c r="CP5" s="88">
        <v>0</v>
      </c>
      <c r="CQ5" s="178" t="s">
        <v>285</v>
      </c>
      <c r="CR5" s="178"/>
      <c r="CS5" s="86">
        <v>0</v>
      </c>
      <c r="CT5" s="178" t="s">
        <v>286</v>
      </c>
      <c r="CU5" s="178"/>
      <c r="CV5" s="86">
        <v>0</v>
      </c>
      <c r="CW5" s="178" t="s">
        <v>287</v>
      </c>
      <c r="CX5" s="178"/>
      <c r="CY5" s="89">
        <v>0</v>
      </c>
      <c r="CZ5" s="178" t="s">
        <v>288</v>
      </c>
      <c r="DA5" s="178"/>
    </row>
    <row r="6" spans="1:105" s="24" customFormat="1" ht="11.25" customHeight="1" x14ac:dyDescent="0.2">
      <c r="A6" s="90">
        <v>0</v>
      </c>
      <c r="B6" s="91" t="s">
        <v>289</v>
      </c>
      <c r="C6" s="91" t="s">
        <v>1</v>
      </c>
      <c r="D6" s="91">
        <v>0</v>
      </c>
      <c r="E6" s="91" t="s">
        <v>289</v>
      </c>
      <c r="F6" s="91" t="s">
        <v>1</v>
      </c>
      <c r="G6" s="91">
        <v>0</v>
      </c>
      <c r="H6" s="91" t="s">
        <v>289</v>
      </c>
      <c r="I6" s="91" t="s">
        <v>1</v>
      </c>
      <c r="J6" s="91">
        <v>0</v>
      </c>
      <c r="K6" s="91" t="s">
        <v>289</v>
      </c>
      <c r="L6" s="91" t="s">
        <v>290</v>
      </c>
      <c r="M6" s="91">
        <v>0</v>
      </c>
      <c r="N6" s="91" t="s">
        <v>289</v>
      </c>
      <c r="O6" s="91" t="s">
        <v>1</v>
      </c>
      <c r="P6" s="91">
        <v>0</v>
      </c>
      <c r="Q6" s="91" t="s">
        <v>289</v>
      </c>
      <c r="R6" s="91" t="s">
        <v>1</v>
      </c>
      <c r="S6" s="91">
        <v>0</v>
      </c>
      <c r="T6" s="91" t="s">
        <v>289</v>
      </c>
      <c r="U6" s="91" t="s">
        <v>1</v>
      </c>
      <c r="V6" s="91">
        <v>0</v>
      </c>
      <c r="W6" s="91" t="s">
        <v>289</v>
      </c>
      <c r="X6" s="91" t="s">
        <v>1</v>
      </c>
      <c r="Y6" s="91">
        <v>0</v>
      </c>
      <c r="Z6" s="91" t="s">
        <v>289</v>
      </c>
      <c r="AA6" s="91" t="s">
        <v>1</v>
      </c>
      <c r="AB6" s="91">
        <v>0</v>
      </c>
      <c r="AC6" s="91" t="s">
        <v>289</v>
      </c>
      <c r="AD6" s="91" t="s">
        <v>1</v>
      </c>
      <c r="AE6" s="91">
        <v>0</v>
      </c>
      <c r="AF6" s="91" t="s">
        <v>289</v>
      </c>
      <c r="AG6" s="91" t="s">
        <v>1</v>
      </c>
      <c r="AH6" s="91">
        <v>0</v>
      </c>
      <c r="AI6" s="91" t="s">
        <v>289</v>
      </c>
      <c r="AJ6" s="91" t="s">
        <v>1</v>
      </c>
      <c r="AK6" s="91">
        <v>0</v>
      </c>
      <c r="AL6" s="91" t="s">
        <v>289</v>
      </c>
      <c r="AM6" s="91" t="s">
        <v>1</v>
      </c>
      <c r="AN6" s="91">
        <v>0</v>
      </c>
      <c r="AO6" s="91" t="s">
        <v>289</v>
      </c>
      <c r="AP6" s="91" t="s">
        <v>1</v>
      </c>
      <c r="AQ6" s="91">
        <v>0</v>
      </c>
      <c r="AR6" s="91" t="s">
        <v>289</v>
      </c>
      <c r="AS6" s="91" t="s">
        <v>1</v>
      </c>
      <c r="AT6" s="91">
        <v>0</v>
      </c>
      <c r="AU6" s="91" t="s">
        <v>289</v>
      </c>
      <c r="AV6" s="91" t="s">
        <v>1</v>
      </c>
      <c r="AW6" s="91">
        <v>0</v>
      </c>
      <c r="AX6" s="91" t="s">
        <v>289</v>
      </c>
      <c r="AY6" s="91" t="s">
        <v>1</v>
      </c>
      <c r="AZ6" s="91">
        <v>0</v>
      </c>
      <c r="BA6" s="91" t="s">
        <v>289</v>
      </c>
      <c r="BB6" s="91" t="s">
        <v>1</v>
      </c>
      <c r="BC6" s="91">
        <v>0</v>
      </c>
      <c r="BD6" s="91" t="s">
        <v>289</v>
      </c>
      <c r="BE6" s="91" t="s">
        <v>1</v>
      </c>
      <c r="BF6" s="91">
        <v>0</v>
      </c>
      <c r="BG6" s="91" t="s">
        <v>289</v>
      </c>
      <c r="BH6" s="91" t="s">
        <v>1</v>
      </c>
      <c r="BI6" s="91">
        <v>0</v>
      </c>
      <c r="BJ6" s="91" t="s">
        <v>289</v>
      </c>
      <c r="BK6" s="91" t="s">
        <v>1</v>
      </c>
      <c r="BL6" s="91">
        <v>0</v>
      </c>
      <c r="BM6" s="91" t="s">
        <v>289</v>
      </c>
      <c r="BN6" s="91" t="s">
        <v>1</v>
      </c>
      <c r="BO6" s="91">
        <v>0</v>
      </c>
      <c r="BP6" s="91" t="s">
        <v>289</v>
      </c>
      <c r="BQ6" s="91" t="s">
        <v>1</v>
      </c>
      <c r="BR6" s="91">
        <v>0</v>
      </c>
      <c r="BS6" s="91" t="s">
        <v>289</v>
      </c>
      <c r="BT6" s="91" t="s">
        <v>1</v>
      </c>
      <c r="BU6" s="91">
        <v>0</v>
      </c>
      <c r="BV6" s="91" t="s">
        <v>289</v>
      </c>
      <c r="BW6" s="91" t="s">
        <v>1</v>
      </c>
      <c r="BX6" s="91">
        <v>0</v>
      </c>
      <c r="BY6" s="91" t="s">
        <v>289</v>
      </c>
      <c r="BZ6" s="91" t="s">
        <v>1</v>
      </c>
      <c r="CA6" s="91">
        <v>0</v>
      </c>
      <c r="CB6" s="91" t="s">
        <v>289</v>
      </c>
      <c r="CC6" s="91" t="s">
        <v>1</v>
      </c>
      <c r="CD6" s="91">
        <v>0</v>
      </c>
      <c r="CE6" s="91" t="s">
        <v>289</v>
      </c>
      <c r="CF6" s="91" t="s">
        <v>1</v>
      </c>
      <c r="CG6" s="91">
        <v>0</v>
      </c>
      <c r="CH6" s="91" t="s">
        <v>289</v>
      </c>
      <c r="CI6" s="91" t="s">
        <v>1</v>
      </c>
      <c r="CJ6" s="91">
        <v>0</v>
      </c>
      <c r="CK6" s="91" t="s">
        <v>289</v>
      </c>
      <c r="CL6" s="91" t="s">
        <v>1</v>
      </c>
      <c r="CM6" s="91">
        <v>0</v>
      </c>
      <c r="CN6" s="91" t="s">
        <v>289</v>
      </c>
      <c r="CO6" s="91" t="s">
        <v>1</v>
      </c>
      <c r="CP6" s="92">
        <v>0</v>
      </c>
      <c r="CQ6" s="91" t="s">
        <v>289</v>
      </c>
      <c r="CR6" s="91" t="s">
        <v>1</v>
      </c>
      <c r="CS6" s="93">
        <v>0</v>
      </c>
      <c r="CT6" s="91" t="s">
        <v>289</v>
      </c>
      <c r="CU6" s="91" t="s">
        <v>1</v>
      </c>
      <c r="CV6" s="93">
        <v>0</v>
      </c>
      <c r="CW6" s="91" t="s">
        <v>289</v>
      </c>
      <c r="CX6" s="91" t="s">
        <v>1</v>
      </c>
      <c r="CY6" s="89">
        <v>0</v>
      </c>
      <c r="CZ6" s="91" t="s">
        <v>289</v>
      </c>
      <c r="DA6" s="91" t="s">
        <v>1</v>
      </c>
    </row>
    <row r="7" spans="1:105" s="24" customFormat="1" ht="11.25" customHeight="1" x14ac:dyDescent="0.2">
      <c r="A7" s="94" t="s">
        <v>2</v>
      </c>
      <c r="B7" s="95">
        <v>0</v>
      </c>
      <c r="C7" s="95">
        <v>0</v>
      </c>
      <c r="D7" s="95">
        <v>0</v>
      </c>
      <c r="E7" s="95">
        <v>0</v>
      </c>
      <c r="F7" s="95">
        <v>0</v>
      </c>
      <c r="G7" s="95">
        <v>0</v>
      </c>
      <c r="H7" s="95">
        <v>0</v>
      </c>
      <c r="I7" s="95">
        <v>0</v>
      </c>
      <c r="J7" s="95">
        <v>0</v>
      </c>
      <c r="K7" s="95">
        <v>0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  <c r="R7" s="95">
        <v>0</v>
      </c>
      <c r="S7" s="95">
        <v>0</v>
      </c>
      <c r="T7" s="95">
        <v>0</v>
      </c>
      <c r="U7" s="95">
        <v>0</v>
      </c>
      <c r="V7" s="95">
        <v>0</v>
      </c>
      <c r="W7" s="95">
        <v>0</v>
      </c>
      <c r="X7" s="95">
        <v>0</v>
      </c>
      <c r="Y7" s="95">
        <v>0</v>
      </c>
      <c r="Z7" s="95">
        <v>0</v>
      </c>
      <c r="AA7" s="95">
        <v>0</v>
      </c>
      <c r="AB7" s="95">
        <v>0</v>
      </c>
      <c r="AC7" s="95">
        <v>0</v>
      </c>
      <c r="AD7" s="95">
        <v>0</v>
      </c>
      <c r="AE7" s="95">
        <v>0</v>
      </c>
      <c r="AF7" s="95">
        <v>0</v>
      </c>
      <c r="AG7" s="95">
        <v>0</v>
      </c>
      <c r="AH7" s="95">
        <v>0</v>
      </c>
      <c r="AI7" s="95">
        <v>0</v>
      </c>
      <c r="AJ7" s="95">
        <v>0</v>
      </c>
      <c r="AK7" s="95">
        <v>0</v>
      </c>
      <c r="AL7" s="95">
        <v>0</v>
      </c>
      <c r="AM7" s="95">
        <v>0</v>
      </c>
      <c r="AN7" s="95">
        <v>0</v>
      </c>
      <c r="AO7" s="95">
        <v>0</v>
      </c>
      <c r="AP7" s="95">
        <v>0</v>
      </c>
      <c r="AQ7" s="95">
        <v>0</v>
      </c>
      <c r="AR7" s="95">
        <v>0</v>
      </c>
      <c r="AS7" s="95">
        <v>0</v>
      </c>
      <c r="AT7" s="95">
        <v>0</v>
      </c>
      <c r="AU7" s="95">
        <v>0</v>
      </c>
      <c r="AV7" s="95">
        <v>0</v>
      </c>
      <c r="AW7" s="95">
        <v>0</v>
      </c>
      <c r="AX7" s="95">
        <v>0</v>
      </c>
      <c r="AY7" s="95">
        <v>0</v>
      </c>
      <c r="AZ7" s="95">
        <v>0</v>
      </c>
      <c r="BA7" s="95">
        <v>0</v>
      </c>
      <c r="BB7" s="95">
        <v>0</v>
      </c>
      <c r="BC7" s="95">
        <v>0</v>
      </c>
      <c r="BD7" s="95">
        <v>0</v>
      </c>
      <c r="BE7" s="95">
        <v>0</v>
      </c>
      <c r="BF7" s="95">
        <v>0</v>
      </c>
      <c r="BG7" s="95">
        <v>0</v>
      </c>
      <c r="BH7" s="95">
        <v>0</v>
      </c>
      <c r="BI7" s="95">
        <v>0</v>
      </c>
      <c r="BJ7" s="95">
        <v>0</v>
      </c>
      <c r="BK7" s="95">
        <v>0</v>
      </c>
      <c r="BL7" s="95">
        <v>0</v>
      </c>
      <c r="BM7" s="95">
        <v>0</v>
      </c>
      <c r="BN7" s="95">
        <v>0</v>
      </c>
      <c r="BO7" s="95">
        <v>0</v>
      </c>
      <c r="BP7" s="95">
        <v>0</v>
      </c>
      <c r="BQ7" s="95">
        <v>0</v>
      </c>
      <c r="BR7" s="95">
        <v>0</v>
      </c>
      <c r="BS7" s="95">
        <v>0</v>
      </c>
      <c r="BT7" s="95">
        <v>0</v>
      </c>
      <c r="BU7" s="95">
        <v>0</v>
      </c>
      <c r="BV7" s="95">
        <v>0</v>
      </c>
      <c r="BW7" s="95">
        <v>0</v>
      </c>
      <c r="BX7" s="95">
        <v>0</v>
      </c>
      <c r="BY7" s="95">
        <v>0</v>
      </c>
      <c r="BZ7" s="95">
        <v>0</v>
      </c>
      <c r="CA7" s="95">
        <v>0</v>
      </c>
      <c r="CB7" s="95">
        <v>0</v>
      </c>
      <c r="CC7" s="95">
        <v>0</v>
      </c>
      <c r="CD7" s="95">
        <v>0</v>
      </c>
      <c r="CE7" s="95">
        <v>0</v>
      </c>
      <c r="CF7" s="95">
        <v>0</v>
      </c>
      <c r="CG7" s="95">
        <v>0</v>
      </c>
      <c r="CH7" s="95">
        <v>0</v>
      </c>
      <c r="CI7" s="95">
        <v>0</v>
      </c>
      <c r="CJ7" s="95">
        <v>0</v>
      </c>
      <c r="CK7" s="95">
        <v>0</v>
      </c>
      <c r="CL7" s="95">
        <v>0</v>
      </c>
      <c r="CM7" s="95">
        <v>0</v>
      </c>
      <c r="CN7" s="95">
        <v>0</v>
      </c>
      <c r="CO7" s="95">
        <v>0</v>
      </c>
      <c r="CP7" s="89">
        <v>0</v>
      </c>
      <c r="CQ7" s="95">
        <v>0</v>
      </c>
      <c r="CR7" s="95">
        <v>0</v>
      </c>
      <c r="CS7" s="95">
        <v>0</v>
      </c>
      <c r="CT7" s="95">
        <v>0</v>
      </c>
      <c r="CU7" s="95">
        <v>0</v>
      </c>
      <c r="CV7" s="95">
        <v>0</v>
      </c>
      <c r="CW7" s="95">
        <v>0</v>
      </c>
      <c r="CX7" s="95">
        <v>0</v>
      </c>
      <c r="CY7" s="89">
        <v>0</v>
      </c>
      <c r="CZ7" s="95">
        <v>0</v>
      </c>
      <c r="DA7" s="95">
        <v>0</v>
      </c>
    </row>
    <row r="8" spans="1:105" s="24" customFormat="1" ht="11.25" customHeight="1" x14ac:dyDescent="0.2">
      <c r="A8" s="94" t="s">
        <v>291</v>
      </c>
      <c r="B8" s="96">
        <v>85253</v>
      </c>
      <c r="C8" s="96">
        <v>88584</v>
      </c>
      <c r="D8" s="96">
        <v>0</v>
      </c>
      <c r="E8" s="96">
        <v>92100</v>
      </c>
      <c r="F8" s="96">
        <v>95553</v>
      </c>
      <c r="G8" s="96">
        <v>0</v>
      </c>
      <c r="H8" s="96">
        <v>95382</v>
      </c>
      <c r="I8" s="96">
        <v>99297</v>
      </c>
      <c r="J8" s="96">
        <v>0</v>
      </c>
      <c r="K8" s="96">
        <v>97171</v>
      </c>
      <c r="L8" s="96">
        <v>100350</v>
      </c>
      <c r="M8" s="96">
        <v>0</v>
      </c>
      <c r="N8" s="96">
        <v>97586</v>
      </c>
      <c r="O8" s="96">
        <v>101068</v>
      </c>
      <c r="P8" s="96">
        <v>0</v>
      </c>
      <c r="Q8" s="96">
        <v>91280</v>
      </c>
      <c r="R8" s="96">
        <v>94167</v>
      </c>
      <c r="S8" s="96">
        <v>0</v>
      </c>
      <c r="T8" s="96">
        <v>89423</v>
      </c>
      <c r="U8" s="96">
        <v>92692</v>
      </c>
      <c r="V8" s="96">
        <v>0</v>
      </c>
      <c r="W8" s="96">
        <v>89408</v>
      </c>
      <c r="X8" s="96">
        <v>92541</v>
      </c>
      <c r="Y8" s="96">
        <v>0</v>
      </c>
      <c r="Z8" s="96">
        <v>96772</v>
      </c>
      <c r="AA8" s="96">
        <v>100176</v>
      </c>
      <c r="AB8" s="96">
        <v>0</v>
      </c>
      <c r="AC8" s="96">
        <v>107820</v>
      </c>
      <c r="AD8" s="96">
        <v>111226</v>
      </c>
      <c r="AE8" s="96">
        <v>0</v>
      </c>
      <c r="AF8" s="96">
        <v>113801</v>
      </c>
      <c r="AG8" s="96">
        <v>117265</v>
      </c>
      <c r="AH8" s="96">
        <v>0</v>
      </c>
      <c r="AI8" s="96">
        <v>121330</v>
      </c>
      <c r="AJ8" s="96">
        <v>124709</v>
      </c>
      <c r="AK8" s="96">
        <v>0</v>
      </c>
      <c r="AL8" s="96">
        <v>127643</v>
      </c>
      <c r="AM8" s="96">
        <v>131400</v>
      </c>
      <c r="AN8" s="96">
        <v>0</v>
      </c>
      <c r="AO8" s="96">
        <v>125446</v>
      </c>
      <c r="AP8" s="96">
        <v>129731</v>
      </c>
      <c r="AQ8" s="96">
        <v>0</v>
      </c>
      <c r="AR8" s="96">
        <v>127360</v>
      </c>
      <c r="AS8" s="96">
        <v>131867</v>
      </c>
      <c r="AT8" s="96">
        <v>0</v>
      </c>
      <c r="AU8" s="96">
        <v>128571</v>
      </c>
      <c r="AV8" s="96">
        <v>132533</v>
      </c>
      <c r="AW8" s="96">
        <v>0</v>
      </c>
      <c r="AX8" s="96">
        <v>125523</v>
      </c>
      <c r="AY8" s="96">
        <v>129993</v>
      </c>
      <c r="AZ8" s="96">
        <v>0</v>
      </c>
      <c r="BA8" s="96">
        <v>140093</v>
      </c>
      <c r="BB8" s="96">
        <v>144116</v>
      </c>
      <c r="BC8" s="96">
        <v>0</v>
      </c>
      <c r="BD8" s="96">
        <v>137562</v>
      </c>
      <c r="BE8" s="96">
        <v>141912</v>
      </c>
      <c r="BF8" s="96">
        <v>0</v>
      </c>
      <c r="BG8" s="96">
        <v>156948</v>
      </c>
      <c r="BH8" s="96">
        <v>161935</v>
      </c>
      <c r="BI8" s="96">
        <v>0</v>
      </c>
      <c r="BJ8" s="96">
        <v>163582</v>
      </c>
      <c r="BK8" s="96">
        <v>169058</v>
      </c>
      <c r="BL8" s="96">
        <v>0</v>
      </c>
      <c r="BM8" s="96">
        <v>165216</v>
      </c>
      <c r="BN8" s="96">
        <v>170319</v>
      </c>
      <c r="BO8" s="96">
        <v>0</v>
      </c>
      <c r="BP8" s="96">
        <v>168330</v>
      </c>
      <c r="BQ8" s="96">
        <v>172925</v>
      </c>
      <c r="BR8" s="96">
        <v>0</v>
      </c>
      <c r="BS8" s="96">
        <v>170531</v>
      </c>
      <c r="BT8" s="96">
        <v>175595</v>
      </c>
      <c r="BU8" s="96">
        <v>0</v>
      </c>
      <c r="BV8" s="96">
        <v>160637</v>
      </c>
      <c r="BW8" s="96">
        <v>165883</v>
      </c>
      <c r="BX8" s="96">
        <v>0</v>
      </c>
      <c r="BY8" s="96">
        <v>168709</v>
      </c>
      <c r="BZ8" s="96">
        <v>174359</v>
      </c>
      <c r="CA8" s="96">
        <v>0</v>
      </c>
      <c r="CB8" s="96">
        <v>170898</v>
      </c>
      <c r="CC8" s="96">
        <v>176779</v>
      </c>
      <c r="CD8" s="96">
        <v>0</v>
      </c>
      <c r="CE8" s="96">
        <v>176129</v>
      </c>
      <c r="CF8" s="96">
        <v>182253</v>
      </c>
      <c r="CG8" s="96">
        <v>0</v>
      </c>
      <c r="CH8" s="96">
        <v>181905</v>
      </c>
      <c r="CI8" s="96">
        <v>188227</v>
      </c>
      <c r="CJ8" s="96">
        <v>0</v>
      </c>
      <c r="CK8" s="96">
        <v>189796</v>
      </c>
      <c r="CL8" s="96">
        <v>196354</v>
      </c>
      <c r="CM8" s="96">
        <v>0</v>
      </c>
      <c r="CN8" s="96">
        <v>197115</v>
      </c>
      <c r="CO8" s="96">
        <v>204291</v>
      </c>
      <c r="CP8" s="89">
        <v>0</v>
      </c>
      <c r="CQ8" s="96">
        <v>204849</v>
      </c>
      <c r="CR8" s="96">
        <v>212504</v>
      </c>
      <c r="CS8" s="96">
        <v>0</v>
      </c>
      <c r="CT8" s="96">
        <v>211069</v>
      </c>
      <c r="CU8" s="96">
        <v>219046</v>
      </c>
      <c r="CV8" s="96">
        <v>0</v>
      </c>
      <c r="CW8" s="96">
        <v>214430</v>
      </c>
      <c r="CX8" s="96">
        <v>222578</v>
      </c>
      <c r="CY8" s="89">
        <v>0</v>
      </c>
      <c r="CZ8" s="96">
        <v>218339</v>
      </c>
      <c r="DA8" s="96">
        <v>226753</v>
      </c>
    </row>
    <row r="9" spans="1:105" s="24" customFormat="1" ht="11.25" customHeight="1" x14ac:dyDescent="0.2">
      <c r="A9" s="94" t="s">
        <v>292</v>
      </c>
      <c r="B9" s="95">
        <v>0</v>
      </c>
      <c r="C9" s="95">
        <v>0</v>
      </c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  <c r="R9" s="95">
        <v>0</v>
      </c>
      <c r="S9" s="95">
        <v>0</v>
      </c>
      <c r="T9" s="95">
        <v>0</v>
      </c>
      <c r="U9" s="95">
        <v>0</v>
      </c>
      <c r="V9" s="95">
        <v>0</v>
      </c>
      <c r="W9" s="95" t="s">
        <v>342</v>
      </c>
      <c r="X9" s="95">
        <v>0</v>
      </c>
      <c r="Y9" s="95">
        <v>0</v>
      </c>
      <c r="Z9" s="95">
        <v>0</v>
      </c>
      <c r="AA9" s="95">
        <v>0</v>
      </c>
      <c r="AB9" s="95">
        <v>0</v>
      </c>
      <c r="AC9" s="95">
        <v>0</v>
      </c>
      <c r="AD9" s="95">
        <v>0</v>
      </c>
      <c r="AE9" s="95">
        <v>0</v>
      </c>
      <c r="AF9" s="95">
        <v>0</v>
      </c>
      <c r="AG9" s="95">
        <v>0</v>
      </c>
      <c r="AH9" s="95">
        <v>0</v>
      </c>
      <c r="AI9" s="95">
        <v>0</v>
      </c>
      <c r="AJ9" s="95">
        <v>0</v>
      </c>
      <c r="AK9" s="95">
        <v>0</v>
      </c>
      <c r="AL9" s="95">
        <v>0</v>
      </c>
      <c r="AM9" s="95">
        <v>0</v>
      </c>
      <c r="AN9" s="95">
        <v>0</v>
      </c>
      <c r="AO9" s="95">
        <v>0</v>
      </c>
      <c r="AP9" s="95">
        <v>0</v>
      </c>
      <c r="AQ9" s="95">
        <v>0</v>
      </c>
      <c r="AR9" s="95">
        <v>0</v>
      </c>
      <c r="AS9" s="95">
        <v>0</v>
      </c>
      <c r="AT9" s="95">
        <v>0</v>
      </c>
      <c r="AU9" s="95">
        <v>0</v>
      </c>
      <c r="AV9" s="95">
        <v>0</v>
      </c>
      <c r="AW9" s="95">
        <v>0</v>
      </c>
      <c r="AX9" s="95">
        <v>0</v>
      </c>
      <c r="AY9" s="95">
        <v>0</v>
      </c>
      <c r="AZ9" s="95">
        <v>0</v>
      </c>
      <c r="BA9" s="95">
        <v>0</v>
      </c>
      <c r="BB9" s="95">
        <v>0</v>
      </c>
      <c r="BC9" s="95">
        <v>0</v>
      </c>
      <c r="BD9" s="95">
        <v>0</v>
      </c>
      <c r="BE9" s="95">
        <v>0</v>
      </c>
      <c r="BF9" s="95">
        <v>0</v>
      </c>
      <c r="BG9" s="95">
        <v>0</v>
      </c>
      <c r="BH9" s="95">
        <v>0</v>
      </c>
      <c r="BI9" s="95">
        <v>0</v>
      </c>
      <c r="BJ9" s="95">
        <v>0</v>
      </c>
      <c r="BK9" s="95">
        <v>0</v>
      </c>
      <c r="BL9" s="95">
        <v>0</v>
      </c>
      <c r="BM9" s="95">
        <v>0</v>
      </c>
      <c r="BN9" s="95">
        <v>0</v>
      </c>
      <c r="BO9" s="95">
        <v>0</v>
      </c>
      <c r="BP9" s="95">
        <v>0</v>
      </c>
      <c r="BQ9" s="95">
        <v>0</v>
      </c>
      <c r="BR9" s="95">
        <v>0</v>
      </c>
      <c r="BS9" s="95">
        <v>0</v>
      </c>
      <c r="BT9" s="95">
        <v>0</v>
      </c>
      <c r="BU9" s="95">
        <v>0</v>
      </c>
      <c r="BV9" s="95">
        <v>0</v>
      </c>
      <c r="BW9" s="95">
        <v>0</v>
      </c>
      <c r="BX9" s="95">
        <v>0</v>
      </c>
      <c r="BY9" s="95">
        <v>0</v>
      </c>
      <c r="BZ9" s="95">
        <v>0</v>
      </c>
      <c r="CA9" s="95">
        <v>0</v>
      </c>
      <c r="CB9" s="95">
        <v>0</v>
      </c>
      <c r="CC9" s="95">
        <v>0</v>
      </c>
      <c r="CD9" s="95">
        <v>0</v>
      </c>
      <c r="CE9" s="95">
        <v>0</v>
      </c>
      <c r="CF9" s="95">
        <v>0</v>
      </c>
      <c r="CG9" s="95">
        <v>0</v>
      </c>
      <c r="CH9" s="95">
        <v>0</v>
      </c>
      <c r="CI9" s="95">
        <v>0</v>
      </c>
      <c r="CJ9" s="95">
        <v>0</v>
      </c>
      <c r="CK9" s="95">
        <v>0</v>
      </c>
      <c r="CL9" s="95">
        <v>0</v>
      </c>
      <c r="CM9" s="95">
        <v>0</v>
      </c>
      <c r="CN9" s="95">
        <v>0</v>
      </c>
      <c r="CO9" s="95">
        <v>0</v>
      </c>
      <c r="CP9" s="89">
        <v>0</v>
      </c>
      <c r="CQ9" s="95">
        <v>0</v>
      </c>
      <c r="CR9" s="95">
        <v>0</v>
      </c>
      <c r="CS9" s="95">
        <v>0</v>
      </c>
      <c r="CT9" s="95">
        <v>0</v>
      </c>
      <c r="CU9" s="95">
        <v>0</v>
      </c>
      <c r="CV9" s="95">
        <v>0</v>
      </c>
      <c r="CW9" s="95">
        <v>0</v>
      </c>
      <c r="CX9" s="95">
        <v>0</v>
      </c>
      <c r="CY9" s="89">
        <v>0</v>
      </c>
      <c r="CZ9" s="95">
        <v>0</v>
      </c>
      <c r="DA9" s="95">
        <v>0</v>
      </c>
    </row>
    <row r="10" spans="1:105" s="24" customFormat="1" ht="11.25" customHeight="1" x14ac:dyDescent="0.2">
      <c r="A10" s="97" t="s">
        <v>293</v>
      </c>
      <c r="B10" s="95">
        <v>90560061</v>
      </c>
      <c r="C10" s="95">
        <v>142275690</v>
      </c>
      <c r="D10" s="95">
        <v>0</v>
      </c>
      <c r="E10" s="95">
        <v>110076594</v>
      </c>
      <c r="F10" s="95">
        <v>171335806</v>
      </c>
      <c r="G10" s="95">
        <v>0</v>
      </c>
      <c r="H10" s="95">
        <v>119100294</v>
      </c>
      <c r="I10" s="95">
        <v>188449618</v>
      </c>
      <c r="J10" s="95">
        <v>0</v>
      </c>
      <c r="K10" s="95">
        <v>117559285</v>
      </c>
      <c r="L10" s="95">
        <v>176869309</v>
      </c>
      <c r="M10" s="95">
        <v>0</v>
      </c>
      <c r="N10" s="95">
        <v>118746152</v>
      </c>
      <c r="O10" s="95">
        <v>176015537</v>
      </c>
      <c r="P10" s="95">
        <v>0</v>
      </c>
      <c r="Q10" s="95">
        <v>109598717</v>
      </c>
      <c r="R10" s="95">
        <v>158311646</v>
      </c>
      <c r="S10" s="95">
        <v>0</v>
      </c>
      <c r="T10" s="95">
        <v>106549594</v>
      </c>
      <c r="U10" s="95">
        <v>154957106</v>
      </c>
      <c r="V10" s="95">
        <v>0</v>
      </c>
      <c r="W10" s="95">
        <v>116755711</v>
      </c>
      <c r="X10" s="95">
        <v>168708435</v>
      </c>
      <c r="Y10" s="95">
        <v>0</v>
      </c>
      <c r="Z10" s="95">
        <v>121002935</v>
      </c>
      <c r="AA10" s="95">
        <v>183087949</v>
      </c>
      <c r="AB10" s="95">
        <v>0</v>
      </c>
      <c r="AC10" s="95">
        <v>142117654</v>
      </c>
      <c r="AD10" s="95">
        <v>215743913</v>
      </c>
      <c r="AE10" s="95">
        <v>0</v>
      </c>
      <c r="AF10" s="95">
        <v>148068225</v>
      </c>
      <c r="AG10" s="95">
        <v>222797657</v>
      </c>
      <c r="AH10" s="95">
        <v>0</v>
      </c>
      <c r="AI10" s="95">
        <v>157502200</v>
      </c>
      <c r="AJ10" s="95">
        <v>242165094</v>
      </c>
      <c r="AK10" s="95">
        <v>0</v>
      </c>
      <c r="AL10" s="95">
        <v>178059731</v>
      </c>
      <c r="AM10" s="95">
        <v>278175198</v>
      </c>
      <c r="AN10" s="95">
        <v>0</v>
      </c>
      <c r="AO10" s="95">
        <v>174848630</v>
      </c>
      <c r="AP10" s="95">
        <v>279016227</v>
      </c>
      <c r="AQ10" s="95">
        <v>0</v>
      </c>
      <c r="AR10" s="95">
        <v>214795866</v>
      </c>
      <c r="AS10" s="95">
        <v>318077662</v>
      </c>
      <c r="AT10" s="95">
        <v>0</v>
      </c>
      <c r="AU10" s="95">
        <v>202036314</v>
      </c>
      <c r="AV10" s="95">
        <v>309714515</v>
      </c>
      <c r="AW10" s="95">
        <v>0</v>
      </c>
      <c r="AX10" s="95">
        <v>228776959</v>
      </c>
      <c r="AY10" s="95">
        <v>349530468</v>
      </c>
      <c r="AZ10" s="95">
        <v>0</v>
      </c>
      <c r="BA10" s="95">
        <v>235458206</v>
      </c>
      <c r="BB10" s="95">
        <v>415412078</v>
      </c>
      <c r="BC10" s="95">
        <v>0</v>
      </c>
      <c r="BD10" s="95">
        <v>238296342</v>
      </c>
      <c r="BE10" s="95">
        <v>406652879</v>
      </c>
      <c r="BF10" s="95">
        <v>0</v>
      </c>
      <c r="BG10" s="95">
        <v>253062059</v>
      </c>
      <c r="BH10" s="95">
        <v>410373307</v>
      </c>
      <c r="BI10" s="95">
        <v>0</v>
      </c>
      <c r="BJ10" s="95">
        <v>248751981</v>
      </c>
      <c r="BK10" s="95">
        <v>424009224</v>
      </c>
      <c r="BL10" s="95">
        <v>0</v>
      </c>
      <c r="BM10" s="95">
        <v>252337126</v>
      </c>
      <c r="BN10" s="95">
        <v>478136803</v>
      </c>
      <c r="BO10" s="95">
        <v>0</v>
      </c>
      <c r="BP10" s="95">
        <v>255311455</v>
      </c>
      <c r="BQ10" s="95">
        <v>399802075</v>
      </c>
      <c r="BR10" s="95">
        <v>0</v>
      </c>
      <c r="BS10" s="95">
        <v>250777799</v>
      </c>
      <c r="BT10" s="95">
        <v>412246824</v>
      </c>
      <c r="BU10" s="95">
        <v>0</v>
      </c>
      <c r="BV10" s="95">
        <v>250098987</v>
      </c>
      <c r="BW10" s="95">
        <v>599777702</v>
      </c>
      <c r="BX10" s="95">
        <v>0</v>
      </c>
      <c r="BY10" s="95">
        <v>271186149</v>
      </c>
      <c r="BZ10" s="95">
        <v>736579284</v>
      </c>
      <c r="CA10" s="95">
        <v>0</v>
      </c>
      <c r="CB10" s="95">
        <v>281970354</v>
      </c>
      <c r="CC10" s="95">
        <v>597851748</v>
      </c>
      <c r="CD10" s="95">
        <v>0</v>
      </c>
      <c r="CE10" s="95">
        <v>291752344</v>
      </c>
      <c r="CF10" s="95">
        <v>671986949</v>
      </c>
      <c r="CG10" s="95">
        <v>0</v>
      </c>
      <c r="CH10" s="95">
        <v>297054836</v>
      </c>
      <c r="CI10" s="95">
        <v>562218436</v>
      </c>
      <c r="CJ10" s="95">
        <v>0</v>
      </c>
      <c r="CK10" s="95">
        <v>323583400.43585002</v>
      </c>
      <c r="CL10" s="95">
        <v>594729476.18805802</v>
      </c>
      <c r="CM10" s="95">
        <v>0</v>
      </c>
      <c r="CN10" s="95">
        <v>325661525.82726002</v>
      </c>
      <c r="CO10" s="95">
        <v>631103644.38836801</v>
      </c>
      <c r="CP10" s="89">
        <v>0</v>
      </c>
      <c r="CQ10" s="95">
        <v>342892358.87559003</v>
      </c>
      <c r="CR10" s="95">
        <v>722175485.826563</v>
      </c>
      <c r="CS10" s="95">
        <v>0</v>
      </c>
      <c r="CT10" s="95">
        <v>366273376.86021</v>
      </c>
      <c r="CU10" s="95">
        <v>783475512.95033801</v>
      </c>
      <c r="CV10" s="95">
        <v>0</v>
      </c>
      <c r="CW10" s="95">
        <v>374991562.47855002</v>
      </c>
      <c r="CX10" s="95">
        <v>797477150.57688701</v>
      </c>
      <c r="CY10" s="89">
        <v>0</v>
      </c>
      <c r="CZ10" s="95">
        <v>398718131.81830001</v>
      </c>
      <c r="DA10" s="95">
        <v>1593835099.78898</v>
      </c>
    </row>
    <row r="11" spans="1:105" s="24" customFormat="1" ht="11.25" customHeight="1" x14ac:dyDescent="0.2">
      <c r="A11" s="97" t="s">
        <v>294</v>
      </c>
      <c r="B11" s="95">
        <v>5774597</v>
      </c>
      <c r="C11" s="95">
        <v>9179896</v>
      </c>
      <c r="D11" s="95">
        <v>0</v>
      </c>
      <c r="E11" s="95">
        <v>6948598</v>
      </c>
      <c r="F11" s="95">
        <v>10863778</v>
      </c>
      <c r="G11" s="95">
        <v>0</v>
      </c>
      <c r="H11" s="95">
        <v>7831658</v>
      </c>
      <c r="I11" s="95">
        <v>12624027</v>
      </c>
      <c r="J11" s="95">
        <v>0</v>
      </c>
      <c r="K11" s="95">
        <v>8736375</v>
      </c>
      <c r="L11" s="95">
        <v>13610389</v>
      </c>
      <c r="M11" s="95">
        <v>0</v>
      </c>
      <c r="N11" s="95">
        <v>8050927</v>
      </c>
      <c r="O11" s="95">
        <v>11746806</v>
      </c>
      <c r="P11" s="95">
        <v>0</v>
      </c>
      <c r="Q11" s="95">
        <v>8159136</v>
      </c>
      <c r="R11" s="95">
        <v>11807422</v>
      </c>
      <c r="S11" s="95">
        <v>0</v>
      </c>
      <c r="T11" s="95">
        <v>8386116</v>
      </c>
      <c r="U11" s="95">
        <v>11557886</v>
      </c>
      <c r="V11" s="95">
        <v>0</v>
      </c>
      <c r="W11" s="95">
        <v>7780355</v>
      </c>
      <c r="X11" s="95">
        <v>11435886</v>
      </c>
      <c r="Y11" s="95">
        <v>0</v>
      </c>
      <c r="Z11" s="95">
        <v>8448366</v>
      </c>
      <c r="AA11" s="95">
        <v>12713390</v>
      </c>
      <c r="AB11" s="95">
        <v>0</v>
      </c>
      <c r="AC11" s="95">
        <v>9512876</v>
      </c>
      <c r="AD11" s="95">
        <v>14812356</v>
      </c>
      <c r="AE11" s="95">
        <v>0</v>
      </c>
      <c r="AF11" s="95">
        <v>10608983</v>
      </c>
      <c r="AG11" s="95">
        <v>16827686</v>
      </c>
      <c r="AH11" s="95">
        <v>0</v>
      </c>
      <c r="AI11" s="95">
        <v>10608983</v>
      </c>
      <c r="AJ11" s="95">
        <v>19375331</v>
      </c>
      <c r="AK11" s="95">
        <v>0</v>
      </c>
      <c r="AL11" s="95">
        <v>12635548</v>
      </c>
      <c r="AM11" s="95">
        <v>20924509</v>
      </c>
      <c r="AN11" s="95">
        <v>0</v>
      </c>
      <c r="AO11" s="95">
        <v>12759736</v>
      </c>
      <c r="AP11" s="95">
        <v>21920379</v>
      </c>
      <c r="AQ11" s="95">
        <v>0</v>
      </c>
      <c r="AR11" s="95">
        <v>14762933</v>
      </c>
      <c r="AS11" s="95">
        <v>24079867</v>
      </c>
      <c r="AT11" s="95">
        <v>0</v>
      </c>
      <c r="AU11" s="95">
        <v>15303964</v>
      </c>
      <c r="AV11" s="95">
        <v>23841012</v>
      </c>
      <c r="AW11" s="95">
        <v>0</v>
      </c>
      <c r="AX11" s="95">
        <v>16710061</v>
      </c>
      <c r="AY11" s="95">
        <v>25080006</v>
      </c>
      <c r="AZ11" s="95">
        <v>0</v>
      </c>
      <c r="BA11" s="95">
        <v>17045515</v>
      </c>
      <c r="BB11" s="95">
        <v>28049227</v>
      </c>
      <c r="BC11" s="95">
        <v>0</v>
      </c>
      <c r="BD11" s="95">
        <v>17760144</v>
      </c>
      <c r="BE11" s="95">
        <v>30031561</v>
      </c>
      <c r="BF11" s="95">
        <v>0</v>
      </c>
      <c r="BG11" s="95">
        <v>21084629</v>
      </c>
      <c r="BH11" s="95">
        <v>32431455</v>
      </c>
      <c r="BI11" s="95">
        <v>0</v>
      </c>
      <c r="BJ11" s="95">
        <v>21050051</v>
      </c>
      <c r="BK11" s="95">
        <v>33202515</v>
      </c>
      <c r="BL11" s="95">
        <v>0</v>
      </c>
      <c r="BM11" s="95">
        <v>23567141</v>
      </c>
      <c r="BN11" s="95">
        <v>36167088</v>
      </c>
      <c r="BO11" s="95">
        <v>0</v>
      </c>
      <c r="BP11" s="95">
        <v>24762809</v>
      </c>
      <c r="BQ11" s="95">
        <v>34010305</v>
      </c>
      <c r="BR11" s="95">
        <v>0</v>
      </c>
      <c r="BS11" s="95">
        <v>22710925</v>
      </c>
      <c r="BT11" s="95">
        <v>34056979</v>
      </c>
      <c r="BU11" s="95">
        <v>0</v>
      </c>
      <c r="BV11" s="95">
        <v>23666421</v>
      </c>
      <c r="BW11" s="95">
        <v>37598074</v>
      </c>
      <c r="BX11" s="95">
        <v>0</v>
      </c>
      <c r="BY11" s="95">
        <v>26088849</v>
      </c>
      <c r="BZ11" s="95">
        <v>42062531</v>
      </c>
      <c r="CA11" s="95">
        <v>0</v>
      </c>
      <c r="CB11" s="95">
        <v>27738835</v>
      </c>
      <c r="CC11" s="95">
        <v>42817846</v>
      </c>
      <c r="CD11" s="95">
        <v>0</v>
      </c>
      <c r="CE11" s="95">
        <v>29553466</v>
      </c>
      <c r="CF11" s="95">
        <v>43925142</v>
      </c>
      <c r="CG11" s="95">
        <v>0</v>
      </c>
      <c r="CH11" s="95">
        <v>31292977</v>
      </c>
      <c r="CI11" s="95">
        <v>46277536</v>
      </c>
      <c r="CJ11" s="95">
        <v>0</v>
      </c>
      <c r="CK11" s="95">
        <v>35694289.484700002</v>
      </c>
      <c r="CL11" s="95">
        <v>51078622.108682901</v>
      </c>
      <c r="CM11" s="95">
        <v>0</v>
      </c>
      <c r="CN11" s="95">
        <v>37763246.021760002</v>
      </c>
      <c r="CO11" s="95">
        <v>55366745.0053671</v>
      </c>
      <c r="CP11" s="89">
        <v>0</v>
      </c>
      <c r="CQ11" s="95">
        <v>39222111.127630003</v>
      </c>
      <c r="CR11" s="95">
        <v>58194817.786716104</v>
      </c>
      <c r="CS11" s="95">
        <v>0</v>
      </c>
      <c r="CT11" s="95">
        <v>45348127.153379902</v>
      </c>
      <c r="CU11" s="95">
        <v>65902814.763862103</v>
      </c>
      <c r="CV11" s="95">
        <v>0</v>
      </c>
      <c r="CW11" s="95">
        <v>43295010.858929902</v>
      </c>
      <c r="CX11" s="95">
        <v>62633165.538867101</v>
      </c>
      <c r="CY11" s="89">
        <v>0</v>
      </c>
      <c r="CZ11" s="95">
        <v>49381289.320550002</v>
      </c>
      <c r="DA11" s="95">
        <v>70439760.468875706</v>
      </c>
    </row>
    <row r="12" spans="1:105" s="24" customFormat="1" ht="11.25" customHeight="1" x14ac:dyDescent="0.2">
      <c r="A12" s="94" t="s">
        <v>295</v>
      </c>
      <c r="B12" s="95">
        <v>0</v>
      </c>
      <c r="C12" s="95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95">
        <v>0</v>
      </c>
      <c r="W12" s="95" t="s">
        <v>342</v>
      </c>
      <c r="X12" s="95">
        <v>0</v>
      </c>
      <c r="Y12" s="95">
        <v>0</v>
      </c>
      <c r="Z12" s="95">
        <v>0</v>
      </c>
      <c r="AA12" s="95">
        <v>0</v>
      </c>
      <c r="AB12" s="95">
        <v>0</v>
      </c>
      <c r="AC12" s="95">
        <v>0</v>
      </c>
      <c r="AD12" s="95">
        <v>0</v>
      </c>
      <c r="AE12" s="95">
        <v>0</v>
      </c>
      <c r="AF12" s="95">
        <v>0</v>
      </c>
      <c r="AG12" s="95">
        <v>0</v>
      </c>
      <c r="AH12" s="95">
        <v>0</v>
      </c>
      <c r="AI12" s="95">
        <v>0</v>
      </c>
      <c r="AJ12" s="95">
        <v>0</v>
      </c>
      <c r="AK12" s="95">
        <v>0</v>
      </c>
      <c r="AL12" s="95">
        <v>0</v>
      </c>
      <c r="AM12" s="95">
        <v>0</v>
      </c>
      <c r="AN12" s="95">
        <v>0</v>
      </c>
      <c r="AO12" s="95">
        <v>0</v>
      </c>
      <c r="AP12" s="95">
        <v>0</v>
      </c>
      <c r="AQ12" s="95">
        <v>0</v>
      </c>
      <c r="AR12" s="95">
        <v>0</v>
      </c>
      <c r="AS12" s="95">
        <v>0</v>
      </c>
      <c r="AT12" s="95">
        <v>0</v>
      </c>
      <c r="AU12" s="95">
        <v>0</v>
      </c>
      <c r="AV12" s="95">
        <v>0</v>
      </c>
      <c r="AW12" s="95">
        <v>0</v>
      </c>
      <c r="AX12" s="95">
        <v>0</v>
      </c>
      <c r="AY12" s="95">
        <v>0</v>
      </c>
      <c r="AZ12" s="95">
        <v>0</v>
      </c>
      <c r="BA12" s="95">
        <v>0</v>
      </c>
      <c r="BB12" s="95">
        <v>0</v>
      </c>
      <c r="BC12" s="95">
        <v>0</v>
      </c>
      <c r="BD12" s="95">
        <v>0</v>
      </c>
      <c r="BE12" s="95">
        <v>0</v>
      </c>
      <c r="BF12" s="95">
        <v>0</v>
      </c>
      <c r="BG12" s="95">
        <v>0</v>
      </c>
      <c r="BH12" s="95">
        <v>0</v>
      </c>
      <c r="BI12" s="95">
        <v>0</v>
      </c>
      <c r="BJ12" s="95">
        <v>0</v>
      </c>
      <c r="BK12" s="95">
        <v>0</v>
      </c>
      <c r="BL12" s="95">
        <v>0</v>
      </c>
      <c r="BM12" s="95">
        <v>0</v>
      </c>
      <c r="BN12" s="95">
        <v>0</v>
      </c>
      <c r="BO12" s="95">
        <v>0</v>
      </c>
      <c r="BP12" s="95">
        <v>0</v>
      </c>
      <c r="BQ12" s="95">
        <v>0</v>
      </c>
      <c r="BR12" s="95">
        <v>0</v>
      </c>
      <c r="BS12" s="95">
        <v>0</v>
      </c>
      <c r="BT12" s="95">
        <v>0</v>
      </c>
      <c r="BU12" s="95">
        <v>0</v>
      </c>
      <c r="BV12" s="95">
        <v>0</v>
      </c>
      <c r="BW12" s="95">
        <v>0</v>
      </c>
      <c r="BX12" s="95">
        <v>0</v>
      </c>
      <c r="BY12" s="95">
        <v>0</v>
      </c>
      <c r="BZ12" s="95">
        <v>0</v>
      </c>
      <c r="CA12" s="95">
        <v>0</v>
      </c>
      <c r="CB12" s="95">
        <v>0</v>
      </c>
      <c r="CC12" s="95">
        <v>0</v>
      </c>
      <c r="CD12" s="95">
        <v>0</v>
      </c>
      <c r="CE12" s="95">
        <v>0</v>
      </c>
      <c r="CF12" s="95">
        <v>0</v>
      </c>
      <c r="CG12" s="95">
        <v>0</v>
      </c>
      <c r="CH12" s="95">
        <v>0</v>
      </c>
      <c r="CI12" s="95">
        <v>0</v>
      </c>
      <c r="CJ12" s="95">
        <v>0</v>
      </c>
      <c r="CK12" s="95">
        <v>0</v>
      </c>
      <c r="CL12" s="95">
        <v>0</v>
      </c>
      <c r="CM12" s="95">
        <v>0</v>
      </c>
      <c r="CN12" s="95">
        <v>0</v>
      </c>
      <c r="CO12" s="95">
        <v>0</v>
      </c>
      <c r="CP12" s="89">
        <v>0</v>
      </c>
      <c r="CQ12" s="95">
        <v>0</v>
      </c>
      <c r="CR12" s="95">
        <v>0</v>
      </c>
      <c r="CS12" s="95">
        <v>0</v>
      </c>
      <c r="CT12" s="95">
        <v>0</v>
      </c>
      <c r="CU12" s="95">
        <v>0</v>
      </c>
      <c r="CV12" s="95">
        <v>0</v>
      </c>
      <c r="CW12" s="95">
        <v>0</v>
      </c>
      <c r="CX12" s="95">
        <v>0</v>
      </c>
      <c r="CY12" s="89">
        <v>0</v>
      </c>
      <c r="CZ12" s="95">
        <v>0</v>
      </c>
      <c r="DA12" s="95">
        <v>0</v>
      </c>
    </row>
    <row r="13" spans="1:105" s="24" customFormat="1" ht="11.25" customHeight="1" x14ac:dyDescent="0.2">
      <c r="A13" s="97" t="s">
        <v>296</v>
      </c>
      <c r="B13" s="95">
        <v>302619</v>
      </c>
      <c r="C13" s="95">
        <v>505261</v>
      </c>
      <c r="D13" s="95">
        <v>0</v>
      </c>
      <c r="E13" s="95">
        <v>400420</v>
      </c>
      <c r="F13" s="95">
        <v>638096</v>
      </c>
      <c r="G13" s="95">
        <v>0</v>
      </c>
      <c r="H13" s="95">
        <v>420746</v>
      </c>
      <c r="I13" s="95">
        <v>705965</v>
      </c>
      <c r="J13" s="95">
        <v>0</v>
      </c>
      <c r="K13" s="95">
        <v>579856</v>
      </c>
      <c r="L13" s="95">
        <v>906607</v>
      </c>
      <c r="M13" s="95">
        <v>0</v>
      </c>
      <c r="N13" s="95">
        <v>501222</v>
      </c>
      <c r="O13" s="95">
        <v>741694</v>
      </c>
      <c r="P13" s="95">
        <v>0</v>
      </c>
      <c r="Q13" s="95">
        <v>542677</v>
      </c>
      <c r="R13" s="95">
        <v>787064</v>
      </c>
      <c r="S13" s="95">
        <v>0</v>
      </c>
      <c r="T13" s="95">
        <v>613541</v>
      </c>
      <c r="U13" s="95">
        <v>861944</v>
      </c>
      <c r="V13" s="95">
        <v>0</v>
      </c>
      <c r="W13" s="95">
        <v>664787</v>
      </c>
      <c r="X13" s="95">
        <v>999529</v>
      </c>
      <c r="Y13" s="95">
        <v>0</v>
      </c>
      <c r="Z13" s="95">
        <v>709511</v>
      </c>
      <c r="AA13" s="95">
        <v>1096061</v>
      </c>
      <c r="AB13" s="95">
        <v>0</v>
      </c>
      <c r="AC13" s="95">
        <v>817274</v>
      </c>
      <c r="AD13" s="95">
        <v>1291869</v>
      </c>
      <c r="AE13" s="95">
        <v>0</v>
      </c>
      <c r="AF13" s="95">
        <v>952015</v>
      </c>
      <c r="AG13" s="95">
        <v>1511175</v>
      </c>
      <c r="AH13" s="95">
        <v>0</v>
      </c>
      <c r="AI13" s="95">
        <v>988809</v>
      </c>
      <c r="AJ13" s="95">
        <v>1748819</v>
      </c>
      <c r="AK13" s="95">
        <v>0</v>
      </c>
      <c r="AL13" s="95">
        <v>1126269</v>
      </c>
      <c r="AM13" s="95">
        <v>1937610</v>
      </c>
      <c r="AN13" s="95">
        <v>0</v>
      </c>
      <c r="AO13" s="95">
        <v>1174010</v>
      </c>
      <c r="AP13" s="95">
        <v>2015268</v>
      </c>
      <c r="AQ13" s="95">
        <v>0</v>
      </c>
      <c r="AR13" s="95">
        <v>1478731</v>
      </c>
      <c r="AS13" s="95">
        <v>2345930</v>
      </c>
      <c r="AT13" s="95">
        <v>0</v>
      </c>
      <c r="AU13" s="95">
        <v>1513959</v>
      </c>
      <c r="AV13" s="95">
        <v>2296445</v>
      </c>
      <c r="AW13" s="95">
        <v>0</v>
      </c>
      <c r="AX13" s="95">
        <v>1585369</v>
      </c>
      <c r="AY13" s="95">
        <v>2351894</v>
      </c>
      <c r="AZ13" s="95">
        <v>0</v>
      </c>
      <c r="BA13" s="95">
        <v>1586493</v>
      </c>
      <c r="BB13" s="95">
        <v>2483538</v>
      </c>
      <c r="BC13" s="95">
        <v>0</v>
      </c>
      <c r="BD13" s="95">
        <v>1619248</v>
      </c>
      <c r="BE13" s="95">
        <v>2736501</v>
      </c>
      <c r="BF13" s="95">
        <v>0</v>
      </c>
      <c r="BG13" s="95">
        <v>2012263</v>
      </c>
      <c r="BH13" s="95">
        <v>3048879</v>
      </c>
      <c r="BI13" s="95">
        <v>0</v>
      </c>
      <c r="BJ13" s="95">
        <v>2052695</v>
      </c>
      <c r="BK13" s="95">
        <v>3276995</v>
      </c>
      <c r="BL13" s="95">
        <v>0</v>
      </c>
      <c r="BM13" s="95">
        <v>2231006</v>
      </c>
      <c r="BN13" s="95">
        <v>3497723</v>
      </c>
      <c r="BO13" s="95">
        <v>0</v>
      </c>
      <c r="BP13" s="95">
        <v>2431119</v>
      </c>
      <c r="BQ13" s="95">
        <v>3460717</v>
      </c>
      <c r="BR13" s="95">
        <v>0</v>
      </c>
      <c r="BS13" s="95">
        <v>2301535</v>
      </c>
      <c r="BT13" s="95">
        <v>3636539</v>
      </c>
      <c r="BU13" s="95">
        <v>0</v>
      </c>
      <c r="BV13" s="95">
        <v>2402248</v>
      </c>
      <c r="BW13" s="95">
        <v>4053497</v>
      </c>
      <c r="BX13" s="95">
        <v>0</v>
      </c>
      <c r="BY13" s="95">
        <v>2651617</v>
      </c>
      <c r="BZ13" s="95">
        <v>4544784</v>
      </c>
      <c r="CA13" s="95">
        <v>0</v>
      </c>
      <c r="CB13" s="95">
        <v>2822579</v>
      </c>
      <c r="CC13" s="95">
        <v>4609280</v>
      </c>
      <c r="CD13" s="95">
        <v>0</v>
      </c>
      <c r="CE13" s="95">
        <v>3015015</v>
      </c>
      <c r="CF13" s="95">
        <v>4718424</v>
      </c>
      <c r="CG13" s="95">
        <v>0</v>
      </c>
      <c r="CH13" s="95">
        <v>3199108</v>
      </c>
      <c r="CI13" s="95">
        <v>4978101</v>
      </c>
      <c r="CJ13" s="95">
        <v>0</v>
      </c>
      <c r="CK13" s="95">
        <v>3666970.7268099901</v>
      </c>
      <c r="CL13" s="95">
        <v>5480291.8339799801</v>
      </c>
      <c r="CM13" s="95">
        <v>0</v>
      </c>
      <c r="CN13" s="95">
        <v>3853089.37050001</v>
      </c>
      <c r="CO13" s="95">
        <v>5926413.0933600003</v>
      </c>
      <c r="CP13" s="89">
        <v>0</v>
      </c>
      <c r="CQ13" s="95">
        <v>4049880.0783899901</v>
      </c>
      <c r="CR13" s="95">
        <v>6264324.2231099801</v>
      </c>
      <c r="CS13" s="95">
        <v>0</v>
      </c>
      <c r="CT13" s="95">
        <v>4863459.4806300104</v>
      </c>
      <c r="CU13" s="95">
        <v>7239762.7634500004</v>
      </c>
      <c r="CV13" s="95">
        <v>0</v>
      </c>
      <c r="CW13" s="95">
        <v>4493964.4605299802</v>
      </c>
      <c r="CX13" s="95">
        <v>6710845.3636900503</v>
      </c>
      <c r="CY13" s="89">
        <v>0</v>
      </c>
      <c r="CZ13" s="95">
        <v>4998833.9608500004</v>
      </c>
      <c r="DA13" s="95">
        <v>7392511.0144800004</v>
      </c>
    </row>
    <row r="14" spans="1:105" s="24" customFormat="1" ht="11.25" customHeight="1" x14ac:dyDescent="0.2">
      <c r="A14" s="97" t="s">
        <v>297</v>
      </c>
      <c r="B14" s="95">
        <v>150201</v>
      </c>
      <c r="C14" s="95">
        <v>314994</v>
      </c>
      <c r="D14" s="95">
        <v>0</v>
      </c>
      <c r="E14" s="95">
        <v>191314</v>
      </c>
      <c r="F14" s="95">
        <v>406377</v>
      </c>
      <c r="G14" s="95">
        <v>0</v>
      </c>
      <c r="H14" s="95">
        <v>217054</v>
      </c>
      <c r="I14" s="95">
        <v>458353</v>
      </c>
      <c r="J14" s="95">
        <v>0</v>
      </c>
      <c r="K14" s="95">
        <v>218614</v>
      </c>
      <c r="L14" s="95">
        <v>482241</v>
      </c>
      <c r="M14" s="95">
        <v>0</v>
      </c>
      <c r="N14" s="95">
        <v>240437</v>
      </c>
      <c r="O14" s="95">
        <v>463738</v>
      </c>
      <c r="P14" s="95">
        <v>0</v>
      </c>
      <c r="Q14" s="95">
        <v>245357</v>
      </c>
      <c r="R14" s="95">
        <v>478687</v>
      </c>
      <c r="S14" s="95">
        <v>0</v>
      </c>
      <c r="T14" s="95">
        <v>245404</v>
      </c>
      <c r="U14" s="95">
        <v>405290</v>
      </c>
      <c r="V14" s="95">
        <v>0</v>
      </c>
      <c r="W14" s="95">
        <v>264318</v>
      </c>
      <c r="X14" s="95">
        <v>443826</v>
      </c>
      <c r="Y14" s="95">
        <v>0</v>
      </c>
      <c r="Z14" s="95">
        <v>275807</v>
      </c>
      <c r="AA14" s="95">
        <v>469335</v>
      </c>
      <c r="AB14" s="95">
        <v>0</v>
      </c>
      <c r="AC14" s="95">
        <v>336740</v>
      </c>
      <c r="AD14" s="95">
        <v>589573</v>
      </c>
      <c r="AE14" s="95">
        <v>0</v>
      </c>
      <c r="AF14" s="95">
        <v>389680</v>
      </c>
      <c r="AG14" s="95">
        <v>687125</v>
      </c>
      <c r="AH14" s="95">
        <v>0</v>
      </c>
      <c r="AI14" s="95">
        <v>403060</v>
      </c>
      <c r="AJ14" s="95">
        <v>755754</v>
      </c>
      <c r="AK14" s="95">
        <v>0</v>
      </c>
      <c r="AL14" s="95">
        <v>458627</v>
      </c>
      <c r="AM14" s="95">
        <v>870984</v>
      </c>
      <c r="AN14" s="95">
        <v>0</v>
      </c>
      <c r="AO14" s="95">
        <v>454091</v>
      </c>
      <c r="AP14" s="95">
        <v>825190</v>
      </c>
      <c r="AQ14" s="95">
        <v>0</v>
      </c>
      <c r="AR14" s="95">
        <v>512562</v>
      </c>
      <c r="AS14" s="95">
        <v>870863</v>
      </c>
      <c r="AT14" s="95">
        <v>0</v>
      </c>
      <c r="AU14" s="95">
        <v>491187</v>
      </c>
      <c r="AV14" s="95">
        <v>851135</v>
      </c>
      <c r="AW14" s="95">
        <v>0</v>
      </c>
      <c r="AX14" s="95">
        <v>547408</v>
      </c>
      <c r="AY14" s="95">
        <v>932618</v>
      </c>
      <c r="AZ14" s="95">
        <v>0</v>
      </c>
      <c r="BA14" s="95">
        <v>513709</v>
      </c>
      <c r="BB14" s="95">
        <v>896177</v>
      </c>
      <c r="BC14" s="95">
        <v>0</v>
      </c>
      <c r="BD14" s="95">
        <v>445721</v>
      </c>
      <c r="BE14" s="95">
        <v>847879</v>
      </c>
      <c r="BF14" s="95">
        <v>0</v>
      </c>
      <c r="BG14" s="95">
        <v>440610</v>
      </c>
      <c r="BH14" s="95">
        <v>816206</v>
      </c>
      <c r="BI14" s="95">
        <v>0</v>
      </c>
      <c r="BJ14" s="95">
        <v>425714</v>
      </c>
      <c r="BK14" s="95">
        <v>857191</v>
      </c>
      <c r="BL14" s="95">
        <v>0</v>
      </c>
      <c r="BM14" s="95">
        <v>382885</v>
      </c>
      <c r="BN14" s="95">
        <v>733234</v>
      </c>
      <c r="BO14" s="95">
        <v>0</v>
      </c>
      <c r="BP14" s="95">
        <v>271305</v>
      </c>
      <c r="BQ14" s="95">
        <v>478973</v>
      </c>
      <c r="BR14" s="95">
        <v>0</v>
      </c>
      <c r="BS14" s="95">
        <v>230841</v>
      </c>
      <c r="BT14" s="95">
        <v>364869</v>
      </c>
      <c r="BU14" s="95">
        <v>0</v>
      </c>
      <c r="BV14" s="95">
        <v>135467</v>
      </c>
      <c r="BW14" s="95">
        <v>250932</v>
      </c>
      <c r="BX14" s="95">
        <v>0</v>
      </c>
      <c r="BY14" s="95">
        <v>29986</v>
      </c>
      <c r="BZ14" s="95">
        <v>50643</v>
      </c>
      <c r="CA14" s="95">
        <v>0</v>
      </c>
      <c r="CB14" s="95" t="s">
        <v>3</v>
      </c>
      <c r="CC14" s="95" t="s">
        <v>3</v>
      </c>
      <c r="CD14" s="95">
        <v>0</v>
      </c>
      <c r="CE14" s="95" t="s">
        <v>3</v>
      </c>
      <c r="CF14" s="95" t="s">
        <v>3</v>
      </c>
      <c r="CG14" s="95">
        <v>0</v>
      </c>
      <c r="CH14" s="95" t="s">
        <v>3</v>
      </c>
      <c r="CI14" s="95" t="s">
        <v>3</v>
      </c>
      <c r="CJ14" s="95">
        <v>0</v>
      </c>
      <c r="CK14" s="95" t="s">
        <v>3</v>
      </c>
      <c r="CL14" s="95" t="s">
        <v>3</v>
      </c>
      <c r="CM14" s="95">
        <v>0</v>
      </c>
      <c r="CN14" s="95" t="s">
        <v>3</v>
      </c>
      <c r="CO14" s="95" t="s">
        <v>3</v>
      </c>
      <c r="CP14" s="89">
        <v>0</v>
      </c>
      <c r="CQ14" s="95" t="s">
        <v>3</v>
      </c>
      <c r="CR14" s="95" t="s">
        <v>3</v>
      </c>
      <c r="CS14" s="95">
        <v>0</v>
      </c>
      <c r="CT14" s="95" t="s">
        <v>3</v>
      </c>
      <c r="CU14" s="95" t="s">
        <v>3</v>
      </c>
      <c r="CV14" s="95">
        <v>0</v>
      </c>
      <c r="CW14" s="95" t="s">
        <v>3</v>
      </c>
      <c r="CX14" s="95" t="s">
        <v>3</v>
      </c>
      <c r="CY14" s="89">
        <v>0</v>
      </c>
      <c r="CZ14" s="95" t="s">
        <v>3</v>
      </c>
      <c r="DA14" s="95" t="s">
        <v>3</v>
      </c>
    </row>
    <row r="15" spans="1:105" s="24" customFormat="1" ht="11.25" customHeight="1" x14ac:dyDescent="0.2">
      <c r="A15" s="97" t="s">
        <v>298</v>
      </c>
      <c r="B15" s="95">
        <v>0</v>
      </c>
      <c r="C15" s="95">
        <v>0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0</v>
      </c>
      <c r="R15" s="95">
        <v>0</v>
      </c>
      <c r="S15" s="95">
        <v>0</v>
      </c>
      <c r="T15" s="95">
        <v>18019</v>
      </c>
      <c r="U15" s="95">
        <v>82286</v>
      </c>
      <c r="V15" s="95">
        <v>0</v>
      </c>
      <c r="W15" s="95">
        <v>22878</v>
      </c>
      <c r="X15" s="95">
        <v>110057</v>
      </c>
      <c r="Y15" s="95">
        <v>0</v>
      </c>
      <c r="Z15" s="95">
        <v>20126</v>
      </c>
      <c r="AA15" s="95">
        <v>107749</v>
      </c>
      <c r="AB15" s="95">
        <v>0</v>
      </c>
      <c r="AC15" s="95">
        <v>22569</v>
      </c>
      <c r="AD15" s="95">
        <v>98070</v>
      </c>
      <c r="AE15" s="95">
        <v>0</v>
      </c>
      <c r="AF15" s="95">
        <v>22687</v>
      </c>
      <c r="AG15" s="95">
        <v>160916</v>
      </c>
      <c r="AH15" s="95">
        <v>0</v>
      </c>
      <c r="AI15" s="95">
        <v>27711</v>
      </c>
      <c r="AJ15" s="95">
        <v>182713</v>
      </c>
      <c r="AK15" s="95">
        <v>0</v>
      </c>
      <c r="AL15" s="95">
        <v>29346</v>
      </c>
      <c r="AM15" s="95">
        <v>150662</v>
      </c>
      <c r="AN15" s="95">
        <v>0</v>
      </c>
      <c r="AO15" s="95">
        <v>37608</v>
      </c>
      <c r="AP15" s="95">
        <v>159571</v>
      </c>
      <c r="AQ15" s="95">
        <v>0</v>
      </c>
      <c r="AR15" s="95">
        <v>43422</v>
      </c>
      <c r="AS15" s="95">
        <v>197987</v>
      </c>
      <c r="AT15" s="95">
        <v>0</v>
      </c>
      <c r="AU15" s="95">
        <v>72282</v>
      </c>
      <c r="AV15" s="95">
        <v>199107</v>
      </c>
      <c r="AW15" s="95">
        <v>0</v>
      </c>
      <c r="AX15" s="95">
        <v>40955</v>
      </c>
      <c r="AY15" s="95">
        <v>226275</v>
      </c>
      <c r="AZ15" s="95">
        <v>0</v>
      </c>
      <c r="BA15" s="95">
        <v>58874</v>
      </c>
      <c r="BB15" s="95">
        <v>293204</v>
      </c>
      <c r="BC15" s="95">
        <v>0</v>
      </c>
      <c r="BD15" s="95">
        <v>62400</v>
      </c>
      <c r="BE15" s="95">
        <v>318938</v>
      </c>
      <c r="BF15" s="95">
        <v>0</v>
      </c>
      <c r="BG15" s="95">
        <v>49019</v>
      </c>
      <c r="BH15" s="95">
        <v>312221</v>
      </c>
      <c r="BI15" s="95">
        <v>0</v>
      </c>
      <c r="BJ15" s="95">
        <v>67556</v>
      </c>
      <c r="BK15" s="95">
        <v>352701</v>
      </c>
      <c r="BL15" s="95">
        <v>0</v>
      </c>
      <c r="BM15" s="95">
        <v>53129</v>
      </c>
      <c r="BN15" s="95">
        <v>315284</v>
      </c>
      <c r="BO15" s="95">
        <v>0</v>
      </c>
      <c r="BP15" s="95">
        <v>8216</v>
      </c>
      <c r="BQ15" s="95">
        <v>170977</v>
      </c>
      <c r="BR15" s="95">
        <v>0</v>
      </c>
      <c r="BS15" s="95">
        <v>11257</v>
      </c>
      <c r="BT15" s="95">
        <v>298353</v>
      </c>
      <c r="BU15" s="95">
        <v>0</v>
      </c>
      <c r="BV15" s="95">
        <v>31767</v>
      </c>
      <c r="BW15" s="95">
        <v>296195</v>
      </c>
      <c r="BX15" s="95">
        <v>0</v>
      </c>
      <c r="BY15" s="95">
        <v>57458</v>
      </c>
      <c r="BZ15" s="95">
        <v>413823</v>
      </c>
      <c r="CA15" s="95">
        <v>0</v>
      </c>
      <c r="CB15" s="95">
        <v>63558</v>
      </c>
      <c r="CC15" s="95">
        <v>409785</v>
      </c>
      <c r="CD15" s="95">
        <v>0</v>
      </c>
      <c r="CE15" s="95">
        <v>50795</v>
      </c>
      <c r="CF15" s="95">
        <v>385827</v>
      </c>
      <c r="CG15" s="95">
        <v>0</v>
      </c>
      <c r="CH15" s="95">
        <v>60885</v>
      </c>
      <c r="CI15" s="95">
        <v>387940</v>
      </c>
      <c r="CJ15" s="95">
        <v>0</v>
      </c>
      <c r="CK15" s="95">
        <v>55225.181819999903</v>
      </c>
      <c r="CL15" s="95">
        <v>583414.10965</v>
      </c>
      <c r="CM15" s="95">
        <v>0</v>
      </c>
      <c r="CN15" s="95">
        <v>59853.146130000001</v>
      </c>
      <c r="CO15" s="95">
        <v>539379.76817999897</v>
      </c>
      <c r="CP15" s="89">
        <v>0</v>
      </c>
      <c r="CQ15" s="95">
        <v>29188.41678</v>
      </c>
      <c r="CR15" s="95">
        <v>615952.06458999997</v>
      </c>
      <c r="CS15" s="95">
        <v>0</v>
      </c>
      <c r="CT15" s="95">
        <v>26828.473529999999</v>
      </c>
      <c r="CU15" s="95">
        <v>609140.37607999996</v>
      </c>
      <c r="CV15" s="95">
        <v>0</v>
      </c>
      <c r="CW15" s="95">
        <v>54348.311399999897</v>
      </c>
      <c r="CX15" s="95">
        <v>722786.37861999904</v>
      </c>
      <c r="CY15" s="89">
        <v>0</v>
      </c>
      <c r="CZ15" s="95">
        <v>56557.988660000003</v>
      </c>
      <c r="DA15" s="95">
        <v>791107.50522000005</v>
      </c>
    </row>
    <row r="16" spans="1:105" s="24" customFormat="1" ht="11.25" customHeight="1" x14ac:dyDescent="0.2">
      <c r="A16" s="98" t="s">
        <v>299</v>
      </c>
      <c r="B16" s="99">
        <v>418834</v>
      </c>
      <c r="C16" s="99">
        <v>667185</v>
      </c>
      <c r="D16" s="99">
        <v>0</v>
      </c>
      <c r="E16" s="99">
        <v>488680</v>
      </c>
      <c r="F16" s="99">
        <v>788083</v>
      </c>
      <c r="G16" s="99">
        <v>0</v>
      </c>
      <c r="H16" s="99">
        <v>581374</v>
      </c>
      <c r="I16" s="99">
        <v>938418</v>
      </c>
      <c r="J16" s="99">
        <v>0</v>
      </c>
      <c r="K16" s="99">
        <v>577706</v>
      </c>
      <c r="L16" s="99">
        <v>917733</v>
      </c>
      <c r="M16" s="99">
        <v>0</v>
      </c>
      <c r="N16" s="99">
        <v>577252</v>
      </c>
      <c r="O16" s="99">
        <v>862751</v>
      </c>
      <c r="P16" s="99">
        <v>0</v>
      </c>
      <c r="Q16" s="99">
        <v>564595</v>
      </c>
      <c r="R16" s="99">
        <v>831850</v>
      </c>
      <c r="S16" s="99">
        <v>0</v>
      </c>
      <c r="T16" s="99">
        <v>581479</v>
      </c>
      <c r="U16" s="99">
        <v>874444</v>
      </c>
      <c r="V16" s="99">
        <v>0</v>
      </c>
      <c r="W16" s="99">
        <v>621353</v>
      </c>
      <c r="X16" s="99">
        <v>939794</v>
      </c>
      <c r="Y16" s="99">
        <v>0</v>
      </c>
      <c r="Z16" s="99">
        <v>700352</v>
      </c>
      <c r="AA16" s="99">
        <v>1043785</v>
      </c>
      <c r="AB16" s="99">
        <v>0</v>
      </c>
      <c r="AC16" s="99">
        <v>891689</v>
      </c>
      <c r="AD16" s="99">
        <v>1299320</v>
      </c>
      <c r="AE16" s="99">
        <v>0</v>
      </c>
      <c r="AF16" s="99">
        <v>891689</v>
      </c>
      <c r="AG16" s="99">
        <v>1423189</v>
      </c>
      <c r="AH16" s="99">
        <v>0</v>
      </c>
      <c r="AI16" s="99">
        <v>1080419</v>
      </c>
      <c r="AJ16" s="99">
        <v>1609222</v>
      </c>
      <c r="AK16" s="99">
        <v>0</v>
      </c>
      <c r="AL16" s="99">
        <v>1171741</v>
      </c>
      <c r="AM16" s="99">
        <v>1870328</v>
      </c>
      <c r="AN16" s="99">
        <v>0</v>
      </c>
      <c r="AO16" s="99">
        <v>1263168</v>
      </c>
      <c r="AP16" s="99">
        <v>2005057</v>
      </c>
      <c r="AQ16" s="99">
        <v>0</v>
      </c>
      <c r="AR16" s="99">
        <v>1098448</v>
      </c>
      <c r="AS16" s="99">
        <v>1745370</v>
      </c>
      <c r="AT16" s="99">
        <v>0</v>
      </c>
      <c r="AU16" s="99">
        <v>961013</v>
      </c>
      <c r="AV16" s="99">
        <v>1692520</v>
      </c>
      <c r="AW16" s="99">
        <v>0</v>
      </c>
      <c r="AX16" s="99">
        <v>1042799</v>
      </c>
      <c r="AY16" s="99">
        <v>1704219</v>
      </c>
      <c r="AZ16" s="99">
        <v>0</v>
      </c>
      <c r="BA16" s="99">
        <v>1058876</v>
      </c>
      <c r="BB16" s="99">
        <v>1891316</v>
      </c>
      <c r="BC16" s="99">
        <v>0</v>
      </c>
      <c r="BD16" s="99">
        <v>1103792</v>
      </c>
      <c r="BE16" s="99">
        <v>1908032</v>
      </c>
      <c r="BF16" s="99">
        <v>0</v>
      </c>
      <c r="BG16" s="99">
        <v>1243254</v>
      </c>
      <c r="BH16" s="99">
        <v>2063043</v>
      </c>
      <c r="BI16" s="99">
        <v>0</v>
      </c>
      <c r="BJ16" s="99">
        <v>1233107</v>
      </c>
      <c r="BK16" s="99">
        <v>2078205</v>
      </c>
      <c r="BL16" s="99">
        <v>0</v>
      </c>
      <c r="BM16" s="99">
        <v>1237489</v>
      </c>
      <c r="BN16" s="99">
        <v>2156549</v>
      </c>
      <c r="BO16" s="99">
        <v>0</v>
      </c>
      <c r="BP16" s="99">
        <v>1244886</v>
      </c>
      <c r="BQ16" s="99">
        <v>1936235</v>
      </c>
      <c r="BR16" s="99">
        <v>0</v>
      </c>
      <c r="BS16" s="99">
        <v>1214281</v>
      </c>
      <c r="BT16" s="99">
        <v>1974493</v>
      </c>
      <c r="BU16" s="99">
        <v>0</v>
      </c>
      <c r="BV16" s="99">
        <v>1300066</v>
      </c>
      <c r="BW16" s="99">
        <v>2161618</v>
      </c>
      <c r="BX16" s="99">
        <v>0</v>
      </c>
      <c r="BY16" s="99">
        <v>1412969</v>
      </c>
      <c r="BZ16" s="99">
        <v>2426592</v>
      </c>
      <c r="CA16" s="99">
        <v>0</v>
      </c>
      <c r="CB16" s="99">
        <v>1480393</v>
      </c>
      <c r="CC16" s="99">
        <v>2515503</v>
      </c>
      <c r="CD16" s="99">
        <v>0</v>
      </c>
      <c r="CE16" s="99">
        <v>1480494</v>
      </c>
      <c r="CF16" s="99">
        <v>2406118</v>
      </c>
      <c r="CG16" s="99">
        <v>0</v>
      </c>
      <c r="CH16" s="99">
        <v>1516236</v>
      </c>
      <c r="CI16" s="99">
        <v>2567055</v>
      </c>
      <c r="CJ16" s="99">
        <v>0</v>
      </c>
      <c r="CK16" s="99">
        <v>2925716.2250580802</v>
      </c>
      <c r="CL16" s="99">
        <v>4528682.9898500703</v>
      </c>
      <c r="CM16" s="99">
        <v>0</v>
      </c>
      <c r="CN16" s="99">
        <v>3007273.72898247</v>
      </c>
      <c r="CO16" s="99">
        <v>4658763.8949307604</v>
      </c>
      <c r="CP16" s="92">
        <v>0</v>
      </c>
      <c r="CQ16" s="99">
        <v>3102222.52987439</v>
      </c>
      <c r="CR16" s="99">
        <v>4834367.1135103004</v>
      </c>
      <c r="CS16" s="99">
        <v>0</v>
      </c>
      <c r="CT16" s="99">
        <v>3102931.15693973</v>
      </c>
      <c r="CU16" s="99">
        <v>4830056.2885802304</v>
      </c>
      <c r="CV16" s="99">
        <v>0</v>
      </c>
      <c r="CW16" s="99">
        <v>3163293.7279201001</v>
      </c>
      <c r="CX16" s="99">
        <v>4957919.4299298404</v>
      </c>
      <c r="CY16" s="89">
        <v>0</v>
      </c>
      <c r="CZ16" s="99">
        <v>1640809.44010179</v>
      </c>
      <c r="DA16" s="99">
        <v>2716433.9821806401</v>
      </c>
    </row>
    <row r="17" spans="1:105" s="24" customFormat="1" ht="11.25" customHeight="1" x14ac:dyDescent="0.2">
      <c r="A17" s="100" t="s">
        <v>4</v>
      </c>
      <c r="B17" s="91">
        <v>871655</v>
      </c>
      <c r="C17" s="91">
        <v>1487441</v>
      </c>
      <c r="D17" s="91">
        <v>0</v>
      </c>
      <c r="E17" s="91">
        <v>1080415</v>
      </c>
      <c r="F17" s="91">
        <v>1832558</v>
      </c>
      <c r="G17" s="99">
        <v>0</v>
      </c>
      <c r="H17" s="91">
        <v>1219175</v>
      </c>
      <c r="I17" s="91">
        <v>2102736</v>
      </c>
      <c r="J17" s="91">
        <v>0</v>
      </c>
      <c r="K17" s="91">
        <v>1376176</v>
      </c>
      <c r="L17" s="91">
        <v>2306581</v>
      </c>
      <c r="M17" s="99">
        <v>0</v>
      </c>
      <c r="N17" s="91">
        <v>1318912</v>
      </c>
      <c r="O17" s="91">
        <v>2068184</v>
      </c>
      <c r="P17" s="91">
        <v>0</v>
      </c>
      <c r="Q17" s="91">
        <v>1352629</v>
      </c>
      <c r="R17" s="91">
        <v>2097596</v>
      </c>
      <c r="S17" s="99">
        <v>0</v>
      </c>
      <c r="T17" s="91">
        <v>1458443</v>
      </c>
      <c r="U17" s="91">
        <v>2223964</v>
      </c>
      <c r="V17" s="91">
        <v>0</v>
      </c>
      <c r="W17" s="91">
        <v>1573336</v>
      </c>
      <c r="X17" s="91">
        <v>2493206</v>
      </c>
      <c r="Y17" s="99">
        <v>0</v>
      </c>
      <c r="Z17" s="91">
        <v>1705796</v>
      </c>
      <c r="AA17" s="91">
        <v>2716930</v>
      </c>
      <c r="AB17" s="91">
        <v>0</v>
      </c>
      <c r="AC17" s="91">
        <v>2068272</v>
      </c>
      <c r="AD17" s="91">
        <v>3278832</v>
      </c>
      <c r="AE17" s="99">
        <v>0</v>
      </c>
      <c r="AF17" s="91">
        <v>2256071</v>
      </c>
      <c r="AG17" s="91">
        <v>3782405</v>
      </c>
      <c r="AH17" s="91">
        <v>0</v>
      </c>
      <c r="AI17" s="91">
        <v>2499999</v>
      </c>
      <c r="AJ17" s="91">
        <v>4296508</v>
      </c>
      <c r="AK17" s="99">
        <v>0</v>
      </c>
      <c r="AL17" s="91">
        <v>2785983</v>
      </c>
      <c r="AM17" s="91">
        <v>4829584</v>
      </c>
      <c r="AN17" s="91">
        <v>0</v>
      </c>
      <c r="AO17" s="91">
        <v>2928877</v>
      </c>
      <c r="AP17" s="91">
        <v>5005086</v>
      </c>
      <c r="AQ17" s="99">
        <v>0</v>
      </c>
      <c r="AR17" s="91">
        <v>3133163</v>
      </c>
      <c r="AS17" s="91">
        <v>5160150</v>
      </c>
      <c r="AT17" s="91">
        <v>0</v>
      </c>
      <c r="AU17" s="91">
        <v>3038441</v>
      </c>
      <c r="AV17" s="91">
        <v>5039207</v>
      </c>
      <c r="AW17" s="99">
        <v>0</v>
      </c>
      <c r="AX17" s="91">
        <v>3216531</v>
      </c>
      <c r="AY17" s="91">
        <v>5215006</v>
      </c>
      <c r="AZ17" s="91">
        <v>0</v>
      </c>
      <c r="BA17" s="91">
        <v>3217952</v>
      </c>
      <c r="BB17" s="91">
        <v>5564235</v>
      </c>
      <c r="BC17" s="99">
        <v>0</v>
      </c>
      <c r="BD17" s="91">
        <v>3231161</v>
      </c>
      <c r="BE17" s="91">
        <v>5811350</v>
      </c>
      <c r="BF17" s="91">
        <v>0</v>
      </c>
      <c r="BG17" s="91">
        <v>3745146</v>
      </c>
      <c r="BH17" s="91">
        <v>6240348</v>
      </c>
      <c r="BI17" s="99">
        <v>0</v>
      </c>
      <c r="BJ17" s="91">
        <v>3779073</v>
      </c>
      <c r="BK17" s="91">
        <v>6565092</v>
      </c>
      <c r="BL17" s="91">
        <v>0</v>
      </c>
      <c r="BM17" s="91">
        <v>3904510</v>
      </c>
      <c r="BN17" s="91">
        <v>6702790</v>
      </c>
      <c r="BO17" s="99">
        <v>0</v>
      </c>
      <c r="BP17" s="91">
        <v>3955527</v>
      </c>
      <c r="BQ17" s="91">
        <v>6046902</v>
      </c>
      <c r="BR17" s="91">
        <v>0</v>
      </c>
      <c r="BS17" s="91">
        <v>3757914</v>
      </c>
      <c r="BT17" s="91">
        <v>6274254</v>
      </c>
      <c r="BU17" s="99">
        <v>0</v>
      </c>
      <c r="BV17" s="91">
        <v>3869548</v>
      </c>
      <c r="BW17" s="91">
        <v>6762242</v>
      </c>
      <c r="BX17" s="91">
        <v>0</v>
      </c>
      <c r="BY17" s="91">
        <v>4152029</v>
      </c>
      <c r="BZ17" s="91">
        <v>7435841</v>
      </c>
      <c r="CA17" s="99">
        <v>0</v>
      </c>
      <c r="CB17" s="91">
        <v>4366530</v>
      </c>
      <c r="CC17" s="91">
        <v>7534568</v>
      </c>
      <c r="CD17" s="91">
        <v>0</v>
      </c>
      <c r="CE17" s="91">
        <v>4546304</v>
      </c>
      <c r="CF17" s="91">
        <v>7510369</v>
      </c>
      <c r="CG17" s="99">
        <v>0</v>
      </c>
      <c r="CH17" s="91">
        <v>4776229</v>
      </c>
      <c r="CI17" s="91">
        <v>7933096</v>
      </c>
      <c r="CJ17" s="99">
        <v>0</v>
      </c>
      <c r="CK17" s="91">
        <v>6647912.1336880801</v>
      </c>
      <c r="CL17" s="91">
        <v>10592388.93348</v>
      </c>
      <c r="CM17" s="99">
        <v>0</v>
      </c>
      <c r="CN17" s="91">
        <v>6920216.2456124797</v>
      </c>
      <c r="CO17" s="91">
        <v>11124556.756470701</v>
      </c>
      <c r="CP17" s="92">
        <v>0</v>
      </c>
      <c r="CQ17" s="91">
        <v>7181291.0250443704</v>
      </c>
      <c r="CR17" s="91">
        <v>11714643.4012102</v>
      </c>
      <c r="CS17" s="91">
        <v>0</v>
      </c>
      <c r="CT17" s="91">
        <v>7993219.1110997396</v>
      </c>
      <c r="CU17" s="91">
        <v>12678959.428110201</v>
      </c>
      <c r="CV17" s="91">
        <v>0</v>
      </c>
      <c r="CW17" s="91">
        <v>7711606.4998500897</v>
      </c>
      <c r="CX17" s="91">
        <v>12391551.1722399</v>
      </c>
      <c r="CY17" s="89">
        <v>0</v>
      </c>
      <c r="CZ17" s="91">
        <v>6639643.4009517897</v>
      </c>
      <c r="DA17" s="91">
        <v>10108944.996660599</v>
      </c>
    </row>
    <row r="18" spans="1:105" s="24" customFormat="1" ht="11.25" customHeight="1" x14ac:dyDescent="0.2">
      <c r="A18" s="94" t="s">
        <v>5</v>
      </c>
      <c r="B18" s="95">
        <v>0</v>
      </c>
      <c r="C18" s="95">
        <v>0</v>
      </c>
      <c r="D18" s="95">
        <v>0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95">
        <v>0</v>
      </c>
      <c r="R18" s="95">
        <v>0</v>
      </c>
      <c r="S18" s="95">
        <v>0</v>
      </c>
      <c r="T18" s="95">
        <v>0</v>
      </c>
      <c r="U18" s="95">
        <v>0</v>
      </c>
      <c r="V18" s="95">
        <v>0</v>
      </c>
      <c r="W18" s="95">
        <v>0</v>
      </c>
      <c r="X18" s="95">
        <v>0</v>
      </c>
      <c r="Y18" s="95">
        <v>0</v>
      </c>
      <c r="Z18" s="95">
        <v>0</v>
      </c>
      <c r="AA18" s="95">
        <v>0</v>
      </c>
      <c r="AB18" s="95">
        <v>0</v>
      </c>
      <c r="AC18" s="95">
        <v>0</v>
      </c>
      <c r="AD18" s="95">
        <v>0</v>
      </c>
      <c r="AE18" s="95">
        <v>0</v>
      </c>
      <c r="AF18" s="95">
        <v>0</v>
      </c>
      <c r="AG18" s="95">
        <v>0</v>
      </c>
      <c r="AH18" s="95">
        <v>0</v>
      </c>
      <c r="AI18" s="95">
        <v>0</v>
      </c>
      <c r="AJ18" s="95">
        <v>0</v>
      </c>
      <c r="AK18" s="95">
        <v>0</v>
      </c>
      <c r="AL18" s="95">
        <v>0</v>
      </c>
      <c r="AM18" s="95">
        <v>0</v>
      </c>
      <c r="AN18" s="95">
        <v>0</v>
      </c>
      <c r="AO18" s="95">
        <v>0</v>
      </c>
      <c r="AP18" s="95">
        <v>0</v>
      </c>
      <c r="AQ18" s="95">
        <v>0</v>
      </c>
      <c r="AR18" s="95">
        <v>0</v>
      </c>
      <c r="AS18" s="95">
        <v>0</v>
      </c>
      <c r="AT18" s="95">
        <v>0</v>
      </c>
      <c r="AU18" s="95">
        <v>0</v>
      </c>
      <c r="AV18" s="95">
        <v>0</v>
      </c>
      <c r="AW18" s="95">
        <v>0</v>
      </c>
      <c r="AX18" s="95">
        <v>0</v>
      </c>
      <c r="AY18" s="95">
        <v>0</v>
      </c>
      <c r="AZ18" s="95">
        <v>0</v>
      </c>
      <c r="BA18" s="95">
        <v>0</v>
      </c>
      <c r="BB18" s="95">
        <v>0</v>
      </c>
      <c r="BC18" s="95">
        <v>0</v>
      </c>
      <c r="BD18" s="95">
        <v>0</v>
      </c>
      <c r="BE18" s="95">
        <v>0</v>
      </c>
      <c r="BF18" s="95">
        <v>0</v>
      </c>
      <c r="BG18" s="95">
        <v>0</v>
      </c>
      <c r="BH18" s="95">
        <v>0</v>
      </c>
      <c r="BI18" s="95">
        <v>0</v>
      </c>
      <c r="BJ18" s="95">
        <v>0</v>
      </c>
      <c r="BK18" s="95">
        <v>0</v>
      </c>
      <c r="BL18" s="95">
        <v>0</v>
      </c>
      <c r="BM18" s="95">
        <v>0</v>
      </c>
      <c r="BN18" s="95">
        <v>0</v>
      </c>
      <c r="BO18" s="95">
        <v>0</v>
      </c>
      <c r="BP18" s="95">
        <v>0</v>
      </c>
      <c r="BQ18" s="95">
        <v>0</v>
      </c>
      <c r="BR18" s="95">
        <v>0</v>
      </c>
      <c r="BS18" s="95">
        <v>0</v>
      </c>
      <c r="BT18" s="95">
        <v>0</v>
      </c>
      <c r="BU18" s="95">
        <v>0</v>
      </c>
      <c r="BV18" s="95">
        <v>0</v>
      </c>
      <c r="BW18" s="95">
        <v>0</v>
      </c>
      <c r="BX18" s="95">
        <v>0</v>
      </c>
      <c r="BY18" s="95">
        <v>0</v>
      </c>
      <c r="BZ18" s="95">
        <v>0</v>
      </c>
      <c r="CA18" s="95">
        <v>0</v>
      </c>
      <c r="CB18" s="95">
        <v>0</v>
      </c>
      <c r="CC18" s="95">
        <v>0</v>
      </c>
      <c r="CD18" s="95">
        <v>0</v>
      </c>
      <c r="CE18" s="95">
        <v>0</v>
      </c>
      <c r="CF18" s="95">
        <v>0</v>
      </c>
      <c r="CG18" s="95">
        <v>0</v>
      </c>
      <c r="CH18" s="95">
        <v>0</v>
      </c>
      <c r="CI18" s="95">
        <v>0</v>
      </c>
      <c r="CJ18" s="95">
        <v>0</v>
      </c>
      <c r="CK18" s="95">
        <v>0</v>
      </c>
      <c r="CL18" s="95">
        <v>0</v>
      </c>
      <c r="CM18" s="95">
        <v>0</v>
      </c>
      <c r="CN18" s="95">
        <v>0</v>
      </c>
      <c r="CO18" s="95">
        <v>0</v>
      </c>
      <c r="CP18" s="89">
        <v>0</v>
      </c>
      <c r="CQ18" s="95">
        <v>0</v>
      </c>
      <c r="CR18" s="95">
        <v>0</v>
      </c>
      <c r="CS18" s="95">
        <v>0</v>
      </c>
      <c r="CT18" s="95">
        <v>0</v>
      </c>
      <c r="CU18" s="95">
        <v>0</v>
      </c>
      <c r="CV18" s="95">
        <v>0</v>
      </c>
      <c r="CW18" s="95">
        <v>0</v>
      </c>
      <c r="CX18" s="95">
        <v>0</v>
      </c>
      <c r="CY18" s="89">
        <v>0</v>
      </c>
      <c r="CZ18" s="95">
        <v>0</v>
      </c>
      <c r="DA18" s="95">
        <v>0</v>
      </c>
    </row>
    <row r="19" spans="1:105" s="24" customFormat="1" ht="11.25" customHeight="1" x14ac:dyDescent="0.2">
      <c r="A19" s="94" t="s">
        <v>291</v>
      </c>
      <c r="B19" s="96">
        <v>163349</v>
      </c>
      <c r="C19" s="96">
        <v>168994</v>
      </c>
      <c r="D19" s="96">
        <v>0</v>
      </c>
      <c r="E19" s="96">
        <v>177446</v>
      </c>
      <c r="F19" s="96">
        <v>183527</v>
      </c>
      <c r="G19" s="96">
        <v>0</v>
      </c>
      <c r="H19" s="96">
        <v>192907</v>
      </c>
      <c r="I19" s="96">
        <v>199074</v>
      </c>
      <c r="J19" s="96">
        <v>0</v>
      </c>
      <c r="K19" s="96">
        <v>207637</v>
      </c>
      <c r="L19" s="96">
        <v>213668</v>
      </c>
      <c r="M19" s="96">
        <v>0</v>
      </c>
      <c r="N19" s="96">
        <v>209690</v>
      </c>
      <c r="O19" s="96">
        <v>221680</v>
      </c>
      <c r="P19" s="96">
        <v>0</v>
      </c>
      <c r="Q19" s="96">
        <v>216930</v>
      </c>
      <c r="R19" s="96">
        <v>225530</v>
      </c>
      <c r="S19" s="96">
        <v>0</v>
      </c>
      <c r="T19" s="96">
        <v>218196</v>
      </c>
      <c r="U19" s="96">
        <v>227730</v>
      </c>
      <c r="V19" s="96">
        <v>0</v>
      </c>
      <c r="W19" s="96">
        <v>223029</v>
      </c>
      <c r="X19" s="96">
        <v>230355</v>
      </c>
      <c r="Y19" s="96">
        <v>0</v>
      </c>
      <c r="Z19" s="96">
        <v>234874</v>
      </c>
      <c r="AA19" s="96">
        <v>242663</v>
      </c>
      <c r="AB19" s="96">
        <v>0</v>
      </c>
      <c r="AC19" s="96">
        <v>243479</v>
      </c>
      <c r="AD19" s="96">
        <v>249511</v>
      </c>
      <c r="AE19" s="96">
        <v>0</v>
      </c>
      <c r="AF19" s="96">
        <v>259256</v>
      </c>
      <c r="AG19" s="96">
        <v>265150</v>
      </c>
      <c r="AH19" s="96">
        <v>0</v>
      </c>
      <c r="AI19" s="96">
        <v>260596</v>
      </c>
      <c r="AJ19" s="96">
        <v>266663</v>
      </c>
      <c r="AK19" s="96">
        <v>0</v>
      </c>
      <c r="AL19" s="96">
        <v>264444</v>
      </c>
      <c r="AM19" s="96">
        <v>271739</v>
      </c>
      <c r="AN19" s="96">
        <v>0</v>
      </c>
      <c r="AO19" s="96">
        <v>260232</v>
      </c>
      <c r="AP19" s="96">
        <v>268279</v>
      </c>
      <c r="AQ19" s="96">
        <v>0</v>
      </c>
      <c r="AR19" s="96">
        <v>264319</v>
      </c>
      <c r="AS19" s="96">
        <v>271345</v>
      </c>
      <c r="AT19" s="96">
        <v>0</v>
      </c>
      <c r="AU19" s="96">
        <v>271997</v>
      </c>
      <c r="AV19" s="96">
        <v>278911</v>
      </c>
      <c r="AW19" s="96">
        <v>0</v>
      </c>
      <c r="AX19" s="96">
        <v>273635</v>
      </c>
      <c r="AY19" s="96">
        <v>282209</v>
      </c>
      <c r="AZ19" s="96">
        <v>0</v>
      </c>
      <c r="BA19" s="96">
        <v>278545</v>
      </c>
      <c r="BB19" s="96">
        <v>286981</v>
      </c>
      <c r="BC19" s="96">
        <v>0</v>
      </c>
      <c r="BD19" s="96">
        <v>289686</v>
      </c>
      <c r="BE19" s="96">
        <v>299100</v>
      </c>
      <c r="BF19" s="96">
        <v>0</v>
      </c>
      <c r="BG19" s="96">
        <v>309608</v>
      </c>
      <c r="BH19" s="96">
        <v>318612</v>
      </c>
      <c r="BI19" s="96">
        <v>0</v>
      </c>
      <c r="BJ19" s="96">
        <v>323865</v>
      </c>
      <c r="BK19" s="96">
        <v>335952</v>
      </c>
      <c r="BL19" s="96">
        <v>0</v>
      </c>
      <c r="BM19" s="96">
        <v>336171</v>
      </c>
      <c r="BN19" s="96">
        <v>353951</v>
      </c>
      <c r="BO19" s="96">
        <v>0</v>
      </c>
      <c r="BP19" s="96">
        <v>351956</v>
      </c>
      <c r="BQ19" s="96">
        <v>375437</v>
      </c>
      <c r="BR19" s="96">
        <v>0</v>
      </c>
      <c r="BS19" s="96">
        <v>363329</v>
      </c>
      <c r="BT19" s="96">
        <v>390336</v>
      </c>
      <c r="BU19" s="96">
        <v>0</v>
      </c>
      <c r="BV19" s="96">
        <v>375694</v>
      </c>
      <c r="BW19" s="96">
        <v>405287</v>
      </c>
      <c r="BX19" s="96">
        <v>0</v>
      </c>
      <c r="BY19" s="96">
        <v>397906</v>
      </c>
      <c r="BZ19" s="96">
        <v>422449</v>
      </c>
      <c r="CA19" s="96">
        <v>0</v>
      </c>
      <c r="CB19" s="96">
        <v>430285</v>
      </c>
      <c r="CC19" s="96">
        <v>442666</v>
      </c>
      <c r="CD19" s="96">
        <v>0</v>
      </c>
      <c r="CE19" s="96">
        <v>444148</v>
      </c>
      <c r="CF19" s="96">
        <v>456973</v>
      </c>
      <c r="CG19" s="96">
        <v>0</v>
      </c>
      <c r="CH19" s="96">
        <v>456835</v>
      </c>
      <c r="CI19" s="96">
        <v>470139</v>
      </c>
      <c r="CJ19" s="96">
        <v>0</v>
      </c>
      <c r="CK19" s="96">
        <v>468741</v>
      </c>
      <c r="CL19" s="96">
        <v>482493</v>
      </c>
      <c r="CM19" s="96">
        <v>0</v>
      </c>
      <c r="CN19" s="96">
        <v>476715</v>
      </c>
      <c r="CO19" s="96">
        <v>493046</v>
      </c>
      <c r="CP19" s="89">
        <v>0</v>
      </c>
      <c r="CQ19" s="96">
        <v>486894</v>
      </c>
      <c r="CR19" s="96">
        <v>503001</v>
      </c>
      <c r="CS19" s="96">
        <v>0</v>
      </c>
      <c r="CT19" s="96">
        <v>496627</v>
      </c>
      <c r="CU19" s="96">
        <v>512723</v>
      </c>
      <c r="CV19" s="96">
        <v>0</v>
      </c>
      <c r="CW19" s="96">
        <v>508472</v>
      </c>
      <c r="CX19" s="96">
        <v>524099</v>
      </c>
      <c r="CY19" s="89">
        <v>0</v>
      </c>
      <c r="CZ19" s="96">
        <v>522319</v>
      </c>
      <c r="DA19" s="96">
        <v>538270</v>
      </c>
    </row>
    <row r="20" spans="1:105" s="24" customFormat="1" ht="11.25" customHeight="1" x14ac:dyDescent="0.2">
      <c r="A20" s="94" t="s">
        <v>292</v>
      </c>
      <c r="B20" s="95">
        <v>0</v>
      </c>
      <c r="C20" s="95">
        <v>0</v>
      </c>
      <c r="D20" s="95">
        <v>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95">
        <v>0</v>
      </c>
      <c r="R20" s="95">
        <v>0</v>
      </c>
      <c r="S20" s="95">
        <v>0</v>
      </c>
      <c r="T20" s="95">
        <v>0</v>
      </c>
      <c r="U20" s="95">
        <v>0</v>
      </c>
      <c r="V20" s="95">
        <v>0</v>
      </c>
      <c r="W20" s="95">
        <v>0</v>
      </c>
      <c r="X20" s="95">
        <v>0</v>
      </c>
      <c r="Y20" s="95">
        <v>0</v>
      </c>
      <c r="Z20" s="95">
        <v>0</v>
      </c>
      <c r="AA20" s="95">
        <v>0</v>
      </c>
      <c r="AB20" s="95">
        <v>0</v>
      </c>
      <c r="AC20" s="95">
        <v>0</v>
      </c>
      <c r="AD20" s="95">
        <v>0</v>
      </c>
      <c r="AE20" s="95">
        <v>0</v>
      </c>
      <c r="AF20" s="95">
        <v>0</v>
      </c>
      <c r="AG20" s="95">
        <v>0</v>
      </c>
      <c r="AH20" s="95">
        <v>0</v>
      </c>
      <c r="AI20" s="95">
        <v>0</v>
      </c>
      <c r="AJ20" s="95">
        <v>0</v>
      </c>
      <c r="AK20" s="95">
        <v>0</v>
      </c>
      <c r="AL20" s="95">
        <v>0</v>
      </c>
      <c r="AM20" s="95">
        <v>0</v>
      </c>
      <c r="AN20" s="95">
        <v>0</v>
      </c>
      <c r="AO20" s="95">
        <v>0</v>
      </c>
      <c r="AP20" s="95">
        <v>0</v>
      </c>
      <c r="AQ20" s="95">
        <v>0</v>
      </c>
      <c r="AR20" s="95">
        <v>0</v>
      </c>
      <c r="AS20" s="95">
        <v>0</v>
      </c>
      <c r="AT20" s="95">
        <v>0</v>
      </c>
      <c r="AU20" s="95">
        <v>0</v>
      </c>
      <c r="AV20" s="95">
        <v>0</v>
      </c>
      <c r="AW20" s="95">
        <v>0</v>
      </c>
      <c r="AX20" s="95">
        <v>0</v>
      </c>
      <c r="AY20" s="95">
        <v>0</v>
      </c>
      <c r="AZ20" s="95">
        <v>0</v>
      </c>
      <c r="BA20" s="95">
        <v>0</v>
      </c>
      <c r="BB20" s="95">
        <v>0</v>
      </c>
      <c r="BC20" s="95">
        <v>0</v>
      </c>
      <c r="BD20" s="95">
        <v>0</v>
      </c>
      <c r="BE20" s="95">
        <v>0</v>
      </c>
      <c r="BF20" s="95">
        <v>0</v>
      </c>
      <c r="BG20" s="95">
        <v>0</v>
      </c>
      <c r="BH20" s="95">
        <v>0</v>
      </c>
      <c r="BI20" s="95">
        <v>0</v>
      </c>
      <c r="BJ20" s="95">
        <v>0</v>
      </c>
      <c r="BK20" s="95">
        <v>0</v>
      </c>
      <c r="BL20" s="95">
        <v>0</v>
      </c>
      <c r="BM20" s="95">
        <v>0</v>
      </c>
      <c r="BN20" s="95">
        <v>0</v>
      </c>
      <c r="BO20" s="95">
        <v>0</v>
      </c>
      <c r="BP20" s="95">
        <v>0</v>
      </c>
      <c r="BQ20" s="95">
        <v>0</v>
      </c>
      <c r="BR20" s="95">
        <v>0</v>
      </c>
      <c r="BS20" s="95">
        <v>0</v>
      </c>
      <c r="BT20" s="95">
        <v>0</v>
      </c>
      <c r="BU20" s="95">
        <v>0</v>
      </c>
      <c r="BV20" s="95">
        <v>0</v>
      </c>
      <c r="BW20" s="95">
        <v>0</v>
      </c>
      <c r="BX20" s="95">
        <v>0</v>
      </c>
      <c r="BY20" s="95">
        <v>0</v>
      </c>
      <c r="BZ20" s="95">
        <v>0</v>
      </c>
      <c r="CA20" s="95">
        <v>0</v>
      </c>
      <c r="CB20" s="95">
        <v>0</v>
      </c>
      <c r="CC20" s="95">
        <v>0</v>
      </c>
      <c r="CD20" s="95">
        <v>0</v>
      </c>
      <c r="CE20" s="95">
        <v>0</v>
      </c>
      <c r="CF20" s="95">
        <v>0</v>
      </c>
      <c r="CG20" s="95">
        <v>0</v>
      </c>
      <c r="CH20" s="95">
        <v>0</v>
      </c>
      <c r="CI20" s="95">
        <v>0</v>
      </c>
      <c r="CJ20" s="95">
        <v>0</v>
      </c>
      <c r="CK20" s="95">
        <v>0</v>
      </c>
      <c r="CL20" s="95">
        <v>0</v>
      </c>
      <c r="CM20" s="95">
        <v>0</v>
      </c>
      <c r="CN20" s="95">
        <v>0</v>
      </c>
      <c r="CO20" s="95">
        <v>0</v>
      </c>
      <c r="CP20" s="89">
        <v>0</v>
      </c>
      <c r="CQ20" s="95">
        <v>0</v>
      </c>
      <c r="CR20" s="95">
        <v>0</v>
      </c>
      <c r="CS20" s="95">
        <v>0</v>
      </c>
      <c r="CT20" s="95">
        <v>0</v>
      </c>
      <c r="CU20" s="95">
        <v>0</v>
      </c>
      <c r="CV20" s="95">
        <v>0</v>
      </c>
      <c r="CW20" s="95">
        <v>0</v>
      </c>
      <c r="CX20" s="95">
        <v>0</v>
      </c>
      <c r="CY20" s="89">
        <v>0</v>
      </c>
      <c r="CZ20" s="95">
        <v>0</v>
      </c>
      <c r="DA20" s="95">
        <v>0</v>
      </c>
    </row>
    <row r="21" spans="1:105" s="24" customFormat="1" ht="11.25" customHeight="1" x14ac:dyDescent="0.2">
      <c r="A21" s="97" t="s">
        <v>293</v>
      </c>
      <c r="B21" s="95">
        <v>144346559</v>
      </c>
      <c r="C21" s="95">
        <v>229316840</v>
      </c>
      <c r="D21" s="95">
        <v>0</v>
      </c>
      <c r="E21" s="95">
        <v>161615240</v>
      </c>
      <c r="F21" s="95">
        <v>282018559</v>
      </c>
      <c r="G21" s="95">
        <v>0</v>
      </c>
      <c r="H21" s="95">
        <v>175832242</v>
      </c>
      <c r="I21" s="95">
        <v>275152919</v>
      </c>
      <c r="J21" s="95">
        <v>0</v>
      </c>
      <c r="K21" s="95">
        <v>184596462</v>
      </c>
      <c r="L21" s="95">
        <v>287942725</v>
      </c>
      <c r="M21" s="95">
        <v>0</v>
      </c>
      <c r="N21" s="95">
        <v>191407870</v>
      </c>
      <c r="O21" s="95">
        <v>295971128</v>
      </c>
      <c r="P21" s="95">
        <v>0</v>
      </c>
      <c r="Q21" s="95">
        <v>188607697</v>
      </c>
      <c r="R21" s="95">
        <v>285663623</v>
      </c>
      <c r="S21" s="95">
        <v>0</v>
      </c>
      <c r="T21" s="95">
        <v>181437973</v>
      </c>
      <c r="U21" s="95">
        <v>278089540</v>
      </c>
      <c r="V21" s="95">
        <v>0</v>
      </c>
      <c r="W21" s="95">
        <v>196649280</v>
      </c>
      <c r="X21" s="95">
        <v>296348460</v>
      </c>
      <c r="Y21" s="95">
        <v>0</v>
      </c>
      <c r="Z21" s="95">
        <v>197666872</v>
      </c>
      <c r="AA21" s="95">
        <v>302633461</v>
      </c>
      <c r="AB21" s="95">
        <v>0</v>
      </c>
      <c r="AC21" s="95">
        <v>227614161</v>
      </c>
      <c r="AD21" s="95">
        <v>344567611</v>
      </c>
      <c r="AE21" s="95">
        <v>0</v>
      </c>
      <c r="AF21" s="95">
        <v>232751381</v>
      </c>
      <c r="AG21" s="95">
        <v>349017212</v>
      </c>
      <c r="AH21" s="95">
        <v>0</v>
      </c>
      <c r="AI21" s="95">
        <v>238225725</v>
      </c>
      <c r="AJ21" s="95">
        <v>366671245</v>
      </c>
      <c r="AK21" s="95">
        <v>0</v>
      </c>
      <c r="AL21" s="95">
        <v>257655556</v>
      </c>
      <c r="AM21" s="95">
        <v>403404601</v>
      </c>
      <c r="AN21" s="95">
        <v>0</v>
      </c>
      <c r="AO21" s="95">
        <v>252208823</v>
      </c>
      <c r="AP21" s="95">
        <v>412806913</v>
      </c>
      <c r="AQ21" s="95">
        <v>0</v>
      </c>
      <c r="AR21" s="95">
        <v>312738765</v>
      </c>
      <c r="AS21" s="95">
        <v>490241955</v>
      </c>
      <c r="AT21" s="95">
        <v>0</v>
      </c>
      <c r="AU21" s="95">
        <v>301473790</v>
      </c>
      <c r="AV21" s="95">
        <v>480266311</v>
      </c>
      <c r="AW21" s="95">
        <v>0</v>
      </c>
      <c r="AX21" s="95">
        <v>317916869</v>
      </c>
      <c r="AY21" s="95">
        <v>504209842</v>
      </c>
      <c r="AZ21" s="95">
        <v>0</v>
      </c>
      <c r="BA21" s="95">
        <v>325846954</v>
      </c>
      <c r="BB21" s="95">
        <v>582078358</v>
      </c>
      <c r="BC21" s="95">
        <v>0</v>
      </c>
      <c r="BD21" s="95">
        <v>337093890</v>
      </c>
      <c r="BE21" s="95">
        <v>587893442</v>
      </c>
      <c r="BF21" s="95">
        <v>0</v>
      </c>
      <c r="BG21" s="95">
        <v>375509229</v>
      </c>
      <c r="BH21" s="95">
        <v>608539617</v>
      </c>
      <c r="BI21" s="95">
        <v>0</v>
      </c>
      <c r="BJ21" s="95">
        <v>377186005</v>
      </c>
      <c r="BK21" s="95">
        <v>641485631</v>
      </c>
      <c r="BL21" s="95">
        <v>0</v>
      </c>
      <c r="BM21" s="95">
        <v>371124102</v>
      </c>
      <c r="BN21" s="95">
        <v>687714125</v>
      </c>
      <c r="BO21" s="95">
        <v>0</v>
      </c>
      <c r="BP21" s="95">
        <v>373551001</v>
      </c>
      <c r="BQ21" s="95">
        <v>641088177</v>
      </c>
      <c r="BR21" s="95">
        <v>0</v>
      </c>
      <c r="BS21" s="95">
        <v>384335849</v>
      </c>
      <c r="BT21" s="95">
        <v>623398145</v>
      </c>
      <c r="BU21" s="95">
        <v>0</v>
      </c>
      <c r="BV21" s="95">
        <v>399726063</v>
      </c>
      <c r="BW21" s="95">
        <v>893004335</v>
      </c>
      <c r="BX21" s="95">
        <v>0</v>
      </c>
      <c r="BY21" s="95">
        <v>421843848</v>
      </c>
      <c r="BZ21" s="95">
        <v>996979609</v>
      </c>
      <c r="CA21" s="95">
        <v>0</v>
      </c>
      <c r="CB21" s="95">
        <v>497156123</v>
      </c>
      <c r="CC21" s="95">
        <v>921256039</v>
      </c>
      <c r="CD21" s="95">
        <v>0</v>
      </c>
      <c r="CE21" s="95">
        <v>528416957</v>
      </c>
      <c r="CF21" s="95">
        <v>1039361952</v>
      </c>
      <c r="CG21" s="95">
        <v>0</v>
      </c>
      <c r="CH21" s="95">
        <v>528585995</v>
      </c>
      <c r="CI21" s="95">
        <v>886190958</v>
      </c>
      <c r="CJ21" s="95">
        <v>0</v>
      </c>
      <c r="CK21" s="95">
        <v>536080264.31924897</v>
      </c>
      <c r="CL21" s="95">
        <v>902015780.35137999</v>
      </c>
      <c r="CM21" s="95">
        <v>0</v>
      </c>
      <c r="CN21" s="95">
        <v>553933643.679649</v>
      </c>
      <c r="CO21" s="95">
        <v>962121275.717839</v>
      </c>
      <c r="CP21" s="89">
        <v>0</v>
      </c>
      <c r="CQ21" s="95">
        <v>581986633.00369</v>
      </c>
      <c r="CR21" s="95">
        <v>1051354114.21984</v>
      </c>
      <c r="CS21" s="95">
        <v>0</v>
      </c>
      <c r="CT21" s="95">
        <v>628210042.96798801</v>
      </c>
      <c r="CU21" s="95">
        <v>1149167908.85548</v>
      </c>
      <c r="CV21" s="95">
        <v>0</v>
      </c>
      <c r="CW21" s="95">
        <v>677056088.45485902</v>
      </c>
      <c r="CX21" s="95">
        <v>1214583803.6542301</v>
      </c>
      <c r="CY21" s="89">
        <v>0</v>
      </c>
      <c r="CZ21" s="95">
        <v>650175047.92937005</v>
      </c>
      <c r="DA21" s="95">
        <v>2413586595.2848001</v>
      </c>
    </row>
    <row r="22" spans="1:105" s="24" customFormat="1" ht="11.25" customHeight="1" x14ac:dyDescent="0.2">
      <c r="A22" s="97" t="s">
        <v>294</v>
      </c>
      <c r="B22" s="95">
        <v>5794830</v>
      </c>
      <c r="C22" s="95">
        <v>9222300</v>
      </c>
      <c r="D22" s="95">
        <v>0</v>
      </c>
      <c r="E22" s="95">
        <v>6976562</v>
      </c>
      <c r="F22" s="95">
        <v>10895287</v>
      </c>
      <c r="G22" s="95">
        <v>0</v>
      </c>
      <c r="H22" s="95">
        <v>7848153</v>
      </c>
      <c r="I22" s="95">
        <v>12641035</v>
      </c>
      <c r="J22" s="95">
        <v>0</v>
      </c>
      <c r="K22" s="95">
        <v>8858047</v>
      </c>
      <c r="L22" s="95">
        <v>13733330</v>
      </c>
      <c r="M22" s="95">
        <v>0</v>
      </c>
      <c r="N22" s="95">
        <v>8066086</v>
      </c>
      <c r="O22" s="95">
        <v>11762735</v>
      </c>
      <c r="P22" s="95">
        <v>0</v>
      </c>
      <c r="Q22" s="95">
        <v>8160633</v>
      </c>
      <c r="R22" s="95">
        <v>11807422</v>
      </c>
      <c r="S22" s="95">
        <v>0</v>
      </c>
      <c r="T22" s="95">
        <v>8507093</v>
      </c>
      <c r="U22" s="95">
        <v>11680288</v>
      </c>
      <c r="V22" s="95">
        <v>0</v>
      </c>
      <c r="W22" s="95">
        <v>7821581</v>
      </c>
      <c r="X22" s="95">
        <v>11479839</v>
      </c>
      <c r="Y22" s="95">
        <v>0</v>
      </c>
      <c r="Z22" s="95">
        <v>8575229</v>
      </c>
      <c r="AA22" s="95">
        <v>12850202</v>
      </c>
      <c r="AB22" s="95">
        <v>0</v>
      </c>
      <c r="AC22" s="95">
        <v>9520912</v>
      </c>
      <c r="AD22" s="95">
        <v>14882048</v>
      </c>
      <c r="AE22" s="95">
        <v>0</v>
      </c>
      <c r="AF22" s="95">
        <v>10616044</v>
      </c>
      <c r="AG22" s="95">
        <v>16824909</v>
      </c>
      <c r="AH22" s="95">
        <v>0</v>
      </c>
      <c r="AI22" s="95">
        <v>11260715</v>
      </c>
      <c r="AJ22" s="95">
        <v>19474254</v>
      </c>
      <c r="AK22" s="95">
        <v>0</v>
      </c>
      <c r="AL22" s="95">
        <v>12635548</v>
      </c>
      <c r="AM22" s="95">
        <v>20924509</v>
      </c>
      <c r="AN22" s="95">
        <v>0</v>
      </c>
      <c r="AO22" s="95">
        <v>12759736</v>
      </c>
      <c r="AP22" s="95">
        <v>21920379</v>
      </c>
      <c r="AQ22" s="95">
        <v>0</v>
      </c>
      <c r="AR22" s="95">
        <v>14762933</v>
      </c>
      <c r="AS22" s="95">
        <v>24079867</v>
      </c>
      <c r="AT22" s="95">
        <v>0</v>
      </c>
      <c r="AU22" s="95">
        <v>15303964</v>
      </c>
      <c r="AV22" s="95">
        <v>23841012</v>
      </c>
      <c r="AW22" s="95">
        <v>0</v>
      </c>
      <c r="AX22" s="95">
        <v>16710061</v>
      </c>
      <c r="AY22" s="95">
        <v>25080006</v>
      </c>
      <c r="AZ22" s="95">
        <v>0</v>
      </c>
      <c r="BA22" s="95">
        <v>17045515</v>
      </c>
      <c r="BB22" s="95">
        <v>28049227</v>
      </c>
      <c r="BC22" s="95">
        <v>0</v>
      </c>
      <c r="BD22" s="95">
        <v>17760144</v>
      </c>
      <c r="BE22" s="95">
        <v>30031561</v>
      </c>
      <c r="BF22" s="95">
        <v>0</v>
      </c>
      <c r="BG22" s="95">
        <v>21084629</v>
      </c>
      <c r="BH22" s="95">
        <v>32431455</v>
      </c>
      <c r="BI22" s="95">
        <v>0</v>
      </c>
      <c r="BJ22" s="95">
        <v>21050051</v>
      </c>
      <c r="BK22" s="95">
        <v>33302515</v>
      </c>
      <c r="BL22" s="95">
        <v>0</v>
      </c>
      <c r="BM22" s="95">
        <v>23567141</v>
      </c>
      <c r="BN22" s="95">
        <v>36167088</v>
      </c>
      <c r="BO22" s="95">
        <v>0</v>
      </c>
      <c r="BP22" s="95">
        <v>24762809</v>
      </c>
      <c r="BQ22" s="95">
        <v>34010305</v>
      </c>
      <c r="BR22" s="95">
        <v>0</v>
      </c>
      <c r="BS22" s="95">
        <v>22710925</v>
      </c>
      <c r="BT22" s="95">
        <v>34056979</v>
      </c>
      <c r="BU22" s="95">
        <v>0</v>
      </c>
      <c r="BV22" s="95">
        <v>23666421</v>
      </c>
      <c r="BW22" s="95">
        <v>37598074</v>
      </c>
      <c r="BX22" s="95">
        <v>0</v>
      </c>
      <c r="BY22" s="95">
        <v>26088849</v>
      </c>
      <c r="BZ22" s="95">
        <v>42062531</v>
      </c>
      <c r="CA22" s="95">
        <v>0</v>
      </c>
      <c r="CB22" s="95">
        <v>27738835</v>
      </c>
      <c r="CC22" s="95">
        <v>42817846</v>
      </c>
      <c r="CD22" s="95">
        <v>0</v>
      </c>
      <c r="CE22" s="95">
        <v>29553466</v>
      </c>
      <c r="CF22" s="95">
        <v>43925142</v>
      </c>
      <c r="CG22" s="95">
        <v>0</v>
      </c>
      <c r="CH22" s="95">
        <v>31292977</v>
      </c>
      <c r="CI22" s="95">
        <v>46277536</v>
      </c>
      <c r="CJ22" s="95">
        <v>0</v>
      </c>
      <c r="CK22" s="95">
        <v>35694289.484700002</v>
      </c>
      <c r="CL22" s="95">
        <v>51078622.108682901</v>
      </c>
      <c r="CM22" s="95">
        <v>0</v>
      </c>
      <c r="CN22" s="95">
        <v>37763246.021760002</v>
      </c>
      <c r="CO22" s="95">
        <v>55366745.0053671</v>
      </c>
      <c r="CP22" s="89">
        <v>0</v>
      </c>
      <c r="CQ22" s="95">
        <v>39222111.127630003</v>
      </c>
      <c r="CR22" s="95">
        <v>58194817.786716104</v>
      </c>
      <c r="CS22" s="95">
        <v>0</v>
      </c>
      <c r="CT22" s="95">
        <v>45348127.153379902</v>
      </c>
      <c r="CU22" s="95">
        <v>65902814.763862103</v>
      </c>
      <c r="CV22" s="95">
        <v>0</v>
      </c>
      <c r="CW22" s="95">
        <v>43295010.858929902</v>
      </c>
      <c r="CX22" s="95">
        <v>62633165.538867101</v>
      </c>
      <c r="CY22" s="89">
        <v>0</v>
      </c>
      <c r="CZ22" s="95">
        <v>49786157.54992</v>
      </c>
      <c r="DA22" s="95">
        <v>70998164.177415103</v>
      </c>
    </row>
    <row r="23" spans="1:105" s="24" customFormat="1" ht="11.25" customHeight="1" x14ac:dyDescent="0.2">
      <c r="A23" s="94" t="s">
        <v>295</v>
      </c>
      <c r="B23" s="95">
        <v>0</v>
      </c>
      <c r="C23" s="95">
        <v>0</v>
      </c>
      <c r="D23" s="95">
        <v>0</v>
      </c>
      <c r="E23" s="95">
        <v>0</v>
      </c>
      <c r="F23" s="95">
        <v>0</v>
      </c>
      <c r="G23" s="95">
        <v>0</v>
      </c>
      <c r="H23" s="95">
        <v>0</v>
      </c>
      <c r="I23" s="95">
        <v>0</v>
      </c>
      <c r="J23" s="95">
        <v>0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0</v>
      </c>
      <c r="W23" s="95">
        <v>0</v>
      </c>
      <c r="X23" s="95">
        <v>0</v>
      </c>
      <c r="Y23" s="95">
        <v>0</v>
      </c>
      <c r="Z23" s="95">
        <v>0</v>
      </c>
      <c r="AA23" s="95">
        <v>0</v>
      </c>
      <c r="AB23" s="95">
        <v>0</v>
      </c>
      <c r="AC23" s="95">
        <v>0</v>
      </c>
      <c r="AD23" s="95">
        <v>0</v>
      </c>
      <c r="AE23" s="95">
        <v>0</v>
      </c>
      <c r="AF23" s="95">
        <v>0</v>
      </c>
      <c r="AG23" s="95">
        <v>0</v>
      </c>
      <c r="AH23" s="95">
        <v>0</v>
      </c>
      <c r="AI23" s="95">
        <v>0</v>
      </c>
      <c r="AJ23" s="95">
        <v>0</v>
      </c>
      <c r="AK23" s="95">
        <v>0</v>
      </c>
      <c r="AL23" s="95">
        <v>0</v>
      </c>
      <c r="AM23" s="95">
        <v>0</v>
      </c>
      <c r="AN23" s="95">
        <v>0</v>
      </c>
      <c r="AO23" s="95">
        <v>0</v>
      </c>
      <c r="AP23" s="95">
        <v>0</v>
      </c>
      <c r="AQ23" s="95">
        <v>0</v>
      </c>
      <c r="AR23" s="95">
        <v>0</v>
      </c>
      <c r="AS23" s="95">
        <v>0</v>
      </c>
      <c r="AT23" s="95">
        <v>0</v>
      </c>
      <c r="AU23" s="95">
        <v>0</v>
      </c>
      <c r="AV23" s="95">
        <v>0</v>
      </c>
      <c r="AW23" s="95">
        <v>0</v>
      </c>
      <c r="AX23" s="95">
        <v>0</v>
      </c>
      <c r="AY23" s="95">
        <v>0</v>
      </c>
      <c r="AZ23" s="95">
        <v>0</v>
      </c>
      <c r="BA23" s="95">
        <v>0</v>
      </c>
      <c r="BB23" s="95">
        <v>0</v>
      </c>
      <c r="BC23" s="95">
        <v>0</v>
      </c>
      <c r="BD23" s="95">
        <v>0</v>
      </c>
      <c r="BE23" s="95">
        <v>0</v>
      </c>
      <c r="BF23" s="95">
        <v>0</v>
      </c>
      <c r="BG23" s="95">
        <v>0</v>
      </c>
      <c r="BH23" s="95">
        <v>0</v>
      </c>
      <c r="BI23" s="95">
        <v>0</v>
      </c>
      <c r="BJ23" s="95">
        <v>0</v>
      </c>
      <c r="BK23" s="95">
        <v>0</v>
      </c>
      <c r="BL23" s="95">
        <v>0</v>
      </c>
      <c r="BM23" s="95">
        <v>0</v>
      </c>
      <c r="BN23" s="95">
        <v>0</v>
      </c>
      <c r="BO23" s="95">
        <v>0</v>
      </c>
      <c r="BP23" s="95">
        <v>0</v>
      </c>
      <c r="BQ23" s="95">
        <v>0</v>
      </c>
      <c r="BR23" s="95">
        <v>0</v>
      </c>
      <c r="BS23" s="95">
        <v>0</v>
      </c>
      <c r="BT23" s="95">
        <v>0</v>
      </c>
      <c r="BU23" s="95">
        <v>0</v>
      </c>
      <c r="BV23" s="95">
        <v>0</v>
      </c>
      <c r="BW23" s="95">
        <v>0</v>
      </c>
      <c r="BX23" s="95">
        <v>0</v>
      </c>
      <c r="BY23" s="95">
        <v>0</v>
      </c>
      <c r="BZ23" s="95">
        <v>0</v>
      </c>
      <c r="CA23" s="95">
        <v>0</v>
      </c>
      <c r="CB23" s="95">
        <v>0</v>
      </c>
      <c r="CC23" s="95">
        <v>0</v>
      </c>
      <c r="CD23" s="95">
        <v>0</v>
      </c>
      <c r="CE23" s="95">
        <v>0</v>
      </c>
      <c r="CF23" s="95">
        <v>0</v>
      </c>
      <c r="CG23" s="95">
        <v>0</v>
      </c>
      <c r="CH23" s="95">
        <v>0</v>
      </c>
      <c r="CI23" s="95">
        <v>0</v>
      </c>
      <c r="CJ23" s="95">
        <v>0</v>
      </c>
      <c r="CK23" s="95">
        <v>0</v>
      </c>
      <c r="CL23" s="95">
        <v>0</v>
      </c>
      <c r="CM23" s="95">
        <v>0</v>
      </c>
      <c r="CN23" s="95">
        <v>0</v>
      </c>
      <c r="CO23" s="95">
        <v>0</v>
      </c>
      <c r="CP23" s="89">
        <v>0</v>
      </c>
      <c r="CQ23" s="95">
        <v>0</v>
      </c>
      <c r="CR23" s="95">
        <v>0</v>
      </c>
      <c r="CS23" s="95">
        <v>0</v>
      </c>
      <c r="CT23" s="95">
        <v>0</v>
      </c>
      <c r="CU23" s="95">
        <v>0</v>
      </c>
      <c r="CV23" s="95">
        <v>0</v>
      </c>
      <c r="CW23" s="95">
        <v>0</v>
      </c>
      <c r="CX23" s="95">
        <v>0</v>
      </c>
      <c r="CY23" s="89">
        <v>0</v>
      </c>
      <c r="CZ23" s="95">
        <v>0</v>
      </c>
      <c r="DA23" s="95">
        <v>0</v>
      </c>
    </row>
    <row r="24" spans="1:105" s="24" customFormat="1" ht="11.25" customHeight="1" x14ac:dyDescent="0.2">
      <c r="A24" s="97" t="s">
        <v>296</v>
      </c>
      <c r="B24" s="95">
        <v>302619</v>
      </c>
      <c r="C24" s="95">
        <v>505261</v>
      </c>
      <c r="D24" s="95">
        <v>0</v>
      </c>
      <c r="E24" s="95">
        <v>400420</v>
      </c>
      <c r="F24" s="95">
        <v>638096</v>
      </c>
      <c r="G24" s="95">
        <v>0</v>
      </c>
      <c r="H24" s="95">
        <v>420746</v>
      </c>
      <c r="I24" s="95">
        <v>705965</v>
      </c>
      <c r="J24" s="95">
        <v>0</v>
      </c>
      <c r="K24" s="95">
        <v>579856</v>
      </c>
      <c r="L24" s="95">
        <v>906607</v>
      </c>
      <c r="M24" s="95">
        <v>0</v>
      </c>
      <c r="N24" s="95">
        <v>501222</v>
      </c>
      <c r="O24" s="95">
        <v>741694</v>
      </c>
      <c r="P24" s="95">
        <v>0</v>
      </c>
      <c r="Q24" s="95">
        <v>542676</v>
      </c>
      <c r="R24" s="95">
        <v>787064</v>
      </c>
      <c r="S24" s="95">
        <v>0</v>
      </c>
      <c r="T24" s="95">
        <v>613541</v>
      </c>
      <c r="U24" s="95">
        <v>861944</v>
      </c>
      <c r="V24" s="95">
        <v>0</v>
      </c>
      <c r="W24" s="95">
        <v>664787</v>
      </c>
      <c r="X24" s="95">
        <v>999529</v>
      </c>
      <c r="Y24" s="95">
        <v>0</v>
      </c>
      <c r="Z24" s="95">
        <v>709511</v>
      </c>
      <c r="AA24" s="95">
        <v>1096061</v>
      </c>
      <c r="AB24" s="95">
        <v>0</v>
      </c>
      <c r="AC24" s="95">
        <v>817274</v>
      </c>
      <c r="AD24" s="95">
        <v>1291869</v>
      </c>
      <c r="AE24" s="95">
        <v>0</v>
      </c>
      <c r="AF24" s="95">
        <v>952015</v>
      </c>
      <c r="AG24" s="95">
        <v>1511175</v>
      </c>
      <c r="AH24" s="95">
        <v>0</v>
      </c>
      <c r="AI24" s="95">
        <v>988809</v>
      </c>
      <c r="AJ24" s="95">
        <v>1748819</v>
      </c>
      <c r="AK24" s="95">
        <v>0</v>
      </c>
      <c r="AL24" s="95">
        <v>1126269</v>
      </c>
      <c r="AM24" s="95">
        <v>1937610</v>
      </c>
      <c r="AN24" s="95">
        <v>0</v>
      </c>
      <c r="AO24" s="95">
        <v>1174010</v>
      </c>
      <c r="AP24" s="95">
        <v>2015268</v>
      </c>
      <c r="AQ24" s="95">
        <v>0</v>
      </c>
      <c r="AR24" s="95">
        <v>1478731</v>
      </c>
      <c r="AS24" s="95">
        <v>2345930</v>
      </c>
      <c r="AT24" s="95">
        <v>0</v>
      </c>
      <c r="AU24" s="95">
        <v>1513959</v>
      </c>
      <c r="AV24" s="95">
        <v>2296445</v>
      </c>
      <c r="AW24" s="95">
        <v>0</v>
      </c>
      <c r="AX24" s="95">
        <v>1585369</v>
      </c>
      <c r="AY24" s="95">
        <v>2351894</v>
      </c>
      <c r="AZ24" s="95">
        <v>0</v>
      </c>
      <c r="BA24" s="95">
        <v>1586493</v>
      </c>
      <c r="BB24" s="95">
        <v>2483538</v>
      </c>
      <c r="BC24" s="95">
        <v>0</v>
      </c>
      <c r="BD24" s="95">
        <v>1619248</v>
      </c>
      <c r="BE24" s="95">
        <v>2736501</v>
      </c>
      <c r="BF24" s="95">
        <v>0</v>
      </c>
      <c r="BG24" s="95">
        <v>2012263</v>
      </c>
      <c r="BH24" s="95">
        <v>3048879</v>
      </c>
      <c r="BI24" s="95">
        <v>0</v>
      </c>
      <c r="BJ24" s="95">
        <v>2052695</v>
      </c>
      <c r="BK24" s="95">
        <v>3276995</v>
      </c>
      <c r="BL24" s="95">
        <v>0</v>
      </c>
      <c r="BM24" s="95">
        <v>2231006</v>
      </c>
      <c r="BN24" s="95">
        <v>3497723</v>
      </c>
      <c r="BO24" s="95">
        <v>0</v>
      </c>
      <c r="BP24" s="95">
        <v>2431119</v>
      </c>
      <c r="BQ24" s="95">
        <v>3460717</v>
      </c>
      <c r="BR24" s="95">
        <v>0</v>
      </c>
      <c r="BS24" s="95">
        <v>2301535</v>
      </c>
      <c r="BT24" s="95">
        <v>3636539</v>
      </c>
      <c r="BU24" s="95">
        <v>0</v>
      </c>
      <c r="BV24" s="95">
        <v>2402248</v>
      </c>
      <c r="BW24" s="95">
        <v>4053497</v>
      </c>
      <c r="BX24" s="95">
        <v>0</v>
      </c>
      <c r="BY24" s="95">
        <v>2651617</v>
      </c>
      <c r="BZ24" s="95">
        <v>4544784</v>
      </c>
      <c r="CA24" s="95">
        <v>0</v>
      </c>
      <c r="CB24" s="95">
        <v>2822579</v>
      </c>
      <c r="CC24" s="95">
        <v>4609280</v>
      </c>
      <c r="CD24" s="95">
        <v>0</v>
      </c>
      <c r="CE24" s="95">
        <v>3015015</v>
      </c>
      <c r="CF24" s="95">
        <v>4718424</v>
      </c>
      <c r="CG24" s="95">
        <v>0</v>
      </c>
      <c r="CH24" s="95">
        <v>3199108</v>
      </c>
      <c r="CI24" s="95">
        <v>4978101</v>
      </c>
      <c r="CJ24" s="95">
        <v>0</v>
      </c>
      <c r="CK24" s="95">
        <v>3666970.7268099901</v>
      </c>
      <c r="CL24" s="95">
        <v>5480291.8339799801</v>
      </c>
      <c r="CM24" s="95">
        <v>0</v>
      </c>
      <c r="CN24" s="95">
        <v>3853089.37050001</v>
      </c>
      <c r="CO24" s="95">
        <v>5926413.0933600003</v>
      </c>
      <c r="CP24" s="89">
        <v>0</v>
      </c>
      <c r="CQ24" s="95">
        <v>4049880.0783899901</v>
      </c>
      <c r="CR24" s="95">
        <v>6264324.2231099801</v>
      </c>
      <c r="CS24" s="95">
        <v>0</v>
      </c>
      <c r="CT24" s="95">
        <v>4863459.4806300104</v>
      </c>
      <c r="CU24" s="95">
        <v>7239762.7634500004</v>
      </c>
      <c r="CV24" s="95">
        <v>0</v>
      </c>
      <c r="CW24" s="95">
        <v>4493964.4605299802</v>
      </c>
      <c r="CX24" s="95">
        <v>6710845.3636900503</v>
      </c>
      <c r="CY24" s="89">
        <v>0</v>
      </c>
      <c r="CZ24" s="95">
        <v>4998833.9608500004</v>
      </c>
      <c r="DA24" s="95">
        <v>7392511.0144800004</v>
      </c>
    </row>
    <row r="25" spans="1:105" s="24" customFormat="1" ht="11.25" customHeight="1" x14ac:dyDescent="0.2">
      <c r="A25" s="97" t="s">
        <v>297</v>
      </c>
      <c r="B25" s="95">
        <v>401284</v>
      </c>
      <c r="C25" s="95">
        <v>734813</v>
      </c>
      <c r="D25" s="95">
        <v>0</v>
      </c>
      <c r="E25" s="95">
        <v>473698</v>
      </c>
      <c r="F25" s="95">
        <v>841665</v>
      </c>
      <c r="G25" s="95">
        <v>0</v>
      </c>
      <c r="H25" s="95">
        <v>526448</v>
      </c>
      <c r="I25" s="95">
        <v>919186</v>
      </c>
      <c r="J25" s="95">
        <v>0</v>
      </c>
      <c r="K25" s="95">
        <v>572297</v>
      </c>
      <c r="L25" s="95">
        <v>1018818</v>
      </c>
      <c r="M25" s="95">
        <v>0</v>
      </c>
      <c r="N25" s="95">
        <v>662105</v>
      </c>
      <c r="O25" s="95">
        <v>1147840</v>
      </c>
      <c r="P25" s="95">
        <v>0</v>
      </c>
      <c r="Q25" s="95">
        <v>720379</v>
      </c>
      <c r="R25" s="95">
        <v>1246669</v>
      </c>
      <c r="S25" s="95">
        <v>0</v>
      </c>
      <c r="T25" s="95">
        <v>756861</v>
      </c>
      <c r="U25" s="95">
        <v>1161527</v>
      </c>
      <c r="V25" s="95">
        <v>0</v>
      </c>
      <c r="W25" s="95">
        <v>785872</v>
      </c>
      <c r="X25" s="95">
        <v>1197100</v>
      </c>
      <c r="Y25" s="95">
        <v>0</v>
      </c>
      <c r="Z25" s="95">
        <v>811618</v>
      </c>
      <c r="AA25" s="95">
        <v>1220737</v>
      </c>
      <c r="AB25" s="95">
        <v>0</v>
      </c>
      <c r="AC25" s="95">
        <v>898099</v>
      </c>
      <c r="AD25" s="95">
        <v>1341572</v>
      </c>
      <c r="AE25" s="95">
        <v>0</v>
      </c>
      <c r="AF25" s="95">
        <v>997402</v>
      </c>
      <c r="AG25" s="95">
        <v>1506828</v>
      </c>
      <c r="AH25" s="95">
        <v>0</v>
      </c>
      <c r="AI25" s="95">
        <v>999578</v>
      </c>
      <c r="AJ25" s="95">
        <v>1548891</v>
      </c>
      <c r="AK25" s="95">
        <v>0</v>
      </c>
      <c r="AL25" s="95">
        <v>756288</v>
      </c>
      <c r="AM25" s="95">
        <v>1679194</v>
      </c>
      <c r="AN25" s="95">
        <v>0</v>
      </c>
      <c r="AO25" s="95">
        <v>718259</v>
      </c>
      <c r="AP25" s="95">
        <v>1655543</v>
      </c>
      <c r="AQ25" s="95">
        <v>0</v>
      </c>
      <c r="AR25" s="95">
        <v>790303</v>
      </c>
      <c r="AS25" s="95">
        <v>1737112</v>
      </c>
      <c r="AT25" s="95">
        <v>0</v>
      </c>
      <c r="AU25" s="95">
        <v>861364</v>
      </c>
      <c r="AV25" s="95">
        <v>1806776</v>
      </c>
      <c r="AW25" s="95">
        <v>0</v>
      </c>
      <c r="AX25" s="95">
        <v>786783</v>
      </c>
      <c r="AY25" s="95">
        <v>1677683</v>
      </c>
      <c r="AZ25" s="95">
        <v>0</v>
      </c>
      <c r="BA25" s="95">
        <v>762703</v>
      </c>
      <c r="BB25" s="95">
        <v>1644718</v>
      </c>
      <c r="BC25" s="95">
        <v>0</v>
      </c>
      <c r="BD25" s="95">
        <v>647605</v>
      </c>
      <c r="BE25" s="95">
        <v>1573464</v>
      </c>
      <c r="BF25" s="95">
        <v>0</v>
      </c>
      <c r="BG25" s="95">
        <v>656992</v>
      </c>
      <c r="BH25" s="95">
        <v>1598976</v>
      </c>
      <c r="BI25" s="95">
        <v>0</v>
      </c>
      <c r="BJ25" s="95">
        <v>613275</v>
      </c>
      <c r="BK25" s="95">
        <v>1501240</v>
      </c>
      <c r="BL25" s="95">
        <v>0</v>
      </c>
      <c r="BM25" s="95">
        <v>580308</v>
      </c>
      <c r="BN25" s="95">
        <v>1392208</v>
      </c>
      <c r="BO25" s="95">
        <v>0</v>
      </c>
      <c r="BP25" s="95">
        <v>447867</v>
      </c>
      <c r="BQ25" s="95">
        <v>1017488</v>
      </c>
      <c r="BR25" s="95">
        <v>0</v>
      </c>
      <c r="BS25" s="95">
        <v>327275</v>
      </c>
      <c r="BT25" s="95">
        <v>680625</v>
      </c>
      <c r="BU25" s="95">
        <v>0</v>
      </c>
      <c r="BV25" s="95">
        <v>199432</v>
      </c>
      <c r="BW25" s="95">
        <v>426146</v>
      </c>
      <c r="BX25" s="95">
        <v>0</v>
      </c>
      <c r="BY25" s="95">
        <v>45872</v>
      </c>
      <c r="BZ25" s="95">
        <v>70589</v>
      </c>
      <c r="CA25" s="95">
        <v>0</v>
      </c>
      <c r="CB25" s="95" t="s">
        <v>3</v>
      </c>
      <c r="CC25" s="95" t="s">
        <v>3</v>
      </c>
      <c r="CD25" s="95">
        <v>0</v>
      </c>
      <c r="CE25" s="95" t="s">
        <v>3</v>
      </c>
      <c r="CF25" s="95" t="s">
        <v>3</v>
      </c>
      <c r="CG25" s="95">
        <v>0</v>
      </c>
      <c r="CH25" s="95" t="s">
        <v>3</v>
      </c>
      <c r="CI25" s="95" t="s">
        <v>3</v>
      </c>
      <c r="CJ25" s="95">
        <v>0</v>
      </c>
      <c r="CK25" s="95" t="s">
        <v>3</v>
      </c>
      <c r="CL25" s="95" t="s">
        <v>3</v>
      </c>
      <c r="CM25" s="95">
        <v>0</v>
      </c>
      <c r="CN25" s="95" t="s">
        <v>3</v>
      </c>
      <c r="CO25" s="95" t="s">
        <v>3</v>
      </c>
      <c r="CP25" s="89">
        <v>0</v>
      </c>
      <c r="CQ25" s="95" t="s">
        <v>3</v>
      </c>
      <c r="CR25" s="95" t="s">
        <v>3</v>
      </c>
      <c r="CS25" s="95">
        <v>0</v>
      </c>
      <c r="CT25" s="95" t="s">
        <v>3</v>
      </c>
      <c r="CU25" s="95" t="s">
        <v>3</v>
      </c>
      <c r="CV25" s="95">
        <v>0</v>
      </c>
      <c r="CW25" s="95" t="s">
        <v>3</v>
      </c>
      <c r="CX25" s="95" t="s">
        <v>3</v>
      </c>
      <c r="CY25" s="89">
        <v>0</v>
      </c>
      <c r="CZ25" s="95" t="s">
        <v>3</v>
      </c>
      <c r="DA25" s="95" t="s">
        <v>3</v>
      </c>
    </row>
    <row r="26" spans="1:105" s="24" customFormat="1" ht="11.25" customHeight="1" x14ac:dyDescent="0.2">
      <c r="A26" s="97" t="s">
        <v>298</v>
      </c>
      <c r="B26" s="95">
        <v>0</v>
      </c>
      <c r="C26" s="95">
        <v>0</v>
      </c>
      <c r="D26" s="95">
        <v>0</v>
      </c>
      <c r="E26" s="95">
        <v>0</v>
      </c>
      <c r="F26" s="95">
        <v>0</v>
      </c>
      <c r="G26" s="95">
        <v>0</v>
      </c>
      <c r="H26" s="95">
        <v>0</v>
      </c>
      <c r="I26" s="95">
        <v>0</v>
      </c>
      <c r="J26" s="95">
        <v>0</v>
      </c>
      <c r="K26" s="95">
        <v>0</v>
      </c>
      <c r="L26" s="95">
        <v>0</v>
      </c>
      <c r="M26" s="95">
        <v>0</v>
      </c>
      <c r="N26" s="95">
        <v>0</v>
      </c>
      <c r="O26" s="95">
        <v>0</v>
      </c>
      <c r="P26" s="95">
        <v>0</v>
      </c>
      <c r="Q26" s="95">
        <v>0</v>
      </c>
      <c r="R26" s="95">
        <v>0</v>
      </c>
      <c r="S26" s="95">
        <v>0</v>
      </c>
      <c r="T26" s="95">
        <v>40402</v>
      </c>
      <c r="U26" s="95">
        <v>222786</v>
      </c>
      <c r="V26" s="95">
        <v>0</v>
      </c>
      <c r="W26" s="95">
        <v>58476</v>
      </c>
      <c r="X26" s="95">
        <v>227887</v>
      </c>
      <c r="Y26" s="95">
        <v>0</v>
      </c>
      <c r="Z26" s="95">
        <v>46370</v>
      </c>
      <c r="AA26" s="95">
        <v>211497</v>
      </c>
      <c r="AB26" s="95">
        <v>0</v>
      </c>
      <c r="AC26" s="95">
        <v>41239</v>
      </c>
      <c r="AD26" s="95">
        <v>208704</v>
      </c>
      <c r="AE26" s="95">
        <v>0</v>
      </c>
      <c r="AF26" s="95">
        <v>44212</v>
      </c>
      <c r="AG26" s="95">
        <v>209478</v>
      </c>
      <c r="AH26" s="95">
        <v>0</v>
      </c>
      <c r="AI26" s="95">
        <v>48529</v>
      </c>
      <c r="AJ26" s="95">
        <v>237196</v>
      </c>
      <c r="AK26" s="95">
        <v>0</v>
      </c>
      <c r="AL26" s="95">
        <v>58503</v>
      </c>
      <c r="AM26" s="95">
        <v>229422</v>
      </c>
      <c r="AN26" s="95">
        <v>0</v>
      </c>
      <c r="AO26" s="95">
        <v>64877</v>
      </c>
      <c r="AP26" s="95">
        <v>215317</v>
      </c>
      <c r="AQ26" s="95">
        <v>0</v>
      </c>
      <c r="AR26" s="95">
        <v>55437</v>
      </c>
      <c r="AS26" s="95">
        <v>239367</v>
      </c>
      <c r="AT26" s="95">
        <v>0</v>
      </c>
      <c r="AU26" s="95">
        <v>80895</v>
      </c>
      <c r="AV26" s="95">
        <v>246028</v>
      </c>
      <c r="AW26" s="95">
        <v>0</v>
      </c>
      <c r="AX26" s="95">
        <v>64266</v>
      </c>
      <c r="AY26" s="95">
        <v>292328</v>
      </c>
      <c r="AZ26" s="95">
        <v>0</v>
      </c>
      <c r="BA26" s="95">
        <v>69951</v>
      </c>
      <c r="BB26" s="95">
        <v>346471</v>
      </c>
      <c r="BC26" s="95">
        <v>0</v>
      </c>
      <c r="BD26" s="95">
        <v>64827</v>
      </c>
      <c r="BE26" s="95">
        <v>335183</v>
      </c>
      <c r="BF26" s="95">
        <v>0</v>
      </c>
      <c r="BG26" s="95">
        <v>51582</v>
      </c>
      <c r="BH26" s="95">
        <v>326688</v>
      </c>
      <c r="BI26" s="95">
        <v>0</v>
      </c>
      <c r="BJ26" s="95">
        <v>74385</v>
      </c>
      <c r="BK26" s="95">
        <v>375106</v>
      </c>
      <c r="BL26" s="95">
        <v>0</v>
      </c>
      <c r="BM26" s="95">
        <v>61402</v>
      </c>
      <c r="BN26" s="95">
        <v>328129</v>
      </c>
      <c r="BO26" s="95">
        <v>0</v>
      </c>
      <c r="BP26" s="95">
        <v>77256</v>
      </c>
      <c r="BQ26" s="95">
        <v>325983</v>
      </c>
      <c r="BR26" s="95">
        <v>0</v>
      </c>
      <c r="BS26" s="95">
        <v>38113</v>
      </c>
      <c r="BT26" s="95">
        <v>341182</v>
      </c>
      <c r="BU26" s="95">
        <v>0</v>
      </c>
      <c r="BV26" s="95">
        <v>77654</v>
      </c>
      <c r="BW26" s="95">
        <v>377346</v>
      </c>
      <c r="BX26" s="95">
        <v>0</v>
      </c>
      <c r="BY26" s="95">
        <v>87955</v>
      </c>
      <c r="BZ26" s="95">
        <v>467905</v>
      </c>
      <c r="CA26" s="95">
        <v>0</v>
      </c>
      <c r="CB26" s="95">
        <v>91956</v>
      </c>
      <c r="CC26" s="95">
        <v>476696</v>
      </c>
      <c r="CD26" s="95">
        <v>0</v>
      </c>
      <c r="CE26" s="95">
        <v>95710</v>
      </c>
      <c r="CF26" s="95">
        <v>501178</v>
      </c>
      <c r="CG26" s="95">
        <v>0</v>
      </c>
      <c r="CH26" s="95">
        <v>104405</v>
      </c>
      <c r="CI26" s="95">
        <v>471143</v>
      </c>
      <c r="CJ26" s="95">
        <v>0</v>
      </c>
      <c r="CK26" s="95">
        <v>117172.15852</v>
      </c>
      <c r="CL26" s="95">
        <v>668665.27882999997</v>
      </c>
      <c r="CM26" s="95">
        <v>0</v>
      </c>
      <c r="CN26" s="95">
        <v>122281.80512</v>
      </c>
      <c r="CO26" s="95">
        <v>700420.50098999904</v>
      </c>
      <c r="CP26" s="89">
        <v>0</v>
      </c>
      <c r="CQ26" s="95">
        <v>103238.29850999999</v>
      </c>
      <c r="CR26" s="95">
        <v>723718.17993999994</v>
      </c>
      <c r="CS26" s="95">
        <v>0</v>
      </c>
      <c r="CT26" s="95">
        <v>94560.648430000001</v>
      </c>
      <c r="CU26" s="95">
        <v>765994.72349999903</v>
      </c>
      <c r="CV26" s="95">
        <v>0</v>
      </c>
      <c r="CW26" s="95">
        <v>100489.81173</v>
      </c>
      <c r="CX26" s="95">
        <v>812658.79373000003</v>
      </c>
      <c r="CY26" s="89">
        <v>0</v>
      </c>
      <c r="CZ26" s="95">
        <v>91128.66476</v>
      </c>
      <c r="DA26" s="95">
        <v>860016.38959000004</v>
      </c>
    </row>
    <row r="27" spans="1:105" s="24" customFormat="1" ht="11.25" customHeight="1" x14ac:dyDescent="0.2">
      <c r="A27" s="98" t="s">
        <v>299</v>
      </c>
      <c r="B27" s="99">
        <v>638492</v>
      </c>
      <c r="C27" s="99">
        <v>1094110</v>
      </c>
      <c r="D27" s="99">
        <v>0</v>
      </c>
      <c r="E27" s="99">
        <v>755368</v>
      </c>
      <c r="F27" s="99">
        <v>1267146</v>
      </c>
      <c r="G27" s="99">
        <v>0</v>
      </c>
      <c r="H27" s="99">
        <v>901869</v>
      </c>
      <c r="I27" s="99">
        <v>1471117</v>
      </c>
      <c r="J27" s="99">
        <v>0</v>
      </c>
      <c r="K27" s="99">
        <v>1029403</v>
      </c>
      <c r="L27" s="99">
        <v>1614986</v>
      </c>
      <c r="M27" s="99">
        <v>0</v>
      </c>
      <c r="N27" s="99">
        <v>1004111</v>
      </c>
      <c r="O27" s="99">
        <v>1633649</v>
      </c>
      <c r="P27" s="99">
        <v>0</v>
      </c>
      <c r="Q27" s="99">
        <v>1036960</v>
      </c>
      <c r="R27" s="99">
        <v>1689208</v>
      </c>
      <c r="S27" s="99">
        <v>0</v>
      </c>
      <c r="T27" s="99">
        <v>1133128</v>
      </c>
      <c r="U27" s="99">
        <v>1854792</v>
      </c>
      <c r="V27" s="99">
        <v>0</v>
      </c>
      <c r="W27" s="99">
        <v>1135464</v>
      </c>
      <c r="X27" s="99">
        <v>1835375</v>
      </c>
      <c r="Y27" s="99">
        <v>0</v>
      </c>
      <c r="Z27" s="99">
        <v>1211410</v>
      </c>
      <c r="AA27" s="99">
        <v>1900021</v>
      </c>
      <c r="AB27" s="99">
        <v>0</v>
      </c>
      <c r="AC27" s="99">
        <v>1436985</v>
      </c>
      <c r="AD27" s="99">
        <v>2195209</v>
      </c>
      <c r="AE27" s="99">
        <v>0</v>
      </c>
      <c r="AF27" s="99">
        <v>1520797</v>
      </c>
      <c r="AG27" s="99">
        <v>2371839</v>
      </c>
      <c r="AH27" s="99">
        <v>0</v>
      </c>
      <c r="AI27" s="99">
        <v>1652513</v>
      </c>
      <c r="AJ27" s="99">
        <v>2557762</v>
      </c>
      <c r="AK27" s="99">
        <v>0</v>
      </c>
      <c r="AL27" s="99">
        <v>1774249</v>
      </c>
      <c r="AM27" s="99">
        <v>2832048</v>
      </c>
      <c r="AN27" s="99">
        <v>0</v>
      </c>
      <c r="AO27" s="99">
        <v>2258918</v>
      </c>
      <c r="AP27" s="99">
        <v>3534513</v>
      </c>
      <c r="AQ27" s="99">
        <v>0</v>
      </c>
      <c r="AR27" s="99">
        <v>1665153</v>
      </c>
      <c r="AS27" s="99">
        <v>2801849</v>
      </c>
      <c r="AT27" s="99">
        <v>0</v>
      </c>
      <c r="AU27" s="99">
        <v>1459108</v>
      </c>
      <c r="AV27" s="99">
        <v>2734638</v>
      </c>
      <c r="AW27" s="99">
        <v>0</v>
      </c>
      <c r="AX27" s="99">
        <v>1521327</v>
      </c>
      <c r="AY27" s="99">
        <v>2683124</v>
      </c>
      <c r="AZ27" s="99">
        <v>0</v>
      </c>
      <c r="BA27" s="99">
        <v>1595473</v>
      </c>
      <c r="BB27" s="99">
        <v>2955877</v>
      </c>
      <c r="BC27" s="99">
        <v>0</v>
      </c>
      <c r="BD27" s="99">
        <v>1641799</v>
      </c>
      <c r="BE27" s="99">
        <v>2937819</v>
      </c>
      <c r="BF27" s="99">
        <v>0</v>
      </c>
      <c r="BG27" s="99">
        <v>1766805</v>
      </c>
      <c r="BH27" s="99">
        <v>3088621</v>
      </c>
      <c r="BI27" s="99">
        <v>0</v>
      </c>
      <c r="BJ27" s="99">
        <v>1781930</v>
      </c>
      <c r="BK27" s="99">
        <v>3094866</v>
      </c>
      <c r="BL27" s="99">
        <v>0</v>
      </c>
      <c r="BM27" s="99">
        <v>1768993</v>
      </c>
      <c r="BN27" s="99">
        <v>3190216</v>
      </c>
      <c r="BO27" s="99">
        <v>0</v>
      </c>
      <c r="BP27" s="99">
        <v>1813965</v>
      </c>
      <c r="BQ27" s="99">
        <v>3205024</v>
      </c>
      <c r="BR27" s="99">
        <v>0</v>
      </c>
      <c r="BS27" s="99">
        <v>1806232</v>
      </c>
      <c r="BT27" s="99">
        <v>3094671</v>
      </c>
      <c r="BU27" s="99">
        <v>0</v>
      </c>
      <c r="BV27" s="99">
        <v>2161342</v>
      </c>
      <c r="BW27" s="99">
        <v>3722130</v>
      </c>
      <c r="BX27" s="99">
        <v>0</v>
      </c>
      <c r="BY27" s="99">
        <v>2468964</v>
      </c>
      <c r="BZ27" s="99">
        <v>3987920</v>
      </c>
      <c r="CA27" s="99">
        <v>0</v>
      </c>
      <c r="CB27" s="99">
        <v>2760989</v>
      </c>
      <c r="CC27" s="99">
        <v>4237285</v>
      </c>
      <c r="CD27" s="99">
        <v>0</v>
      </c>
      <c r="CE27" s="99">
        <v>2812065</v>
      </c>
      <c r="CF27" s="99">
        <v>4286912</v>
      </c>
      <c r="CG27" s="99">
        <v>0</v>
      </c>
      <c r="CH27" s="99">
        <v>2871728</v>
      </c>
      <c r="CI27" s="99">
        <v>4409878</v>
      </c>
      <c r="CJ27" s="99">
        <v>0</v>
      </c>
      <c r="CK27" s="99">
        <v>2925716.2250580802</v>
      </c>
      <c r="CL27" s="99">
        <v>4528682.9898500703</v>
      </c>
      <c r="CM27" s="99">
        <v>0</v>
      </c>
      <c r="CN27" s="99">
        <v>3007273.72898247</v>
      </c>
      <c r="CO27" s="99">
        <v>4658763.8949307604</v>
      </c>
      <c r="CP27" s="92">
        <v>0</v>
      </c>
      <c r="CQ27" s="99">
        <v>3102222.52987439</v>
      </c>
      <c r="CR27" s="99">
        <v>4834367.1135103004</v>
      </c>
      <c r="CS27" s="99">
        <v>0</v>
      </c>
      <c r="CT27" s="99">
        <v>3102931.15693973</v>
      </c>
      <c r="CU27" s="99">
        <v>4830056.2885802304</v>
      </c>
      <c r="CV27" s="99">
        <v>0</v>
      </c>
      <c r="CW27" s="99">
        <v>3163293.7279201001</v>
      </c>
      <c r="CX27" s="99">
        <v>4957919.4299298404</v>
      </c>
      <c r="CY27" s="89">
        <v>0</v>
      </c>
      <c r="CZ27" s="99">
        <v>3042177.88915125</v>
      </c>
      <c r="DA27" s="99">
        <v>4666004.5649199998</v>
      </c>
    </row>
    <row r="28" spans="1:105" s="24" customFormat="1" ht="11.25" customHeight="1" thickBot="1" x14ac:dyDescent="0.25">
      <c r="A28" s="101" t="s">
        <v>4</v>
      </c>
      <c r="B28" s="102">
        <v>1342396</v>
      </c>
      <c r="C28" s="102">
        <v>2334185</v>
      </c>
      <c r="D28" s="102">
        <v>0</v>
      </c>
      <c r="E28" s="102">
        <v>1629487</v>
      </c>
      <c r="F28" s="102">
        <v>2746908</v>
      </c>
      <c r="G28" s="102">
        <v>0</v>
      </c>
      <c r="H28" s="102">
        <v>1849065</v>
      </c>
      <c r="I28" s="102">
        <v>3096269</v>
      </c>
      <c r="J28" s="102">
        <v>0</v>
      </c>
      <c r="K28" s="102">
        <v>2181556</v>
      </c>
      <c r="L28" s="102">
        <v>3540411</v>
      </c>
      <c r="M28" s="102">
        <v>0</v>
      </c>
      <c r="N28" s="102">
        <v>2167440</v>
      </c>
      <c r="O28" s="102">
        <v>3523184</v>
      </c>
      <c r="P28" s="102">
        <v>0</v>
      </c>
      <c r="Q28" s="102">
        <v>2300015</v>
      </c>
      <c r="R28" s="102">
        <v>3722941</v>
      </c>
      <c r="S28" s="102">
        <v>0</v>
      </c>
      <c r="T28" s="102">
        <v>2543932</v>
      </c>
      <c r="U28" s="102">
        <v>4101049</v>
      </c>
      <c r="V28" s="102">
        <v>0</v>
      </c>
      <c r="W28" s="102">
        <v>2644599</v>
      </c>
      <c r="X28" s="102">
        <v>4259891</v>
      </c>
      <c r="Y28" s="102">
        <v>0</v>
      </c>
      <c r="Z28" s="102">
        <v>2778909</v>
      </c>
      <c r="AA28" s="102">
        <v>4428316</v>
      </c>
      <c r="AB28" s="102">
        <v>0</v>
      </c>
      <c r="AC28" s="102">
        <v>3193597</v>
      </c>
      <c r="AD28" s="102">
        <v>5037354</v>
      </c>
      <c r="AE28" s="102">
        <v>0</v>
      </c>
      <c r="AF28" s="102">
        <v>3514426</v>
      </c>
      <c r="AG28" s="102">
        <v>5599320</v>
      </c>
      <c r="AH28" s="102">
        <v>0</v>
      </c>
      <c r="AI28" s="102">
        <v>3689429</v>
      </c>
      <c r="AJ28" s="102">
        <v>6092668</v>
      </c>
      <c r="AK28" s="102">
        <v>0</v>
      </c>
      <c r="AL28" s="102">
        <v>3715309</v>
      </c>
      <c r="AM28" s="102">
        <v>6678274</v>
      </c>
      <c r="AN28" s="102">
        <v>0</v>
      </c>
      <c r="AO28" s="102">
        <v>4216064</v>
      </c>
      <c r="AP28" s="102">
        <v>7420641</v>
      </c>
      <c r="AQ28" s="102">
        <v>0</v>
      </c>
      <c r="AR28" s="102">
        <v>3989624</v>
      </c>
      <c r="AS28" s="102">
        <v>7124258</v>
      </c>
      <c r="AT28" s="102">
        <v>0</v>
      </c>
      <c r="AU28" s="102">
        <v>3915326</v>
      </c>
      <c r="AV28" s="102">
        <v>7083887</v>
      </c>
      <c r="AW28" s="102">
        <v>0</v>
      </c>
      <c r="AX28" s="102">
        <v>3957745</v>
      </c>
      <c r="AY28" s="102">
        <v>7005029</v>
      </c>
      <c r="AZ28" s="102">
        <v>0</v>
      </c>
      <c r="BA28" s="102">
        <v>4014620</v>
      </c>
      <c r="BB28" s="102">
        <v>7430604</v>
      </c>
      <c r="BC28" s="102">
        <v>0</v>
      </c>
      <c r="BD28" s="102">
        <v>3973479</v>
      </c>
      <c r="BE28" s="102">
        <v>7582967</v>
      </c>
      <c r="BF28" s="102">
        <v>0</v>
      </c>
      <c r="BG28" s="102">
        <v>4487642</v>
      </c>
      <c r="BH28" s="102">
        <v>8063164</v>
      </c>
      <c r="BI28" s="102">
        <v>0</v>
      </c>
      <c r="BJ28" s="102">
        <v>4522285</v>
      </c>
      <c r="BK28" s="102">
        <v>8248207</v>
      </c>
      <c r="BL28" s="102">
        <v>0</v>
      </c>
      <c r="BM28" s="102">
        <v>4641710</v>
      </c>
      <c r="BN28" s="102">
        <v>8408275</v>
      </c>
      <c r="BO28" s="102">
        <v>0</v>
      </c>
      <c r="BP28" s="102">
        <v>4770207</v>
      </c>
      <c r="BQ28" s="102">
        <v>8009214</v>
      </c>
      <c r="BR28" s="102">
        <v>0</v>
      </c>
      <c r="BS28" s="102">
        <v>4473154</v>
      </c>
      <c r="BT28" s="102">
        <v>7753017</v>
      </c>
      <c r="BU28" s="102">
        <v>0</v>
      </c>
      <c r="BV28" s="102">
        <v>4840676</v>
      </c>
      <c r="BW28" s="102">
        <v>8579119</v>
      </c>
      <c r="BX28" s="102">
        <v>0</v>
      </c>
      <c r="BY28" s="102">
        <v>5254408</v>
      </c>
      <c r="BZ28" s="102">
        <v>9071198</v>
      </c>
      <c r="CA28" s="102">
        <v>0</v>
      </c>
      <c r="CB28" s="102">
        <v>5675524</v>
      </c>
      <c r="CC28" s="102">
        <v>9323261</v>
      </c>
      <c r="CD28" s="102">
        <v>0</v>
      </c>
      <c r="CE28" s="102">
        <v>5922790</v>
      </c>
      <c r="CF28" s="102">
        <v>9506514</v>
      </c>
      <c r="CG28" s="102">
        <v>0</v>
      </c>
      <c r="CH28" s="102">
        <v>6175241</v>
      </c>
      <c r="CI28" s="102">
        <v>9859122</v>
      </c>
      <c r="CJ28" s="102">
        <v>0</v>
      </c>
      <c r="CK28" s="102">
        <v>6709859.1103880703</v>
      </c>
      <c r="CL28" s="102">
        <v>10677640.10266</v>
      </c>
      <c r="CM28" s="102">
        <v>0</v>
      </c>
      <c r="CN28" s="102">
        <v>6982644.9046024904</v>
      </c>
      <c r="CO28" s="102">
        <v>11285597.489280701</v>
      </c>
      <c r="CP28" s="103">
        <v>0</v>
      </c>
      <c r="CQ28" s="102">
        <v>7255340.9067743802</v>
      </c>
      <c r="CR28" s="102">
        <v>11822409.516560201</v>
      </c>
      <c r="CS28" s="104">
        <v>0</v>
      </c>
      <c r="CT28" s="102">
        <v>8060951.2859997395</v>
      </c>
      <c r="CU28" s="102">
        <v>12835813.7755302</v>
      </c>
      <c r="CV28" s="104">
        <v>0</v>
      </c>
      <c r="CW28" s="102">
        <v>7757748.0001800796</v>
      </c>
      <c r="CX28" s="102">
        <v>12481423.587349899</v>
      </c>
      <c r="CY28" s="89">
        <v>0</v>
      </c>
      <c r="CZ28" s="102">
        <v>8041011.8500012504</v>
      </c>
      <c r="DA28" s="102">
        <v>12058515.579399999</v>
      </c>
    </row>
  </sheetData>
  <mergeCells count="35">
    <mergeCell ref="CB5:CC5"/>
    <mergeCell ref="CE5:CF5"/>
    <mergeCell ref="BS5:BT5"/>
    <mergeCell ref="CW5:CX5"/>
    <mergeCell ref="CT5:CU5"/>
    <mergeCell ref="CH5:CI5"/>
    <mergeCell ref="BV5:BW5"/>
    <mergeCell ref="CQ5:CR5"/>
    <mergeCell ref="CN5:CO5"/>
    <mergeCell ref="CK5:CL5"/>
    <mergeCell ref="AU5:AV5"/>
    <mergeCell ref="AX5:AY5"/>
    <mergeCell ref="BA5:BB5"/>
    <mergeCell ref="BD5:BE5"/>
    <mergeCell ref="BY5:BZ5"/>
    <mergeCell ref="BG5:BH5"/>
    <mergeCell ref="BJ5:BK5"/>
    <mergeCell ref="BM5:BN5"/>
    <mergeCell ref="BP5:BQ5"/>
    <mergeCell ref="CZ5:DA5"/>
    <mergeCell ref="AI5:AJ5"/>
    <mergeCell ref="B5:C5"/>
    <mergeCell ref="E5:F5"/>
    <mergeCell ref="H5:I5"/>
    <mergeCell ref="K5:L5"/>
    <mergeCell ref="N5:O5"/>
    <mergeCell ref="Q5:R5"/>
    <mergeCell ref="T5:U5"/>
    <mergeCell ref="W5:X5"/>
    <mergeCell ref="Z5:AA5"/>
    <mergeCell ref="AC5:AD5"/>
    <mergeCell ref="AF5:AG5"/>
    <mergeCell ref="AL5:AM5"/>
    <mergeCell ref="AO5:AP5"/>
    <mergeCell ref="AR5:AS5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0411D-9DCE-4C11-8FF8-C9D1D7E97C6A}">
  <sheetPr>
    <tabColor theme="9" tint="0.39997558519241921"/>
  </sheetPr>
  <dimension ref="A1:J17"/>
  <sheetViews>
    <sheetView workbookViewId="0"/>
  </sheetViews>
  <sheetFormatPr baseColWidth="10" defaultRowHeight="15" x14ac:dyDescent="0.25"/>
  <cols>
    <col min="1" max="1" width="33.5703125" customWidth="1"/>
    <col min="3" max="3" width="12.28515625" customWidth="1"/>
    <col min="4" max="4" width="2.7109375" customWidth="1"/>
  </cols>
  <sheetData>
    <row r="1" spans="1:6" ht="11.25" customHeight="1" x14ac:dyDescent="0.25">
      <c r="A1" s="1" t="s">
        <v>176</v>
      </c>
    </row>
    <row r="2" spans="1:6" ht="11.25" customHeight="1" x14ac:dyDescent="0.25"/>
    <row r="3" spans="1:6" ht="11.25" customHeight="1" x14ac:dyDescent="0.25">
      <c r="A3" s="2" t="s">
        <v>327</v>
      </c>
    </row>
    <row r="4" spans="1:6" ht="11.25" customHeight="1" thickBot="1" x14ac:dyDescent="0.3">
      <c r="A4" s="3"/>
      <c r="B4" s="4"/>
      <c r="C4" s="4"/>
      <c r="D4" s="4"/>
      <c r="E4" s="4"/>
      <c r="F4" s="4"/>
    </row>
    <row r="5" spans="1:6" s="24" customFormat="1" ht="11.25" customHeight="1" x14ac:dyDescent="0.2">
      <c r="A5" s="54"/>
      <c r="B5" s="183" t="s">
        <v>241</v>
      </c>
      <c r="C5" s="183"/>
      <c r="D5" s="54"/>
      <c r="E5" s="183" t="s">
        <v>25</v>
      </c>
      <c r="F5" s="183"/>
    </row>
    <row r="6" spans="1:6" s="24" customFormat="1" ht="11.25" customHeight="1" x14ac:dyDescent="0.2">
      <c r="A6" s="34" t="s">
        <v>156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157</v>
      </c>
      <c r="B7" s="51" t="s">
        <v>72</v>
      </c>
      <c r="C7" s="68" t="str">
        <f>IF(B7="d. c.", "d. c.", B7/B$10*100)</f>
        <v>d. c.</v>
      </c>
      <c r="D7" s="69"/>
      <c r="E7" s="51" t="s">
        <v>72</v>
      </c>
      <c r="F7" s="68" t="str">
        <f>IF(E7="d. c.", "d. c.", E7/E$10*100)</f>
        <v>d. c.</v>
      </c>
    </row>
    <row r="8" spans="1:6" s="24" customFormat="1" ht="11.25" customHeight="1" x14ac:dyDescent="0.2">
      <c r="A8" s="33" t="s">
        <v>158</v>
      </c>
      <c r="B8" s="51" t="s">
        <v>72</v>
      </c>
      <c r="C8" s="68" t="str">
        <f>IF(B8="d. c.", "d. c.", B8/B$10*100)</f>
        <v>d. c.</v>
      </c>
      <c r="D8" s="69"/>
      <c r="E8" s="51" t="s">
        <v>72</v>
      </c>
      <c r="F8" s="68" t="str">
        <f>IF(E8="d. c.", "d. c.", E8/E$10*100)</f>
        <v>d. c.</v>
      </c>
    </row>
    <row r="9" spans="1:6" s="24" customFormat="1" ht="11.25" customHeight="1" x14ac:dyDescent="0.2">
      <c r="A9" s="42" t="s">
        <v>159</v>
      </c>
      <c r="B9" s="120">
        <v>0</v>
      </c>
      <c r="C9" s="120">
        <f>IF(B9="d. c.", "d. c.", B9/B$10*100)</f>
        <v>0</v>
      </c>
      <c r="D9" s="120"/>
      <c r="E9" s="120">
        <v>0</v>
      </c>
      <c r="F9" s="120">
        <f>IF(E9="d. c.", "d. c.", E9/E$10*100)</f>
        <v>0</v>
      </c>
    </row>
    <row r="10" spans="1:6" s="24" customFormat="1" ht="11.25" customHeight="1" thickBot="1" x14ac:dyDescent="0.25">
      <c r="A10" s="36" t="s">
        <v>141</v>
      </c>
      <c r="B10" s="53">
        <v>603</v>
      </c>
      <c r="C10" s="71">
        <v>100</v>
      </c>
      <c r="D10" s="72"/>
      <c r="E10" s="53">
        <v>118.29546499999999</v>
      </c>
      <c r="F10" s="71">
        <v>99.999999999999986</v>
      </c>
    </row>
    <row r="17" spans="6:10" x14ac:dyDescent="0.25">
      <c r="F17" s="51"/>
      <c r="G17" s="68"/>
      <c r="H17" s="69"/>
      <c r="I17" s="51"/>
      <c r="J17" s="68"/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1F195-0B44-42AF-9966-1EEA7D2BDBFF}">
  <sheetPr>
    <tabColor theme="9" tint="0.39997558519241921"/>
  </sheetPr>
  <dimension ref="A1:F24"/>
  <sheetViews>
    <sheetView zoomScaleNormal="100" workbookViewId="0"/>
  </sheetViews>
  <sheetFormatPr baseColWidth="10" defaultRowHeight="15" x14ac:dyDescent="0.25"/>
  <cols>
    <col min="1" max="1" width="33.5703125" customWidth="1"/>
    <col min="4" max="4" width="2.7109375" customWidth="1"/>
  </cols>
  <sheetData>
    <row r="1" spans="1:6" ht="11.25" customHeight="1" x14ac:dyDescent="0.25">
      <c r="A1" s="1" t="s">
        <v>177</v>
      </c>
    </row>
    <row r="2" spans="1:6" ht="11.25" customHeight="1" x14ac:dyDescent="0.25"/>
    <row r="3" spans="1:6" ht="11.25" customHeight="1" x14ac:dyDescent="0.25">
      <c r="A3" s="2" t="s">
        <v>328</v>
      </c>
    </row>
    <row r="4" spans="1:6" ht="11.25" customHeight="1" thickBot="1" x14ac:dyDescent="0.3">
      <c r="A4" s="3"/>
      <c r="B4" s="4"/>
      <c r="C4" s="4"/>
      <c r="D4" s="4"/>
      <c r="E4" s="4"/>
      <c r="F4" s="4"/>
    </row>
    <row r="5" spans="1:6" s="24" customFormat="1" ht="11.25" customHeight="1" x14ac:dyDescent="0.2">
      <c r="A5" s="25"/>
      <c r="B5" s="183" t="s">
        <v>135</v>
      </c>
      <c r="C5" s="183"/>
      <c r="D5" s="25"/>
      <c r="E5" s="183" t="s">
        <v>25</v>
      </c>
      <c r="F5" s="183"/>
    </row>
    <row r="6" spans="1:6" s="24" customFormat="1" ht="11.25" customHeight="1" x14ac:dyDescent="0.2">
      <c r="A6" s="34" t="s">
        <v>136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54</v>
      </c>
      <c r="B7" s="49">
        <v>11</v>
      </c>
      <c r="C7" s="118">
        <f>IF(B7="d. c.", "d. c.", B7/B$24*100)</f>
        <v>1.8242122719734661</v>
      </c>
      <c r="D7" s="59"/>
      <c r="E7" s="49">
        <v>2.167481</v>
      </c>
      <c r="F7" s="118">
        <f>IF(E7="d. c.", "d. c.", E7/E$24*100)</f>
        <v>1.8322604336522961</v>
      </c>
    </row>
    <row r="8" spans="1:6" s="24" customFormat="1" ht="11.25" customHeight="1" x14ac:dyDescent="0.2">
      <c r="A8" s="33" t="s">
        <v>55</v>
      </c>
      <c r="B8" s="49" t="s">
        <v>72</v>
      </c>
      <c r="C8" s="118" t="str">
        <f>IF(B8="d. c.", "d. c.", B8/B$24*100)</f>
        <v>d. c.</v>
      </c>
      <c r="D8" s="51"/>
      <c r="E8" s="49" t="s">
        <v>72</v>
      </c>
      <c r="F8" s="118" t="str">
        <f t="shared" ref="F8:F23" si="0">IF(E8="d. c.", "d. c.", E8/E$24*100)</f>
        <v>d. c.</v>
      </c>
    </row>
    <row r="9" spans="1:6" s="24" customFormat="1" ht="11.25" customHeight="1" x14ac:dyDescent="0.2">
      <c r="A9" s="33" t="s">
        <v>56</v>
      </c>
      <c r="B9" s="49">
        <v>60</v>
      </c>
      <c r="C9" s="118">
        <f t="shared" ref="C9:C23" si="1">IF(B9="d. c.", "d. c.", B9/B$24*100)</f>
        <v>9.9502487562189064</v>
      </c>
      <c r="D9" s="51"/>
      <c r="E9" s="49">
        <v>10.846781999999999</v>
      </c>
      <c r="F9" s="118">
        <f t="shared" si="0"/>
        <v>9.169228930289087</v>
      </c>
    </row>
    <row r="10" spans="1:6" s="24" customFormat="1" ht="11.25" customHeight="1" x14ac:dyDescent="0.2">
      <c r="A10" s="33" t="s">
        <v>57</v>
      </c>
      <c r="B10" s="49" t="s">
        <v>72</v>
      </c>
      <c r="C10" s="118" t="str">
        <f t="shared" si="1"/>
        <v>d. c.</v>
      </c>
      <c r="D10" s="51"/>
      <c r="E10" s="49" t="s">
        <v>72</v>
      </c>
      <c r="F10" s="118" t="str">
        <f t="shared" si="0"/>
        <v>d. c.</v>
      </c>
    </row>
    <row r="11" spans="1:6" s="24" customFormat="1" ht="11.25" customHeight="1" x14ac:dyDescent="0.2">
      <c r="A11" s="33" t="s">
        <v>58</v>
      </c>
      <c r="B11" s="49" t="s">
        <v>72</v>
      </c>
      <c r="C11" s="118" t="str">
        <f t="shared" si="1"/>
        <v>d. c.</v>
      </c>
      <c r="D11" s="51"/>
      <c r="E11" s="49" t="s">
        <v>72</v>
      </c>
      <c r="F11" s="118" t="str">
        <f t="shared" si="0"/>
        <v>d. c.</v>
      </c>
    </row>
    <row r="12" spans="1:6" s="24" customFormat="1" ht="11.25" customHeight="1" x14ac:dyDescent="0.2">
      <c r="A12" s="33" t="s">
        <v>59</v>
      </c>
      <c r="B12" s="49">
        <v>413</v>
      </c>
      <c r="C12" s="118">
        <f t="shared" si="1"/>
        <v>68.490878938640137</v>
      </c>
      <c r="D12" s="51"/>
      <c r="E12" s="49">
        <v>81.875529</v>
      </c>
      <c r="F12" s="118">
        <f t="shared" si="0"/>
        <v>69.212736937971371</v>
      </c>
    </row>
    <row r="13" spans="1:6" s="24" customFormat="1" ht="11.25" customHeight="1" x14ac:dyDescent="0.2">
      <c r="A13" s="33" t="s">
        <v>60</v>
      </c>
      <c r="B13" s="49" t="s">
        <v>72</v>
      </c>
      <c r="C13" s="118" t="str">
        <f t="shared" si="1"/>
        <v>d. c.</v>
      </c>
      <c r="D13" s="51"/>
      <c r="E13" s="49" t="s">
        <v>72</v>
      </c>
      <c r="F13" s="118" t="str">
        <f t="shared" si="0"/>
        <v>d. c.</v>
      </c>
    </row>
    <row r="14" spans="1:6" s="24" customFormat="1" ht="11.25" customHeight="1" x14ac:dyDescent="0.2">
      <c r="A14" s="33" t="s">
        <v>61</v>
      </c>
      <c r="B14" s="49" t="s">
        <v>72</v>
      </c>
      <c r="C14" s="118" t="str">
        <f t="shared" si="1"/>
        <v>d. c.</v>
      </c>
      <c r="D14" s="51"/>
      <c r="E14" s="49" t="s">
        <v>72</v>
      </c>
      <c r="F14" s="118" t="str">
        <f t="shared" si="0"/>
        <v>d. c.</v>
      </c>
    </row>
    <row r="15" spans="1:6" s="24" customFormat="1" ht="11.25" customHeight="1" x14ac:dyDescent="0.2">
      <c r="A15" s="33" t="s">
        <v>167</v>
      </c>
      <c r="B15" s="49">
        <v>0</v>
      </c>
      <c r="C15" s="118">
        <f t="shared" si="1"/>
        <v>0</v>
      </c>
      <c r="D15" s="51"/>
      <c r="E15" s="49">
        <v>0</v>
      </c>
      <c r="F15" s="118">
        <f t="shared" si="0"/>
        <v>0</v>
      </c>
    </row>
    <row r="16" spans="1:6" s="24" customFormat="1" ht="11.25" customHeight="1" x14ac:dyDescent="0.2">
      <c r="A16" s="33" t="s">
        <v>140</v>
      </c>
      <c r="B16" s="49" t="s">
        <v>72</v>
      </c>
      <c r="C16" s="118" t="str">
        <f t="shared" si="1"/>
        <v>d. c.</v>
      </c>
      <c r="D16" s="51"/>
      <c r="E16" s="49" t="s">
        <v>72</v>
      </c>
      <c r="F16" s="118" t="str">
        <f t="shared" si="0"/>
        <v>d. c.</v>
      </c>
    </row>
    <row r="17" spans="1:6" s="24" customFormat="1" ht="11.25" customHeight="1" x14ac:dyDescent="0.2">
      <c r="A17" s="33" t="s">
        <v>65</v>
      </c>
      <c r="B17" s="49" t="s">
        <v>72</v>
      </c>
      <c r="C17" s="118" t="str">
        <f t="shared" si="1"/>
        <v>d. c.</v>
      </c>
      <c r="D17" s="51"/>
      <c r="E17" s="49" t="s">
        <v>72</v>
      </c>
      <c r="F17" s="118" t="str">
        <f t="shared" si="0"/>
        <v>d. c.</v>
      </c>
    </row>
    <row r="18" spans="1:6" s="24" customFormat="1" ht="11.25" customHeight="1" x14ac:dyDescent="0.2">
      <c r="A18" s="33" t="s">
        <v>66</v>
      </c>
      <c r="B18" s="49">
        <v>0</v>
      </c>
      <c r="C18" s="118">
        <f t="shared" si="1"/>
        <v>0</v>
      </c>
      <c r="D18" s="51"/>
      <c r="E18" s="49">
        <v>0</v>
      </c>
      <c r="F18" s="118">
        <f t="shared" si="0"/>
        <v>0</v>
      </c>
    </row>
    <row r="19" spans="1:6" s="24" customFormat="1" ht="11.25" customHeight="1" x14ac:dyDescent="0.2">
      <c r="A19" s="33" t="s">
        <v>67</v>
      </c>
      <c r="B19" s="49" t="s">
        <v>72</v>
      </c>
      <c r="C19" s="118" t="str">
        <f t="shared" si="1"/>
        <v>d. c.</v>
      </c>
      <c r="D19" s="51"/>
      <c r="E19" s="49" t="s">
        <v>72</v>
      </c>
      <c r="F19" s="118" t="str">
        <f t="shared" si="0"/>
        <v>d. c.</v>
      </c>
    </row>
    <row r="20" spans="1:6" s="24" customFormat="1" ht="11.25" customHeight="1" x14ac:dyDescent="0.2">
      <c r="A20" s="33" t="s">
        <v>68</v>
      </c>
      <c r="B20" s="49">
        <v>16</v>
      </c>
      <c r="C20" s="118">
        <f t="shared" si="1"/>
        <v>2.6533996683250414</v>
      </c>
      <c r="D20" s="51"/>
      <c r="E20" s="49">
        <v>2.5393370000000002</v>
      </c>
      <c r="F20" s="118">
        <f t="shared" si="0"/>
        <v>2.1466055355545541</v>
      </c>
    </row>
    <row r="21" spans="1:6" s="24" customFormat="1" ht="11.25" customHeight="1" x14ac:dyDescent="0.2">
      <c r="A21" s="33" t="s">
        <v>69</v>
      </c>
      <c r="B21" s="49">
        <v>67</v>
      </c>
      <c r="C21" s="118">
        <f t="shared" si="1"/>
        <v>11.111111111111111</v>
      </c>
      <c r="D21" s="51"/>
      <c r="E21" s="49">
        <v>16.120618</v>
      </c>
      <c r="F21" s="118">
        <f t="shared" si="0"/>
        <v>13.627418430622004</v>
      </c>
    </row>
    <row r="22" spans="1:6" s="24" customFormat="1" ht="11.25" customHeight="1" x14ac:dyDescent="0.2">
      <c r="A22" s="33" t="s">
        <v>70</v>
      </c>
      <c r="B22" s="49" t="s">
        <v>72</v>
      </c>
      <c r="C22" s="118" t="str">
        <f t="shared" si="1"/>
        <v>d. c.</v>
      </c>
      <c r="D22" s="51"/>
      <c r="E22" s="49" t="s">
        <v>72</v>
      </c>
      <c r="F22" s="118" t="str">
        <f t="shared" si="0"/>
        <v>d. c.</v>
      </c>
    </row>
    <row r="23" spans="1:6" s="24" customFormat="1" ht="11.25" customHeight="1" x14ac:dyDescent="0.2">
      <c r="A23" s="42" t="s">
        <v>71</v>
      </c>
      <c r="B23" s="120">
        <v>0</v>
      </c>
      <c r="C23" s="119">
        <f t="shared" si="1"/>
        <v>0</v>
      </c>
      <c r="D23" s="120"/>
      <c r="E23" s="120">
        <v>0</v>
      </c>
      <c r="F23" s="119">
        <f t="shared" si="0"/>
        <v>0</v>
      </c>
    </row>
    <row r="24" spans="1:6" s="24" customFormat="1" ht="11.25" customHeight="1" thickBot="1" x14ac:dyDescent="0.25">
      <c r="A24" s="36" t="s">
        <v>141</v>
      </c>
      <c r="B24" s="53">
        <v>603</v>
      </c>
      <c r="C24" s="63">
        <v>100.00000000000003</v>
      </c>
      <c r="D24" s="64"/>
      <c r="E24" s="53">
        <v>118.29546499999999</v>
      </c>
      <c r="F24" s="63">
        <v>99.999999999999986</v>
      </c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6C4B0-F599-4892-9B1F-CA1F1E28F26E}">
  <sheetPr>
    <tabColor theme="9" tint="0.39997558519241921"/>
  </sheetPr>
  <dimension ref="A1:F10"/>
  <sheetViews>
    <sheetView zoomScaleNormal="100" workbookViewId="0"/>
  </sheetViews>
  <sheetFormatPr baseColWidth="10" defaultRowHeight="15" x14ac:dyDescent="0.25"/>
  <cols>
    <col min="1" max="1" width="33.5703125" customWidth="1"/>
    <col min="4" max="4" width="2.7109375" customWidth="1"/>
  </cols>
  <sheetData>
    <row r="1" spans="1:6" ht="11.25" customHeight="1" x14ac:dyDescent="0.25">
      <c r="A1" s="1" t="s">
        <v>178</v>
      </c>
    </row>
    <row r="2" spans="1:6" ht="11.25" customHeight="1" x14ac:dyDescent="0.25"/>
    <row r="3" spans="1:6" ht="11.25" customHeight="1" x14ac:dyDescent="0.25">
      <c r="A3" s="2" t="s">
        <v>329</v>
      </c>
    </row>
    <row r="4" spans="1:6" ht="11.25" customHeight="1" thickBot="1" x14ac:dyDescent="0.3">
      <c r="A4" s="3"/>
      <c r="B4" s="4"/>
      <c r="C4" s="4"/>
      <c r="D4" s="4"/>
      <c r="E4" s="4"/>
      <c r="F4" s="4"/>
    </row>
    <row r="5" spans="1:6" s="24" customFormat="1" ht="11.25" customHeight="1" x14ac:dyDescent="0.2">
      <c r="A5" s="54"/>
      <c r="B5" s="183" t="s">
        <v>241</v>
      </c>
      <c r="C5" s="183"/>
      <c r="D5" s="54"/>
      <c r="E5" s="183" t="s">
        <v>25</v>
      </c>
      <c r="F5" s="183"/>
    </row>
    <row r="6" spans="1:6" s="24" customFormat="1" ht="11.25" customHeight="1" x14ac:dyDescent="0.2">
      <c r="A6" s="34" t="s">
        <v>156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157</v>
      </c>
      <c r="B7" s="51">
        <v>184</v>
      </c>
      <c r="C7" s="68">
        <f>B7/B10*100</f>
        <v>82.511210762331842</v>
      </c>
      <c r="D7" s="69"/>
      <c r="E7" s="51">
        <v>30.812705709999999</v>
      </c>
      <c r="F7" s="68">
        <f>E7/E10*100</f>
        <v>9.9222212056901338</v>
      </c>
    </row>
    <row r="8" spans="1:6" s="24" customFormat="1" ht="11.25" customHeight="1" x14ac:dyDescent="0.2">
      <c r="A8" s="33" t="s">
        <v>158</v>
      </c>
      <c r="B8" s="51">
        <v>22</v>
      </c>
      <c r="C8" s="68">
        <f>B8/B10*100</f>
        <v>9.8654708520179373</v>
      </c>
      <c r="D8" s="69"/>
      <c r="E8" s="51">
        <v>40.318120999999998</v>
      </c>
      <c r="F8" s="68">
        <f>E8/E10*100</f>
        <v>12.983128418675333</v>
      </c>
    </row>
    <row r="9" spans="1:6" s="24" customFormat="1" ht="11.25" customHeight="1" x14ac:dyDescent="0.2">
      <c r="A9" s="42" t="s">
        <v>159</v>
      </c>
      <c r="B9" s="52">
        <v>17</v>
      </c>
      <c r="C9" s="73">
        <f>B9/B10*100</f>
        <v>7.623318385650224</v>
      </c>
      <c r="D9" s="70"/>
      <c r="E9" s="52">
        <v>239.41159188</v>
      </c>
      <c r="F9" s="73">
        <f>E9/E10*100</f>
        <v>77.094650375634529</v>
      </c>
    </row>
    <row r="10" spans="1:6" s="24" customFormat="1" ht="11.25" customHeight="1" thickBot="1" x14ac:dyDescent="0.25">
      <c r="A10" s="36" t="s">
        <v>141</v>
      </c>
      <c r="B10" s="53">
        <v>223</v>
      </c>
      <c r="C10" s="71">
        <v>100</v>
      </c>
      <c r="D10" s="72"/>
      <c r="E10" s="53">
        <v>310.54241859000001</v>
      </c>
      <c r="F10" s="71">
        <v>100</v>
      </c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EE1A-C458-4F3D-A2FF-AD5719ED8473}">
  <sheetPr>
    <tabColor theme="9" tint="0.39997558519241921"/>
  </sheetPr>
  <dimension ref="A1:F24"/>
  <sheetViews>
    <sheetView workbookViewId="0"/>
  </sheetViews>
  <sheetFormatPr baseColWidth="10" defaultRowHeight="15" x14ac:dyDescent="0.25"/>
  <cols>
    <col min="1" max="1" width="33.5703125" customWidth="1"/>
    <col min="4" max="4" width="2.7109375" customWidth="1"/>
  </cols>
  <sheetData>
    <row r="1" spans="1:6" ht="11.25" customHeight="1" x14ac:dyDescent="0.25">
      <c r="A1" s="1" t="s">
        <v>179</v>
      </c>
    </row>
    <row r="2" spans="1:6" ht="11.25" customHeight="1" x14ac:dyDescent="0.25"/>
    <row r="3" spans="1:6" ht="11.25" customHeight="1" x14ac:dyDescent="0.25">
      <c r="A3" s="2" t="s">
        <v>330</v>
      </c>
    </row>
    <row r="4" spans="1:6" ht="11.25" customHeight="1" thickBot="1" x14ac:dyDescent="0.3">
      <c r="A4" s="3"/>
      <c r="B4" s="4"/>
      <c r="C4" s="4"/>
      <c r="D4" s="4"/>
      <c r="E4" s="4"/>
      <c r="F4" s="4"/>
    </row>
    <row r="5" spans="1:6" s="24" customFormat="1" ht="11.25" customHeight="1" x14ac:dyDescent="0.2">
      <c r="A5" s="25"/>
      <c r="B5" s="183" t="s">
        <v>135</v>
      </c>
      <c r="C5" s="183"/>
      <c r="D5" s="25"/>
      <c r="E5" s="183" t="s">
        <v>25</v>
      </c>
      <c r="F5" s="183"/>
    </row>
    <row r="6" spans="1:6" s="24" customFormat="1" ht="11.25" customHeight="1" x14ac:dyDescent="0.2">
      <c r="A6" s="34" t="s">
        <v>136</v>
      </c>
      <c r="B6" s="38" t="s">
        <v>137</v>
      </c>
      <c r="C6" s="38" t="s">
        <v>138</v>
      </c>
      <c r="D6" s="38"/>
      <c r="E6" s="38" t="s">
        <v>139</v>
      </c>
      <c r="F6" s="38" t="s">
        <v>138</v>
      </c>
    </row>
    <row r="7" spans="1:6" s="24" customFormat="1" ht="11.25" customHeight="1" x14ac:dyDescent="0.2">
      <c r="A7" s="33" t="s">
        <v>54</v>
      </c>
      <c r="B7" s="49" t="s">
        <v>72</v>
      </c>
      <c r="C7" s="118" t="str">
        <f>IF(B7="d. c.", "d. c.", B7/B$24*100)</f>
        <v>d. c.</v>
      </c>
      <c r="D7" s="59"/>
      <c r="E7" s="49" t="s">
        <v>72</v>
      </c>
      <c r="F7" s="118" t="str">
        <f>IF(E7="d. c.", "d. c.", E7/E$24*100)</f>
        <v>d. c.</v>
      </c>
    </row>
    <row r="8" spans="1:6" s="24" customFormat="1" ht="11.25" customHeight="1" x14ac:dyDescent="0.2">
      <c r="A8" s="33" t="s">
        <v>55</v>
      </c>
      <c r="B8" s="49">
        <v>0</v>
      </c>
      <c r="C8" s="118">
        <f t="shared" ref="C8:C23" si="0">IF(B8="d. c.", "d. c.", B8/B$24*100)</f>
        <v>0</v>
      </c>
      <c r="D8" s="49"/>
      <c r="E8" s="49">
        <v>0</v>
      </c>
      <c r="F8" s="118">
        <f t="shared" ref="F8:F23" si="1">IF(E8="d. c.", "d. c.", E8/E$24*100)</f>
        <v>0</v>
      </c>
    </row>
    <row r="9" spans="1:6" s="24" customFormat="1" ht="11.25" customHeight="1" x14ac:dyDescent="0.2">
      <c r="A9" s="33" t="s">
        <v>56</v>
      </c>
      <c r="B9" s="49">
        <v>36</v>
      </c>
      <c r="C9" s="118">
        <f t="shared" si="0"/>
        <v>16.143497757847534</v>
      </c>
      <c r="D9" s="49"/>
      <c r="E9" s="49">
        <v>25.890018000000001</v>
      </c>
      <c r="F9" s="118">
        <f t="shared" si="1"/>
        <v>8.3370310946736801</v>
      </c>
    </row>
    <row r="10" spans="1:6" s="24" customFormat="1" ht="11.25" customHeight="1" x14ac:dyDescent="0.2">
      <c r="A10" s="33" t="s">
        <v>57</v>
      </c>
      <c r="B10" s="49">
        <v>0</v>
      </c>
      <c r="C10" s="118">
        <f t="shared" si="0"/>
        <v>0</v>
      </c>
      <c r="D10" s="49"/>
      <c r="E10" s="49">
        <v>0</v>
      </c>
      <c r="F10" s="118">
        <f t="shared" si="1"/>
        <v>0</v>
      </c>
    </row>
    <row r="11" spans="1:6" s="24" customFormat="1" ht="11.25" customHeight="1" x14ac:dyDescent="0.2">
      <c r="A11" s="33" t="s">
        <v>58</v>
      </c>
      <c r="B11" s="49" t="s">
        <v>72</v>
      </c>
      <c r="C11" s="118" t="str">
        <f t="shared" si="0"/>
        <v>d. c.</v>
      </c>
      <c r="D11" s="59"/>
      <c r="E11" s="49" t="s">
        <v>72</v>
      </c>
      <c r="F11" s="118" t="str">
        <f t="shared" si="1"/>
        <v>d. c.</v>
      </c>
    </row>
    <row r="12" spans="1:6" s="24" customFormat="1" ht="11.25" customHeight="1" x14ac:dyDescent="0.2">
      <c r="A12" s="33" t="s">
        <v>59</v>
      </c>
      <c r="B12" s="49">
        <v>142</v>
      </c>
      <c r="C12" s="118">
        <f t="shared" si="0"/>
        <v>63.677130044843047</v>
      </c>
      <c r="D12" s="49"/>
      <c r="E12" s="49">
        <v>257.51036060000001</v>
      </c>
      <c r="F12" s="118">
        <f t="shared" si="1"/>
        <v>82.922765195560402</v>
      </c>
    </row>
    <row r="13" spans="1:6" s="24" customFormat="1" ht="11.25" customHeight="1" x14ac:dyDescent="0.2">
      <c r="A13" s="33" t="s">
        <v>60</v>
      </c>
      <c r="B13" s="49" t="s">
        <v>72</v>
      </c>
      <c r="C13" s="118" t="str">
        <f t="shared" si="0"/>
        <v>d. c.</v>
      </c>
      <c r="D13" s="59"/>
      <c r="E13" s="49" t="s">
        <v>72</v>
      </c>
      <c r="F13" s="118" t="str">
        <f t="shared" si="1"/>
        <v>d. c.</v>
      </c>
    </row>
    <row r="14" spans="1:6" s="24" customFormat="1" ht="11.25" customHeight="1" x14ac:dyDescent="0.2">
      <c r="A14" s="33" t="s">
        <v>61</v>
      </c>
      <c r="B14" s="49">
        <v>0</v>
      </c>
      <c r="C14" s="118">
        <f t="shared" si="0"/>
        <v>0</v>
      </c>
      <c r="D14" s="49"/>
      <c r="E14" s="49">
        <v>0</v>
      </c>
      <c r="F14" s="118">
        <f t="shared" si="1"/>
        <v>0</v>
      </c>
    </row>
    <row r="15" spans="1:6" s="24" customFormat="1" ht="11.25" customHeight="1" x14ac:dyDescent="0.2">
      <c r="A15" s="33" t="s">
        <v>167</v>
      </c>
      <c r="B15" s="49">
        <v>0</v>
      </c>
      <c r="C15" s="118">
        <f t="shared" si="0"/>
        <v>0</v>
      </c>
      <c r="D15" s="49"/>
      <c r="E15" s="49">
        <v>0</v>
      </c>
      <c r="F15" s="118">
        <f t="shared" si="1"/>
        <v>0</v>
      </c>
    </row>
    <row r="16" spans="1:6" s="24" customFormat="1" ht="11.25" customHeight="1" x14ac:dyDescent="0.2">
      <c r="A16" s="33" t="s">
        <v>140</v>
      </c>
      <c r="B16" s="49">
        <v>0</v>
      </c>
      <c r="C16" s="118">
        <f t="shared" si="0"/>
        <v>0</v>
      </c>
      <c r="D16" s="49"/>
      <c r="E16" s="49">
        <v>0</v>
      </c>
      <c r="F16" s="118">
        <f t="shared" si="1"/>
        <v>0</v>
      </c>
    </row>
    <row r="17" spans="1:6" s="24" customFormat="1" ht="11.25" customHeight="1" x14ac:dyDescent="0.2">
      <c r="A17" s="33" t="s">
        <v>65</v>
      </c>
      <c r="B17" s="49">
        <v>0</v>
      </c>
      <c r="C17" s="118">
        <f t="shared" si="0"/>
        <v>0</v>
      </c>
      <c r="D17" s="49"/>
      <c r="E17" s="49">
        <v>0</v>
      </c>
      <c r="F17" s="118">
        <f t="shared" si="1"/>
        <v>0</v>
      </c>
    </row>
    <row r="18" spans="1:6" s="24" customFormat="1" ht="11.25" customHeight="1" x14ac:dyDescent="0.2">
      <c r="A18" s="33" t="s">
        <v>66</v>
      </c>
      <c r="B18" s="49" t="s">
        <v>72</v>
      </c>
      <c r="C18" s="118" t="str">
        <f t="shared" si="0"/>
        <v>d. c.</v>
      </c>
      <c r="D18" s="59"/>
      <c r="E18" s="49" t="s">
        <v>72</v>
      </c>
      <c r="F18" s="118" t="str">
        <f t="shared" si="1"/>
        <v>d. c.</v>
      </c>
    </row>
    <row r="19" spans="1:6" s="24" customFormat="1" ht="11.25" customHeight="1" x14ac:dyDescent="0.2">
      <c r="A19" s="33" t="s">
        <v>67</v>
      </c>
      <c r="B19" s="49" t="s">
        <v>72</v>
      </c>
      <c r="C19" s="118" t="str">
        <f t="shared" si="0"/>
        <v>d. c.</v>
      </c>
      <c r="D19" s="59"/>
      <c r="E19" s="49" t="s">
        <v>72</v>
      </c>
      <c r="F19" s="118" t="str">
        <f t="shared" si="1"/>
        <v>d. c.</v>
      </c>
    </row>
    <row r="20" spans="1:6" s="24" customFormat="1" ht="11.25" customHeight="1" x14ac:dyDescent="0.2">
      <c r="A20" s="33" t="s">
        <v>68</v>
      </c>
      <c r="B20" s="49" t="s">
        <v>72</v>
      </c>
      <c r="C20" s="118" t="str">
        <f t="shared" si="0"/>
        <v>d. c.</v>
      </c>
      <c r="D20" s="59"/>
      <c r="E20" s="49" t="s">
        <v>72</v>
      </c>
      <c r="F20" s="118" t="str">
        <f t="shared" si="1"/>
        <v>d. c.</v>
      </c>
    </row>
    <row r="21" spans="1:6" s="24" customFormat="1" ht="11.25" customHeight="1" x14ac:dyDescent="0.2">
      <c r="A21" s="33" t="s">
        <v>69</v>
      </c>
      <c r="B21" s="49">
        <v>20</v>
      </c>
      <c r="C21" s="118">
        <f t="shared" si="0"/>
        <v>8.9686098654708513</v>
      </c>
      <c r="D21" s="49"/>
      <c r="E21" s="49">
        <v>2.2301979900000002</v>
      </c>
      <c r="F21" s="118">
        <f t="shared" si="1"/>
        <v>0.71816211135537811</v>
      </c>
    </row>
    <row r="22" spans="1:6" s="24" customFormat="1" ht="11.25" customHeight="1" x14ac:dyDescent="0.2">
      <c r="A22" s="33" t="s">
        <v>70</v>
      </c>
      <c r="B22" s="49" t="s">
        <v>72</v>
      </c>
      <c r="C22" s="118" t="str">
        <f t="shared" si="0"/>
        <v>d. c.</v>
      </c>
      <c r="D22" s="59"/>
      <c r="E22" s="49" t="s">
        <v>72</v>
      </c>
      <c r="F22" s="118" t="str">
        <f t="shared" si="1"/>
        <v>d. c.</v>
      </c>
    </row>
    <row r="23" spans="1:6" s="24" customFormat="1" ht="11.25" customHeight="1" x14ac:dyDescent="0.2">
      <c r="A23" s="42" t="s">
        <v>71</v>
      </c>
      <c r="B23" s="120" t="s">
        <v>72</v>
      </c>
      <c r="C23" s="119" t="str">
        <f t="shared" si="0"/>
        <v>d. c.</v>
      </c>
      <c r="D23" s="62"/>
      <c r="E23" s="120" t="s">
        <v>72</v>
      </c>
      <c r="F23" s="119" t="str">
        <f t="shared" si="1"/>
        <v>d. c.</v>
      </c>
    </row>
    <row r="24" spans="1:6" s="24" customFormat="1" ht="11.25" customHeight="1" thickBot="1" x14ac:dyDescent="0.25">
      <c r="A24" s="36" t="s">
        <v>141</v>
      </c>
      <c r="B24" s="53">
        <v>223</v>
      </c>
      <c r="C24" s="80">
        <v>99.999999999999972</v>
      </c>
      <c r="D24" s="64"/>
      <c r="E24" s="53">
        <v>310.54241859000001</v>
      </c>
      <c r="F24" s="80">
        <v>100.00000000000001</v>
      </c>
    </row>
  </sheetData>
  <mergeCells count="2">
    <mergeCell ref="B5:C5"/>
    <mergeCell ref="E5:F5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24BCA-A9B1-4301-90EE-6FBF1D444B69}">
  <sheetPr>
    <tabColor theme="9" tint="0.39997558519241921"/>
  </sheetPr>
  <dimension ref="A1:AJ21"/>
  <sheetViews>
    <sheetView workbookViewId="0"/>
  </sheetViews>
  <sheetFormatPr baseColWidth="10" defaultRowHeight="15" x14ac:dyDescent="0.25"/>
  <cols>
    <col min="1" max="1" width="33.5703125" customWidth="1"/>
    <col min="4" max="4" width="2.7109375" customWidth="1"/>
    <col min="7" max="7" width="2.7109375" customWidth="1"/>
    <col min="10" max="10" width="2.7109375" customWidth="1"/>
    <col min="13" max="13" width="2.7109375" customWidth="1"/>
    <col min="16" max="16" width="2.7109375" customWidth="1"/>
    <col min="19" max="19" width="2.7109375" customWidth="1"/>
    <col min="22" max="22" width="2.7109375" customWidth="1"/>
    <col min="25" max="25" width="2.7109375" customWidth="1"/>
    <col min="28" max="28" width="2.7109375" customWidth="1"/>
    <col min="31" max="31" width="2.7109375" customWidth="1"/>
    <col min="34" max="34" width="2.7109375" customWidth="1"/>
  </cols>
  <sheetData>
    <row r="1" spans="1:36" ht="11.25" customHeight="1" x14ac:dyDescent="0.25">
      <c r="A1" s="1" t="s">
        <v>180</v>
      </c>
    </row>
    <row r="2" spans="1:36" ht="11.25" customHeight="1" x14ac:dyDescent="0.25"/>
    <row r="3" spans="1:36" ht="11.25" customHeight="1" x14ac:dyDescent="0.25">
      <c r="A3" s="2" t="s">
        <v>331</v>
      </c>
    </row>
    <row r="4" spans="1:36" ht="11.25" customHeight="1" thickBo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s="24" customFormat="1" ht="11.25" customHeight="1" x14ac:dyDescent="0.2">
      <c r="A5" s="25"/>
      <c r="B5" s="183" t="s">
        <v>6</v>
      </c>
      <c r="C5" s="183"/>
      <c r="D5" s="74"/>
      <c r="E5" s="183" t="s">
        <v>7</v>
      </c>
      <c r="F5" s="183"/>
      <c r="G5" s="74"/>
      <c r="H5" s="183" t="s">
        <v>8</v>
      </c>
      <c r="I5" s="183"/>
      <c r="J5" s="74"/>
      <c r="K5" s="183" t="s">
        <v>9</v>
      </c>
      <c r="L5" s="183"/>
      <c r="M5" s="74"/>
      <c r="N5" s="183" t="s">
        <v>10</v>
      </c>
      <c r="O5" s="183"/>
      <c r="P5" s="74"/>
      <c r="Q5" s="183" t="s">
        <v>11</v>
      </c>
      <c r="R5" s="183"/>
      <c r="S5" s="74"/>
      <c r="T5" s="183" t="s">
        <v>12</v>
      </c>
      <c r="U5" s="183"/>
      <c r="V5" s="74"/>
      <c r="W5" s="183" t="s">
        <v>13</v>
      </c>
      <c r="X5" s="183"/>
      <c r="Y5" s="74"/>
      <c r="Z5" s="183" t="s">
        <v>14</v>
      </c>
      <c r="AA5" s="183"/>
      <c r="AB5" s="74"/>
      <c r="AC5" s="183" t="s">
        <v>15</v>
      </c>
      <c r="AD5" s="183"/>
      <c r="AE5" s="74"/>
      <c r="AF5" s="186">
        <v>1</v>
      </c>
      <c r="AG5" s="186"/>
      <c r="AH5" s="74"/>
      <c r="AI5" s="183" t="s">
        <v>1</v>
      </c>
      <c r="AJ5" s="183"/>
    </row>
    <row r="6" spans="1:36" s="24" customFormat="1" ht="11.25" customHeight="1" x14ac:dyDescent="0.2">
      <c r="A6" s="34"/>
      <c r="B6" s="38" t="s">
        <v>16</v>
      </c>
      <c r="C6" s="38" t="s">
        <v>17</v>
      </c>
      <c r="D6" s="38"/>
      <c r="E6" s="38" t="s">
        <v>16</v>
      </c>
      <c r="F6" s="38" t="s">
        <v>17</v>
      </c>
      <c r="G6" s="38"/>
      <c r="H6" s="38" t="s">
        <v>16</v>
      </c>
      <c r="I6" s="38" t="s">
        <v>17</v>
      </c>
      <c r="J6" s="38"/>
      <c r="K6" s="38" t="s">
        <v>16</v>
      </c>
      <c r="L6" s="38" t="s">
        <v>17</v>
      </c>
      <c r="M6" s="38"/>
      <c r="N6" s="38" t="s">
        <v>16</v>
      </c>
      <c r="O6" s="38" t="s">
        <v>17</v>
      </c>
      <c r="P6" s="38"/>
      <c r="Q6" s="38" t="s">
        <v>16</v>
      </c>
      <c r="R6" s="38" t="s">
        <v>17</v>
      </c>
      <c r="S6" s="38"/>
      <c r="T6" s="38" t="s">
        <v>16</v>
      </c>
      <c r="U6" s="38" t="s">
        <v>17</v>
      </c>
      <c r="V6" s="38"/>
      <c r="W6" s="38" t="s">
        <v>16</v>
      </c>
      <c r="X6" s="38" t="s">
        <v>17</v>
      </c>
      <c r="Y6" s="38"/>
      <c r="Z6" s="38" t="s">
        <v>16</v>
      </c>
      <c r="AA6" s="38" t="s">
        <v>17</v>
      </c>
      <c r="AB6" s="38"/>
      <c r="AC6" s="38" t="s">
        <v>16</v>
      </c>
      <c r="AD6" s="38" t="s">
        <v>17</v>
      </c>
      <c r="AE6" s="38"/>
      <c r="AF6" s="38" t="s">
        <v>16</v>
      </c>
      <c r="AG6" s="38" t="s">
        <v>17</v>
      </c>
      <c r="AH6" s="38"/>
      <c r="AI6" s="38" t="s">
        <v>16</v>
      </c>
      <c r="AJ6" s="38" t="s">
        <v>17</v>
      </c>
    </row>
    <row r="7" spans="1:36" s="24" customFormat="1" ht="11.25" customHeight="1" x14ac:dyDescent="0.2">
      <c r="A7" s="25" t="s">
        <v>18</v>
      </c>
      <c r="B7" s="164">
        <v>1374</v>
      </c>
      <c r="C7" s="164">
        <v>0</v>
      </c>
      <c r="D7" s="164">
        <v>0</v>
      </c>
      <c r="E7" s="164">
        <v>361</v>
      </c>
      <c r="F7" s="164">
        <v>0</v>
      </c>
      <c r="G7" s="164">
        <v>0</v>
      </c>
      <c r="H7" s="164">
        <v>164</v>
      </c>
      <c r="I7" s="164">
        <v>0</v>
      </c>
      <c r="J7" s="164">
        <v>0</v>
      </c>
      <c r="K7" s="164">
        <v>101</v>
      </c>
      <c r="L7" s="164">
        <v>0</v>
      </c>
      <c r="M7" s="164">
        <v>0</v>
      </c>
      <c r="N7" s="164">
        <v>96</v>
      </c>
      <c r="O7" s="164">
        <v>0</v>
      </c>
      <c r="P7" s="164">
        <v>0</v>
      </c>
      <c r="Q7" s="164">
        <v>108</v>
      </c>
      <c r="R7" s="164">
        <v>0</v>
      </c>
      <c r="S7" s="164">
        <v>0</v>
      </c>
      <c r="T7" s="164">
        <v>68</v>
      </c>
      <c r="U7" s="164">
        <v>0</v>
      </c>
      <c r="V7" s="164">
        <v>0</v>
      </c>
      <c r="W7" s="164">
        <v>91</v>
      </c>
      <c r="X7" s="164">
        <v>0</v>
      </c>
      <c r="Y7" s="164">
        <v>0</v>
      </c>
      <c r="Z7" s="164">
        <v>76</v>
      </c>
      <c r="AA7" s="164">
        <v>0</v>
      </c>
      <c r="AB7" s="164">
        <v>0</v>
      </c>
      <c r="AC7" s="164">
        <v>92</v>
      </c>
      <c r="AD7" s="164">
        <v>0</v>
      </c>
      <c r="AE7" s="164">
        <v>0</v>
      </c>
      <c r="AF7" s="164">
        <v>11378</v>
      </c>
      <c r="AG7" s="164">
        <v>0</v>
      </c>
      <c r="AH7" s="164">
        <v>0</v>
      </c>
      <c r="AI7" s="164">
        <v>13909</v>
      </c>
      <c r="AJ7" s="164">
        <v>0</v>
      </c>
    </row>
    <row r="8" spans="1:36" s="24" customFormat="1" ht="11.25" customHeight="1" x14ac:dyDescent="0.2">
      <c r="A8" s="33" t="s">
        <v>19</v>
      </c>
      <c r="B8" s="165">
        <v>482</v>
      </c>
      <c r="C8" s="165">
        <v>13391577.140352599</v>
      </c>
      <c r="D8" s="165">
        <v>0</v>
      </c>
      <c r="E8" s="165">
        <v>360</v>
      </c>
      <c r="F8" s="165">
        <v>9720265.2691445109</v>
      </c>
      <c r="G8" s="165">
        <v>0</v>
      </c>
      <c r="H8" s="165">
        <v>163</v>
      </c>
      <c r="I8" s="165">
        <v>4961357.7030942701</v>
      </c>
      <c r="J8" s="165">
        <v>0</v>
      </c>
      <c r="K8" s="165">
        <v>100</v>
      </c>
      <c r="L8" s="165">
        <v>3316561.8986652102</v>
      </c>
      <c r="M8" s="165">
        <v>0</v>
      </c>
      <c r="N8" s="165">
        <v>96</v>
      </c>
      <c r="O8" s="165">
        <v>4689654.6084319996</v>
      </c>
      <c r="P8" s="165">
        <v>0</v>
      </c>
      <c r="Q8" s="165">
        <v>97</v>
      </c>
      <c r="R8" s="165">
        <v>2305371.0284369802</v>
      </c>
      <c r="S8" s="165">
        <v>0</v>
      </c>
      <c r="T8" s="165">
        <v>68</v>
      </c>
      <c r="U8" s="165">
        <v>3550399.5640496602</v>
      </c>
      <c r="V8" s="165">
        <v>0</v>
      </c>
      <c r="W8" s="165">
        <v>90</v>
      </c>
      <c r="X8" s="165">
        <v>6357207.8638105001</v>
      </c>
      <c r="Y8" s="165">
        <v>0</v>
      </c>
      <c r="Z8" s="165">
        <v>76</v>
      </c>
      <c r="AA8" s="165">
        <v>7214959.8305979697</v>
      </c>
      <c r="AB8" s="165">
        <v>0</v>
      </c>
      <c r="AC8" s="165">
        <v>92</v>
      </c>
      <c r="AD8" s="165">
        <v>10527934.68888</v>
      </c>
      <c r="AE8" s="165">
        <v>0</v>
      </c>
      <c r="AF8" s="165">
        <v>6736</v>
      </c>
      <c r="AG8" s="165">
        <v>52041394.907090001</v>
      </c>
      <c r="AH8" s="165">
        <v>0</v>
      </c>
      <c r="AI8" s="165">
        <v>8360</v>
      </c>
      <c r="AJ8" s="165">
        <v>118076684.502554</v>
      </c>
    </row>
    <row r="9" spans="1:36" s="24" customFormat="1" ht="11.25" customHeight="1" x14ac:dyDescent="0.2">
      <c r="A9" s="33" t="s">
        <v>20</v>
      </c>
      <c r="B9" s="165">
        <v>332</v>
      </c>
      <c r="C9" s="165">
        <v>487105.92137176701</v>
      </c>
      <c r="D9" s="165">
        <v>0</v>
      </c>
      <c r="E9" s="165">
        <v>195</v>
      </c>
      <c r="F9" s="165">
        <v>548753.51197471004</v>
      </c>
      <c r="G9" s="165">
        <v>0</v>
      </c>
      <c r="H9" s="165">
        <v>109</v>
      </c>
      <c r="I9" s="165">
        <v>426294.91862237401</v>
      </c>
      <c r="J9" s="165">
        <v>0</v>
      </c>
      <c r="K9" s="165">
        <v>67</v>
      </c>
      <c r="L9" s="165">
        <v>720127.78976750898</v>
      </c>
      <c r="M9" s="165">
        <v>0</v>
      </c>
      <c r="N9" s="165">
        <v>73</v>
      </c>
      <c r="O9" s="165">
        <v>1155021.8616677001</v>
      </c>
      <c r="P9" s="165">
        <v>0</v>
      </c>
      <c r="Q9" s="165">
        <v>56</v>
      </c>
      <c r="R9" s="165">
        <v>529470.375794461</v>
      </c>
      <c r="S9" s="165">
        <v>0</v>
      </c>
      <c r="T9" s="165">
        <v>50</v>
      </c>
      <c r="U9" s="165">
        <v>599823.11434915802</v>
      </c>
      <c r="V9" s="165">
        <v>0</v>
      </c>
      <c r="W9" s="165">
        <v>75</v>
      </c>
      <c r="X9" s="165">
        <v>778916.885114701</v>
      </c>
      <c r="Y9" s="165">
        <v>0</v>
      </c>
      <c r="Z9" s="165">
        <v>64</v>
      </c>
      <c r="AA9" s="165">
        <v>1056116.78616602</v>
      </c>
      <c r="AB9" s="165">
        <v>0</v>
      </c>
      <c r="AC9" s="165">
        <v>76</v>
      </c>
      <c r="AD9" s="165">
        <v>2698297.8184235198</v>
      </c>
      <c r="AE9" s="165">
        <v>0</v>
      </c>
      <c r="AF9" s="165">
        <v>2794</v>
      </c>
      <c r="AG9" s="165">
        <v>7274759.0934665604</v>
      </c>
      <c r="AH9" s="165">
        <v>0</v>
      </c>
      <c r="AI9" s="165">
        <v>3891</v>
      </c>
      <c r="AJ9" s="165">
        <v>16274688.0767185</v>
      </c>
    </row>
    <row r="10" spans="1:36" s="24" customFormat="1" ht="11.25" customHeight="1" x14ac:dyDescent="0.2">
      <c r="A10" s="33" t="s">
        <v>21</v>
      </c>
      <c r="B10" s="165">
        <v>332</v>
      </c>
      <c r="C10" s="165">
        <v>20533.8296089016</v>
      </c>
      <c r="D10" s="165">
        <v>0</v>
      </c>
      <c r="E10" s="165">
        <v>195</v>
      </c>
      <c r="F10" s="165">
        <v>23160.816904580501</v>
      </c>
      <c r="G10" s="165">
        <v>0</v>
      </c>
      <c r="H10" s="165">
        <v>109</v>
      </c>
      <c r="I10" s="165">
        <v>18050.507967249701</v>
      </c>
      <c r="J10" s="165">
        <v>0</v>
      </c>
      <c r="K10" s="165">
        <v>67</v>
      </c>
      <c r="L10" s="165">
        <v>30607.228622902399</v>
      </c>
      <c r="M10" s="165">
        <v>0</v>
      </c>
      <c r="N10" s="165">
        <v>73</v>
      </c>
      <c r="O10" s="165">
        <v>49082.420205309303</v>
      </c>
      <c r="P10" s="165">
        <v>0</v>
      </c>
      <c r="Q10" s="165">
        <v>56</v>
      </c>
      <c r="R10" s="165">
        <v>22457.571835815899</v>
      </c>
      <c r="S10" s="165">
        <v>0</v>
      </c>
      <c r="T10" s="165">
        <v>50</v>
      </c>
      <c r="U10" s="165">
        <v>25436.006677080499</v>
      </c>
      <c r="V10" s="165">
        <v>0</v>
      </c>
      <c r="W10" s="165">
        <v>75</v>
      </c>
      <c r="X10" s="165">
        <v>32805.293508798903</v>
      </c>
      <c r="Y10" s="165">
        <v>0</v>
      </c>
      <c r="Z10" s="165">
        <v>64</v>
      </c>
      <c r="AA10" s="165">
        <v>44706.850945661201</v>
      </c>
      <c r="AB10" s="165">
        <v>0</v>
      </c>
      <c r="AC10" s="165">
        <v>76</v>
      </c>
      <c r="AD10" s="165">
        <v>114870.221797381</v>
      </c>
      <c r="AE10" s="165">
        <v>0</v>
      </c>
      <c r="AF10" s="165">
        <v>2794</v>
      </c>
      <c r="AG10" s="165">
        <v>294441.21010737802</v>
      </c>
      <c r="AH10" s="165">
        <v>0</v>
      </c>
      <c r="AI10" s="165">
        <v>3891</v>
      </c>
      <c r="AJ10" s="165">
        <v>676151.95818105899</v>
      </c>
    </row>
    <row r="11" spans="1:36" s="24" customFormat="1" ht="11.25" customHeight="1" x14ac:dyDescent="0.2">
      <c r="A11" s="25" t="s">
        <v>2</v>
      </c>
      <c r="B11" s="164">
        <v>834</v>
      </c>
      <c r="C11" s="164">
        <v>0</v>
      </c>
      <c r="D11" s="164">
        <v>0</v>
      </c>
      <c r="E11" s="164">
        <v>947</v>
      </c>
      <c r="F11" s="164">
        <v>0</v>
      </c>
      <c r="G11" s="164">
        <v>0</v>
      </c>
      <c r="H11" s="164">
        <v>392</v>
      </c>
      <c r="I11" s="164">
        <v>0</v>
      </c>
      <c r="J11" s="164">
        <v>0</v>
      </c>
      <c r="K11" s="164">
        <v>256</v>
      </c>
      <c r="L11" s="164">
        <v>0</v>
      </c>
      <c r="M11" s="164">
        <v>0</v>
      </c>
      <c r="N11" s="164">
        <v>121</v>
      </c>
      <c r="O11" s="164">
        <v>0</v>
      </c>
      <c r="P11" s="164">
        <v>0</v>
      </c>
      <c r="Q11" s="164">
        <v>135</v>
      </c>
      <c r="R11" s="164">
        <v>0</v>
      </c>
      <c r="S11" s="164">
        <v>0</v>
      </c>
      <c r="T11" s="164">
        <v>112</v>
      </c>
      <c r="U11" s="164">
        <v>0</v>
      </c>
      <c r="V11" s="164">
        <v>0</v>
      </c>
      <c r="W11" s="164">
        <v>111</v>
      </c>
      <c r="X11" s="164">
        <v>0</v>
      </c>
      <c r="Y11" s="164">
        <v>0</v>
      </c>
      <c r="Z11" s="164">
        <v>127</v>
      </c>
      <c r="AA11" s="164">
        <v>0</v>
      </c>
      <c r="AB11" s="164">
        <v>0</v>
      </c>
      <c r="AC11" s="164">
        <v>123</v>
      </c>
      <c r="AD11" s="164">
        <v>0</v>
      </c>
      <c r="AE11" s="164">
        <v>0</v>
      </c>
      <c r="AF11" s="164">
        <v>5980</v>
      </c>
      <c r="AG11" s="164">
        <v>0</v>
      </c>
      <c r="AH11" s="164">
        <v>0</v>
      </c>
      <c r="AI11" s="164">
        <v>9138</v>
      </c>
      <c r="AJ11" s="164">
        <v>0</v>
      </c>
    </row>
    <row r="12" spans="1:36" s="24" customFormat="1" ht="11.25" customHeight="1" x14ac:dyDescent="0.2">
      <c r="A12" s="33" t="s">
        <v>19</v>
      </c>
      <c r="B12" s="165">
        <v>822</v>
      </c>
      <c r="C12" s="165">
        <v>31970046.4289166</v>
      </c>
      <c r="D12" s="165">
        <v>0</v>
      </c>
      <c r="E12" s="165">
        <v>945</v>
      </c>
      <c r="F12" s="165">
        <v>52364615.102752402</v>
      </c>
      <c r="G12" s="165">
        <v>0</v>
      </c>
      <c r="H12" s="165">
        <v>390</v>
      </c>
      <c r="I12" s="165">
        <v>78059429.770153701</v>
      </c>
      <c r="J12" s="165">
        <v>0</v>
      </c>
      <c r="K12" s="165">
        <v>256</v>
      </c>
      <c r="L12" s="165">
        <v>12489098.218084101</v>
      </c>
      <c r="M12" s="165">
        <v>0</v>
      </c>
      <c r="N12" s="165">
        <v>121</v>
      </c>
      <c r="O12" s="165">
        <v>9346925.9423808903</v>
      </c>
      <c r="P12" s="165">
        <v>0</v>
      </c>
      <c r="Q12" s="165">
        <v>135</v>
      </c>
      <c r="R12" s="165">
        <v>11514811.023744799</v>
      </c>
      <c r="S12" s="165">
        <v>0</v>
      </c>
      <c r="T12" s="165">
        <v>111</v>
      </c>
      <c r="U12" s="165">
        <v>10727622.2544243</v>
      </c>
      <c r="V12" s="165">
        <v>0</v>
      </c>
      <c r="W12" s="165">
        <v>110</v>
      </c>
      <c r="X12" s="165">
        <v>12115772.707410401</v>
      </c>
      <c r="Y12" s="165">
        <v>0</v>
      </c>
      <c r="Z12" s="165">
        <v>127</v>
      </c>
      <c r="AA12" s="165">
        <v>16061684.72053</v>
      </c>
      <c r="AB12" s="165">
        <v>0</v>
      </c>
      <c r="AC12" s="165">
        <v>123</v>
      </c>
      <c r="AD12" s="165">
        <v>13971008.3003847</v>
      </c>
      <c r="AE12" s="165">
        <v>0</v>
      </c>
      <c r="AF12" s="165">
        <v>5963</v>
      </c>
      <c r="AG12" s="165">
        <v>87011915.764850006</v>
      </c>
      <c r="AH12" s="165">
        <v>0</v>
      </c>
      <c r="AI12" s="165">
        <v>9103</v>
      </c>
      <c r="AJ12" s="165">
        <v>335632930.23363203</v>
      </c>
    </row>
    <row r="13" spans="1:36" s="24" customFormat="1" ht="11.25" customHeight="1" x14ac:dyDescent="0.2">
      <c r="A13" s="33" t="s">
        <v>22</v>
      </c>
      <c r="B13" s="165">
        <v>832</v>
      </c>
      <c r="C13" s="165">
        <v>2056593.51136424</v>
      </c>
      <c r="D13" s="165">
        <v>0</v>
      </c>
      <c r="E13" s="165">
        <v>947</v>
      </c>
      <c r="F13" s="165">
        <v>2914303.5215986599</v>
      </c>
      <c r="G13" s="165">
        <v>0</v>
      </c>
      <c r="H13" s="165">
        <v>392</v>
      </c>
      <c r="I13" s="165">
        <v>1172399.9837827799</v>
      </c>
      <c r="J13" s="165">
        <v>0</v>
      </c>
      <c r="K13" s="165">
        <v>256</v>
      </c>
      <c r="L13" s="165">
        <v>1528937.8672492099</v>
      </c>
      <c r="M13" s="165">
        <v>0</v>
      </c>
      <c r="N13" s="165">
        <v>120</v>
      </c>
      <c r="O13" s="165">
        <v>732063.48777216696</v>
      </c>
      <c r="P13" s="165">
        <v>0</v>
      </c>
      <c r="Q13" s="165">
        <v>135</v>
      </c>
      <c r="R13" s="165">
        <v>866938.20122751105</v>
      </c>
      <c r="S13" s="165">
        <v>0</v>
      </c>
      <c r="T13" s="165">
        <v>112</v>
      </c>
      <c r="U13" s="165">
        <v>1145837.04182678</v>
      </c>
      <c r="V13" s="165">
        <v>0</v>
      </c>
      <c r="W13" s="165">
        <v>111</v>
      </c>
      <c r="X13" s="165">
        <v>1302521.5210971099</v>
      </c>
      <c r="Y13" s="165">
        <v>0</v>
      </c>
      <c r="Z13" s="165">
        <v>127</v>
      </c>
      <c r="AA13" s="165">
        <v>955969.18488586601</v>
      </c>
      <c r="AB13" s="165">
        <v>0</v>
      </c>
      <c r="AC13" s="165">
        <v>123</v>
      </c>
      <c r="AD13" s="165">
        <v>1237815.3458531401</v>
      </c>
      <c r="AE13" s="165">
        <v>0</v>
      </c>
      <c r="AF13" s="165">
        <v>5973</v>
      </c>
      <c r="AG13" s="165">
        <v>10582508.493899999</v>
      </c>
      <c r="AH13" s="165">
        <v>0</v>
      </c>
      <c r="AI13" s="165">
        <v>9128</v>
      </c>
      <c r="AJ13" s="165">
        <v>24495888.160557501</v>
      </c>
    </row>
    <row r="14" spans="1:36" s="24" customFormat="1" ht="11.25" customHeight="1" x14ac:dyDescent="0.2">
      <c r="A14" s="33" t="s">
        <v>23</v>
      </c>
      <c r="B14" s="165">
        <v>834</v>
      </c>
      <c r="C14" s="165">
        <v>234895.38669000001</v>
      </c>
      <c r="D14" s="165">
        <v>0</v>
      </c>
      <c r="E14" s="165">
        <v>947</v>
      </c>
      <c r="F14" s="165">
        <v>330600.65863000002</v>
      </c>
      <c r="G14" s="165">
        <v>0</v>
      </c>
      <c r="H14" s="165">
        <v>392</v>
      </c>
      <c r="I14" s="165">
        <v>134569.06658000001</v>
      </c>
      <c r="J14" s="165">
        <v>0</v>
      </c>
      <c r="K14" s="165">
        <v>256</v>
      </c>
      <c r="L14" s="165">
        <v>176067.41707</v>
      </c>
      <c r="M14" s="165">
        <v>0</v>
      </c>
      <c r="N14" s="165">
        <v>121</v>
      </c>
      <c r="O14" s="165">
        <v>84169.115839999999</v>
      </c>
      <c r="P14" s="165">
        <v>0</v>
      </c>
      <c r="Q14" s="165">
        <v>135</v>
      </c>
      <c r="R14" s="165">
        <v>98296.788109999994</v>
      </c>
      <c r="S14" s="165">
        <v>0</v>
      </c>
      <c r="T14" s="165">
        <v>112</v>
      </c>
      <c r="U14" s="165">
        <v>129812.81899</v>
      </c>
      <c r="V14" s="165">
        <v>0</v>
      </c>
      <c r="W14" s="165">
        <v>111</v>
      </c>
      <c r="X14" s="165">
        <v>146507.02257999999</v>
      </c>
      <c r="Y14" s="165">
        <v>0</v>
      </c>
      <c r="Z14" s="165">
        <v>127</v>
      </c>
      <c r="AA14" s="165">
        <v>108623.69271</v>
      </c>
      <c r="AB14" s="165">
        <v>0</v>
      </c>
      <c r="AC14" s="165">
        <v>123</v>
      </c>
      <c r="AD14" s="165">
        <v>136564.95272999999</v>
      </c>
      <c r="AE14" s="165">
        <v>0</v>
      </c>
      <c r="AF14" s="165">
        <v>5980</v>
      </c>
      <c r="AG14" s="165">
        <v>1189080.4066600001</v>
      </c>
      <c r="AH14" s="165">
        <v>0</v>
      </c>
      <c r="AI14" s="165">
        <v>9138</v>
      </c>
      <c r="AJ14" s="165">
        <v>2769187.3265900002</v>
      </c>
    </row>
    <row r="15" spans="1:36" s="24" customFormat="1" ht="11.25" customHeight="1" x14ac:dyDescent="0.2">
      <c r="A15" s="33" t="s">
        <v>20</v>
      </c>
      <c r="B15" s="165">
        <v>442</v>
      </c>
      <c r="C15" s="165">
        <v>1910081.2239214899</v>
      </c>
      <c r="D15" s="165">
        <v>0</v>
      </c>
      <c r="E15" s="165">
        <v>495</v>
      </c>
      <c r="F15" s="165">
        <v>4064797.6140429298</v>
      </c>
      <c r="G15" s="165">
        <v>0</v>
      </c>
      <c r="H15" s="165">
        <v>257</v>
      </c>
      <c r="I15" s="165">
        <v>1774604.8724525301</v>
      </c>
      <c r="J15" s="165">
        <v>0</v>
      </c>
      <c r="K15" s="165">
        <v>140</v>
      </c>
      <c r="L15" s="165">
        <v>1233588.0622763699</v>
      </c>
      <c r="M15" s="165">
        <v>0</v>
      </c>
      <c r="N15" s="165">
        <v>94</v>
      </c>
      <c r="O15" s="165">
        <v>1897093.2243540699</v>
      </c>
      <c r="P15" s="165">
        <v>0</v>
      </c>
      <c r="Q15" s="165">
        <v>97</v>
      </c>
      <c r="R15" s="165">
        <v>1341491.16891556</v>
      </c>
      <c r="S15" s="165">
        <v>0</v>
      </c>
      <c r="T15" s="165">
        <v>90</v>
      </c>
      <c r="U15" s="165">
        <v>1735525.7025303899</v>
      </c>
      <c r="V15" s="165">
        <v>0</v>
      </c>
      <c r="W15" s="165">
        <v>85</v>
      </c>
      <c r="X15" s="165">
        <v>922973.46244892699</v>
      </c>
      <c r="Y15" s="165">
        <v>0</v>
      </c>
      <c r="Z15" s="165">
        <v>95</v>
      </c>
      <c r="AA15" s="165">
        <v>1389987.7924015101</v>
      </c>
      <c r="AB15" s="165">
        <v>0</v>
      </c>
      <c r="AC15" s="165">
        <v>102</v>
      </c>
      <c r="AD15" s="165">
        <v>2414882.55875406</v>
      </c>
      <c r="AE15" s="165">
        <v>0</v>
      </c>
      <c r="AF15" s="165">
        <v>2957</v>
      </c>
      <c r="AG15" s="165">
        <v>10748883.376233701</v>
      </c>
      <c r="AH15" s="165">
        <v>0</v>
      </c>
      <c r="AI15" s="165">
        <v>4854</v>
      </c>
      <c r="AJ15" s="165">
        <v>29433909.058331501</v>
      </c>
    </row>
    <row r="16" spans="1:36" s="24" customFormat="1" ht="11.25" customHeight="1" x14ac:dyDescent="0.2">
      <c r="A16" s="33" t="s">
        <v>21</v>
      </c>
      <c r="B16" s="165">
        <v>442</v>
      </c>
      <c r="C16" s="165">
        <v>81065.722288315301</v>
      </c>
      <c r="D16" s="165">
        <v>0</v>
      </c>
      <c r="E16" s="165">
        <v>495</v>
      </c>
      <c r="F16" s="165">
        <v>172798.62385479899</v>
      </c>
      <c r="G16" s="165">
        <v>0</v>
      </c>
      <c r="H16" s="165">
        <v>257</v>
      </c>
      <c r="I16" s="165">
        <v>75284.942025890399</v>
      </c>
      <c r="J16" s="165">
        <v>0</v>
      </c>
      <c r="K16" s="165">
        <v>140</v>
      </c>
      <c r="L16" s="165">
        <v>52426.824639564897</v>
      </c>
      <c r="M16" s="165">
        <v>0</v>
      </c>
      <c r="N16" s="165">
        <v>94</v>
      </c>
      <c r="O16" s="165">
        <v>80671.057800681505</v>
      </c>
      <c r="P16" s="165">
        <v>0</v>
      </c>
      <c r="Q16" s="165">
        <v>97</v>
      </c>
      <c r="R16" s="165">
        <v>56893.448951762803</v>
      </c>
      <c r="S16" s="165">
        <v>0</v>
      </c>
      <c r="T16" s="165">
        <v>90</v>
      </c>
      <c r="U16" s="165">
        <v>73689.206642714198</v>
      </c>
      <c r="V16" s="165">
        <v>0</v>
      </c>
      <c r="W16" s="165">
        <v>85</v>
      </c>
      <c r="X16" s="165">
        <v>38909.377082167302</v>
      </c>
      <c r="Y16" s="165">
        <v>0</v>
      </c>
      <c r="Z16" s="165">
        <v>95</v>
      </c>
      <c r="AA16" s="165">
        <v>58627.555661470498</v>
      </c>
      <c r="AB16" s="165">
        <v>0</v>
      </c>
      <c r="AC16" s="165">
        <v>102</v>
      </c>
      <c r="AD16" s="165">
        <v>102441.605156352</v>
      </c>
      <c r="AE16" s="165">
        <v>0</v>
      </c>
      <c r="AF16" s="165">
        <v>2957</v>
      </c>
      <c r="AG16" s="165">
        <v>438426.162915222</v>
      </c>
      <c r="AH16" s="165">
        <v>0</v>
      </c>
      <c r="AI16" s="165">
        <v>4854</v>
      </c>
      <c r="AJ16" s="165">
        <v>1231234.5270189401</v>
      </c>
    </row>
    <row r="17" spans="1:36" s="24" customFormat="1" ht="11.25" customHeight="1" x14ac:dyDescent="0.2">
      <c r="A17" s="25" t="s">
        <v>5</v>
      </c>
      <c r="B17" s="164">
        <v>2208</v>
      </c>
      <c r="C17" s="164">
        <v>0</v>
      </c>
      <c r="D17" s="164">
        <v>0</v>
      </c>
      <c r="E17" s="164">
        <v>1308</v>
      </c>
      <c r="F17" s="164">
        <v>0</v>
      </c>
      <c r="G17" s="164">
        <v>0</v>
      </c>
      <c r="H17" s="164">
        <v>556</v>
      </c>
      <c r="I17" s="164">
        <v>0</v>
      </c>
      <c r="J17" s="164">
        <v>0</v>
      </c>
      <c r="K17" s="164">
        <v>357</v>
      </c>
      <c r="L17" s="164">
        <v>0</v>
      </c>
      <c r="M17" s="164">
        <v>0</v>
      </c>
      <c r="N17" s="164">
        <v>217</v>
      </c>
      <c r="O17" s="164">
        <v>0</v>
      </c>
      <c r="P17" s="164">
        <v>0</v>
      </c>
      <c r="Q17" s="164">
        <v>243</v>
      </c>
      <c r="R17" s="164">
        <v>0</v>
      </c>
      <c r="S17" s="164">
        <v>0</v>
      </c>
      <c r="T17" s="164">
        <v>180</v>
      </c>
      <c r="U17" s="164">
        <v>0</v>
      </c>
      <c r="V17" s="164">
        <v>0</v>
      </c>
      <c r="W17" s="164">
        <v>202</v>
      </c>
      <c r="X17" s="164">
        <v>0</v>
      </c>
      <c r="Y17" s="164">
        <v>0</v>
      </c>
      <c r="Z17" s="164">
        <v>203</v>
      </c>
      <c r="AA17" s="164">
        <v>0</v>
      </c>
      <c r="AB17" s="164">
        <v>0</v>
      </c>
      <c r="AC17" s="164">
        <v>215</v>
      </c>
      <c r="AD17" s="164">
        <v>0</v>
      </c>
      <c r="AE17" s="164">
        <v>0</v>
      </c>
      <c r="AF17" s="164">
        <v>17358</v>
      </c>
      <c r="AG17" s="164">
        <v>0</v>
      </c>
      <c r="AH17" s="164">
        <v>0</v>
      </c>
      <c r="AI17" s="164">
        <v>23047</v>
      </c>
      <c r="AJ17" s="164">
        <v>0</v>
      </c>
    </row>
    <row r="18" spans="1:36" s="24" customFormat="1" ht="11.25" customHeight="1" x14ac:dyDescent="0.2">
      <c r="A18" s="33" t="s">
        <v>19</v>
      </c>
      <c r="B18" s="165">
        <v>1304</v>
      </c>
      <c r="C18" s="165">
        <v>45361623.569269203</v>
      </c>
      <c r="D18" s="165">
        <v>0</v>
      </c>
      <c r="E18" s="165">
        <v>1305</v>
      </c>
      <c r="F18" s="165">
        <v>62084880.3718969</v>
      </c>
      <c r="G18" s="165">
        <v>0</v>
      </c>
      <c r="H18" s="165">
        <v>553</v>
      </c>
      <c r="I18" s="165">
        <v>83020787.473247901</v>
      </c>
      <c r="J18" s="165">
        <v>0</v>
      </c>
      <c r="K18" s="165">
        <v>356</v>
      </c>
      <c r="L18" s="165">
        <v>15805660.1167493</v>
      </c>
      <c r="M18" s="165">
        <v>0</v>
      </c>
      <c r="N18" s="165">
        <v>217</v>
      </c>
      <c r="O18" s="165">
        <v>14036580.5508129</v>
      </c>
      <c r="P18" s="165">
        <v>0</v>
      </c>
      <c r="Q18" s="165">
        <v>232</v>
      </c>
      <c r="R18" s="165">
        <v>13820182.052181801</v>
      </c>
      <c r="S18" s="165">
        <v>0</v>
      </c>
      <c r="T18" s="165">
        <v>179</v>
      </c>
      <c r="U18" s="165">
        <v>14278021.818474</v>
      </c>
      <c r="V18" s="165">
        <v>0</v>
      </c>
      <c r="W18" s="165">
        <v>200</v>
      </c>
      <c r="X18" s="165">
        <v>18472980.571220901</v>
      </c>
      <c r="Y18" s="165">
        <v>0</v>
      </c>
      <c r="Z18" s="165">
        <v>203</v>
      </c>
      <c r="AA18" s="165">
        <v>23276644.551128</v>
      </c>
      <c r="AB18" s="165">
        <v>0</v>
      </c>
      <c r="AC18" s="165">
        <v>215</v>
      </c>
      <c r="AD18" s="165">
        <v>24498942.989264701</v>
      </c>
      <c r="AE18" s="165">
        <v>0</v>
      </c>
      <c r="AF18" s="165">
        <v>12699</v>
      </c>
      <c r="AG18" s="165">
        <v>139053310.67194</v>
      </c>
      <c r="AH18" s="165">
        <v>0</v>
      </c>
      <c r="AI18" s="165">
        <v>17463</v>
      </c>
      <c r="AJ18" s="165">
        <v>453709614.73618603</v>
      </c>
    </row>
    <row r="19" spans="1:36" s="24" customFormat="1" ht="11.25" customHeight="1" x14ac:dyDescent="0.2">
      <c r="A19" s="33" t="s">
        <v>20</v>
      </c>
      <c r="B19" s="165">
        <v>774</v>
      </c>
      <c r="C19" s="165">
        <v>2397187.14529326</v>
      </c>
      <c r="D19" s="165">
        <v>0</v>
      </c>
      <c r="E19" s="165">
        <v>690</v>
      </c>
      <c r="F19" s="165">
        <v>4613551.1260176403</v>
      </c>
      <c r="G19" s="165">
        <v>0</v>
      </c>
      <c r="H19" s="165">
        <v>366</v>
      </c>
      <c r="I19" s="165">
        <v>2200899.7910749102</v>
      </c>
      <c r="J19" s="165">
        <v>0</v>
      </c>
      <c r="K19" s="165">
        <v>207</v>
      </c>
      <c r="L19" s="165">
        <v>1953715.8520438799</v>
      </c>
      <c r="M19" s="165">
        <v>0</v>
      </c>
      <c r="N19" s="165">
        <v>167</v>
      </c>
      <c r="O19" s="165">
        <v>3052115.0860217698</v>
      </c>
      <c r="P19" s="165">
        <v>0</v>
      </c>
      <c r="Q19" s="165">
        <v>153</v>
      </c>
      <c r="R19" s="165">
        <v>1870961.5447100201</v>
      </c>
      <c r="S19" s="165">
        <v>0</v>
      </c>
      <c r="T19" s="165">
        <v>140</v>
      </c>
      <c r="U19" s="165">
        <v>2335348.81687955</v>
      </c>
      <c r="V19" s="165">
        <v>0</v>
      </c>
      <c r="W19" s="165">
        <v>160</v>
      </c>
      <c r="X19" s="165">
        <v>1701890.34756363</v>
      </c>
      <c r="Y19" s="165">
        <v>0</v>
      </c>
      <c r="Z19" s="165">
        <v>159</v>
      </c>
      <c r="AA19" s="165">
        <v>2446104.57856753</v>
      </c>
      <c r="AB19" s="165">
        <v>0</v>
      </c>
      <c r="AC19" s="165">
        <v>178</v>
      </c>
      <c r="AD19" s="165">
        <v>5113180.37717757</v>
      </c>
      <c r="AE19" s="165">
        <v>0</v>
      </c>
      <c r="AF19" s="165">
        <v>5751</v>
      </c>
      <c r="AG19" s="165">
        <v>18023642.469700199</v>
      </c>
      <c r="AH19" s="165">
        <v>0</v>
      </c>
      <c r="AI19" s="165">
        <v>8745</v>
      </c>
      <c r="AJ19" s="165">
        <v>45708597.135049999</v>
      </c>
    </row>
    <row r="20" spans="1:36" s="24" customFormat="1" ht="11.25" customHeight="1" x14ac:dyDescent="0.2">
      <c r="A20" s="42" t="s">
        <v>21</v>
      </c>
      <c r="B20" s="169">
        <v>774</v>
      </c>
      <c r="C20" s="169">
        <v>101599.551897217</v>
      </c>
      <c r="D20" s="169">
        <v>0</v>
      </c>
      <c r="E20" s="169">
        <v>690</v>
      </c>
      <c r="F20" s="169">
        <v>195959.44075938</v>
      </c>
      <c r="G20" s="169">
        <v>0</v>
      </c>
      <c r="H20" s="169">
        <v>366</v>
      </c>
      <c r="I20" s="169">
        <v>93335.449993140195</v>
      </c>
      <c r="J20" s="169">
        <v>0</v>
      </c>
      <c r="K20" s="169">
        <v>207</v>
      </c>
      <c r="L20" s="169">
        <v>83034.053262467307</v>
      </c>
      <c r="M20" s="169">
        <v>0</v>
      </c>
      <c r="N20" s="169">
        <v>167</v>
      </c>
      <c r="O20" s="169">
        <v>129753.478005991</v>
      </c>
      <c r="P20" s="169">
        <v>0</v>
      </c>
      <c r="Q20" s="169">
        <v>153</v>
      </c>
      <c r="R20" s="169">
        <v>79351.020787578702</v>
      </c>
      <c r="S20" s="169">
        <v>0</v>
      </c>
      <c r="T20" s="169">
        <v>140</v>
      </c>
      <c r="U20" s="169">
        <v>99125.213319794697</v>
      </c>
      <c r="V20" s="169">
        <v>0</v>
      </c>
      <c r="W20" s="169">
        <v>160</v>
      </c>
      <c r="X20" s="169">
        <v>71714.6705909663</v>
      </c>
      <c r="Y20" s="169">
        <v>0</v>
      </c>
      <c r="Z20" s="169">
        <v>159</v>
      </c>
      <c r="AA20" s="169">
        <v>103334.406607132</v>
      </c>
      <c r="AB20" s="169">
        <v>0</v>
      </c>
      <c r="AC20" s="169">
        <v>178</v>
      </c>
      <c r="AD20" s="169">
        <v>217311.82695373299</v>
      </c>
      <c r="AE20" s="169">
        <v>0</v>
      </c>
      <c r="AF20" s="169">
        <v>5751</v>
      </c>
      <c r="AG20" s="169">
        <v>732867.37302259996</v>
      </c>
      <c r="AH20" s="169">
        <v>0</v>
      </c>
      <c r="AI20" s="169">
        <v>8745</v>
      </c>
      <c r="AJ20" s="169">
        <v>1907386.4852</v>
      </c>
    </row>
    <row r="21" spans="1:36" s="24" customFormat="1" ht="11.25" customHeight="1" thickBot="1" x14ac:dyDescent="0.25">
      <c r="A21" s="36" t="s">
        <v>4</v>
      </c>
      <c r="B21" s="170">
        <v>1166</v>
      </c>
      <c r="C21" s="170">
        <v>336494.93858721701</v>
      </c>
      <c r="D21" s="170">
        <v>0</v>
      </c>
      <c r="E21" s="170">
        <v>1142</v>
      </c>
      <c r="F21" s="170">
        <v>526560.09938937996</v>
      </c>
      <c r="G21" s="170">
        <v>0</v>
      </c>
      <c r="H21" s="170">
        <v>501</v>
      </c>
      <c r="I21" s="170">
        <v>227904.51657313999</v>
      </c>
      <c r="J21" s="170">
        <v>0</v>
      </c>
      <c r="K21" s="170">
        <v>323</v>
      </c>
      <c r="L21" s="170">
        <v>259101.470332467</v>
      </c>
      <c r="M21" s="170">
        <v>0</v>
      </c>
      <c r="N21" s="170">
        <v>194</v>
      </c>
      <c r="O21" s="170">
        <v>213922.59384599101</v>
      </c>
      <c r="P21" s="170">
        <v>0</v>
      </c>
      <c r="Q21" s="170">
        <v>191</v>
      </c>
      <c r="R21" s="170">
        <v>177647.808897579</v>
      </c>
      <c r="S21" s="170">
        <v>0</v>
      </c>
      <c r="T21" s="170">
        <v>162</v>
      </c>
      <c r="U21" s="170">
        <v>228938.032309795</v>
      </c>
      <c r="V21" s="170">
        <v>0</v>
      </c>
      <c r="W21" s="170">
        <v>186</v>
      </c>
      <c r="X21" s="170">
        <v>218221.693170966</v>
      </c>
      <c r="Y21" s="170">
        <v>0</v>
      </c>
      <c r="Z21" s="170">
        <v>191</v>
      </c>
      <c r="AA21" s="170">
        <v>211958.099317132</v>
      </c>
      <c r="AB21" s="170">
        <v>0</v>
      </c>
      <c r="AC21" s="170">
        <v>199</v>
      </c>
      <c r="AD21" s="170">
        <v>353876.77968373301</v>
      </c>
      <c r="AE21" s="170">
        <v>0</v>
      </c>
      <c r="AF21" s="170">
        <v>8774</v>
      </c>
      <c r="AG21" s="170">
        <v>1921947.7796825999</v>
      </c>
      <c r="AH21" s="170">
        <v>0</v>
      </c>
      <c r="AI21" s="170">
        <v>13029</v>
      </c>
      <c r="AJ21" s="170">
        <v>4676573.8117899997</v>
      </c>
    </row>
  </sheetData>
  <mergeCells count="12">
    <mergeCell ref="AI5:AJ5"/>
    <mergeCell ref="B5:C5"/>
    <mergeCell ref="E5:F5"/>
    <mergeCell ref="H5:I5"/>
    <mergeCell ref="K5:L5"/>
    <mergeCell ref="N5:O5"/>
    <mergeCell ref="Q5:R5"/>
    <mergeCell ref="T5:U5"/>
    <mergeCell ref="W5:X5"/>
    <mergeCell ref="Z5:AA5"/>
    <mergeCell ref="AC5:AD5"/>
    <mergeCell ref="AF5:AG5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89F3C-6B31-4CEB-8F83-15F52DEE66BC}">
  <sheetPr>
    <tabColor theme="9" tint="0.39997558519241921"/>
  </sheetPr>
  <dimension ref="A1:I37"/>
  <sheetViews>
    <sheetView zoomScaleNormal="100" workbookViewId="0"/>
  </sheetViews>
  <sheetFormatPr baseColWidth="10" defaultRowHeight="15" x14ac:dyDescent="0.25"/>
  <cols>
    <col min="1" max="1" width="33.5703125" customWidth="1"/>
    <col min="2" max="3" width="11.42578125" customWidth="1"/>
    <col min="4" max="4" width="2.7109375" customWidth="1"/>
    <col min="5" max="6" width="11.42578125" customWidth="1"/>
    <col min="7" max="7" width="2.7109375" customWidth="1"/>
    <col min="8" max="9" width="11.42578125" customWidth="1"/>
  </cols>
  <sheetData>
    <row r="1" spans="1:9" ht="11.25" customHeight="1" x14ac:dyDescent="0.25">
      <c r="A1" s="1" t="s">
        <v>181</v>
      </c>
    </row>
    <row r="2" spans="1:9" ht="11.25" customHeight="1" x14ac:dyDescent="0.25"/>
    <row r="3" spans="1:9" ht="11.25" customHeight="1" x14ac:dyDescent="0.25">
      <c r="A3" s="2" t="s">
        <v>332</v>
      </c>
    </row>
    <row r="4" spans="1:9" ht="11.25" customHeight="1" thickBot="1" x14ac:dyDescent="0.3">
      <c r="A4" s="3" t="s">
        <v>0</v>
      </c>
      <c r="B4" s="4"/>
      <c r="C4" s="4"/>
      <c r="D4" s="4"/>
      <c r="E4" s="4"/>
      <c r="F4" s="4"/>
      <c r="G4" s="4"/>
      <c r="H4" s="4"/>
      <c r="I4" s="4"/>
    </row>
    <row r="5" spans="1:9" s="24" customFormat="1" ht="11.25" customHeight="1" x14ac:dyDescent="0.2">
      <c r="A5" s="25"/>
      <c r="B5" s="183" t="s">
        <v>2</v>
      </c>
      <c r="C5" s="183"/>
      <c r="D5" s="25"/>
      <c r="E5" s="183" t="s">
        <v>18</v>
      </c>
      <c r="F5" s="183"/>
      <c r="G5" s="25"/>
      <c r="H5" s="183" t="s">
        <v>1</v>
      </c>
      <c r="I5" s="183"/>
    </row>
    <row r="6" spans="1:9" s="24" customFormat="1" ht="11.25" customHeight="1" x14ac:dyDescent="0.2">
      <c r="A6" s="34"/>
      <c r="B6" s="38" t="s">
        <v>16</v>
      </c>
      <c r="C6" s="38" t="s">
        <v>25</v>
      </c>
      <c r="D6" s="38"/>
      <c r="E6" s="38" t="s">
        <v>16</v>
      </c>
      <c r="F6" s="38" t="s">
        <v>25</v>
      </c>
      <c r="G6" s="38"/>
      <c r="H6" s="38" t="s">
        <v>16</v>
      </c>
      <c r="I6" s="38" t="s">
        <v>25</v>
      </c>
    </row>
    <row r="7" spans="1:9" s="24" customFormat="1" ht="11.25" customHeight="1" x14ac:dyDescent="0.2">
      <c r="A7" s="25" t="s">
        <v>26</v>
      </c>
      <c r="B7" s="164">
        <v>9138</v>
      </c>
      <c r="C7" s="164">
        <v>0</v>
      </c>
      <c r="D7" s="164">
        <v>0</v>
      </c>
      <c r="E7" s="164">
        <v>13909</v>
      </c>
      <c r="F7" s="164">
        <v>0</v>
      </c>
      <c r="G7" s="164">
        <v>0</v>
      </c>
      <c r="H7" s="164">
        <v>23047</v>
      </c>
      <c r="I7" s="164">
        <v>0</v>
      </c>
    </row>
    <row r="8" spans="1:9" s="24" customFormat="1" ht="11.25" customHeight="1" x14ac:dyDescent="0.2">
      <c r="A8" s="25" t="s">
        <v>27</v>
      </c>
      <c r="B8" s="165">
        <v>0</v>
      </c>
      <c r="C8" s="165">
        <v>0</v>
      </c>
      <c r="D8" s="165">
        <v>0</v>
      </c>
      <c r="E8" s="165">
        <v>0</v>
      </c>
      <c r="F8" s="165">
        <v>0</v>
      </c>
      <c r="G8" s="165">
        <v>0</v>
      </c>
      <c r="H8" s="165">
        <v>0</v>
      </c>
      <c r="I8" s="165">
        <v>0</v>
      </c>
    </row>
    <row r="9" spans="1:9" s="24" customFormat="1" ht="11.25" customHeight="1" x14ac:dyDescent="0.2">
      <c r="A9" s="33" t="s">
        <v>28</v>
      </c>
      <c r="B9" s="165">
        <v>9119</v>
      </c>
      <c r="C9" s="165">
        <v>957765631.62256002</v>
      </c>
      <c r="D9" s="165">
        <v>0</v>
      </c>
      <c r="E9" s="165">
        <v>8961</v>
      </c>
      <c r="F9" s="165">
        <v>446879609.32314003</v>
      </c>
      <c r="G9" s="165">
        <v>0</v>
      </c>
      <c r="H9" s="165">
        <v>18080</v>
      </c>
      <c r="I9" s="165">
        <v>1404645240.9456999</v>
      </c>
    </row>
    <row r="10" spans="1:9" s="24" customFormat="1" ht="11.25" customHeight="1" x14ac:dyDescent="0.2">
      <c r="A10" s="28" t="s">
        <v>29</v>
      </c>
      <c r="B10" s="165">
        <v>0</v>
      </c>
      <c r="C10" s="165">
        <v>0</v>
      </c>
      <c r="D10" s="165">
        <v>0</v>
      </c>
      <c r="E10" s="165">
        <v>0</v>
      </c>
      <c r="F10" s="165">
        <v>0</v>
      </c>
      <c r="G10" s="165">
        <v>0</v>
      </c>
      <c r="H10" s="165">
        <v>0</v>
      </c>
      <c r="I10" s="165">
        <v>0</v>
      </c>
    </row>
    <row r="11" spans="1:9" s="24" customFormat="1" ht="11.25" customHeight="1" x14ac:dyDescent="0.2">
      <c r="A11" s="25" t="s">
        <v>30</v>
      </c>
      <c r="B11" s="164">
        <v>9077</v>
      </c>
      <c r="C11" s="164">
        <v>113012192.11149999</v>
      </c>
      <c r="D11" s="164">
        <v>0</v>
      </c>
      <c r="E11" s="164">
        <v>11426</v>
      </c>
      <c r="F11" s="164">
        <v>15437806.6387143</v>
      </c>
      <c r="G11" s="164">
        <v>0</v>
      </c>
      <c r="H11" s="164">
        <v>20503</v>
      </c>
      <c r="I11" s="164">
        <v>128449998.75021499</v>
      </c>
    </row>
    <row r="12" spans="1:9" s="24" customFormat="1" ht="11.25" customHeight="1" x14ac:dyDescent="0.2">
      <c r="A12" s="33" t="s">
        <v>31</v>
      </c>
      <c r="B12" s="165">
        <v>8535</v>
      </c>
      <c r="C12" s="165">
        <v>117868067.039263</v>
      </c>
      <c r="D12" s="165">
        <v>0</v>
      </c>
      <c r="E12" s="165">
        <v>4384</v>
      </c>
      <c r="F12" s="165">
        <v>47553059.140833899</v>
      </c>
      <c r="G12" s="165">
        <v>0</v>
      </c>
      <c r="H12" s="165">
        <v>12919</v>
      </c>
      <c r="I12" s="165">
        <v>165421126.18009701</v>
      </c>
    </row>
    <row r="13" spans="1:9" s="24" customFormat="1" ht="11.25" customHeight="1" x14ac:dyDescent="0.2">
      <c r="A13" s="33" t="s">
        <v>32</v>
      </c>
      <c r="B13" s="165">
        <v>542</v>
      </c>
      <c r="C13" s="165">
        <v>-4855874.9277630402</v>
      </c>
      <c r="D13" s="165">
        <v>0</v>
      </c>
      <c r="E13" s="165">
        <v>7042</v>
      </c>
      <c r="F13" s="165">
        <v>-32115252.502119601</v>
      </c>
      <c r="G13" s="165">
        <v>0</v>
      </c>
      <c r="H13" s="165">
        <v>7584</v>
      </c>
      <c r="I13" s="165">
        <v>-36971127.429882601</v>
      </c>
    </row>
    <row r="14" spans="1:9" s="24" customFormat="1" ht="11.25" customHeight="1" x14ac:dyDescent="0.2">
      <c r="A14" s="25" t="s">
        <v>33</v>
      </c>
      <c r="B14" s="165">
        <v>0</v>
      </c>
      <c r="C14" s="165">
        <v>0</v>
      </c>
      <c r="D14" s="165">
        <v>0</v>
      </c>
      <c r="E14" s="165">
        <v>0</v>
      </c>
      <c r="F14" s="165">
        <v>0</v>
      </c>
      <c r="G14" s="165">
        <v>0</v>
      </c>
      <c r="H14" s="165">
        <v>0</v>
      </c>
      <c r="I14" s="165">
        <v>0</v>
      </c>
    </row>
    <row r="15" spans="1:9" s="24" customFormat="1" ht="11.25" customHeight="1" x14ac:dyDescent="0.2">
      <c r="A15" s="33" t="s">
        <v>34</v>
      </c>
      <c r="B15" s="165">
        <v>6051</v>
      </c>
      <c r="C15" s="165">
        <v>25058982.173653599</v>
      </c>
      <c r="D15" s="165">
        <v>0</v>
      </c>
      <c r="E15" s="165">
        <v>5424</v>
      </c>
      <c r="F15" s="165">
        <v>17194315.249368399</v>
      </c>
      <c r="G15" s="165">
        <v>0</v>
      </c>
      <c r="H15" s="165">
        <v>11475</v>
      </c>
      <c r="I15" s="165">
        <v>42253297.423022002</v>
      </c>
    </row>
    <row r="16" spans="1:9" s="24" customFormat="1" ht="11.25" customHeight="1" x14ac:dyDescent="0.2">
      <c r="A16" s="33" t="s">
        <v>35</v>
      </c>
      <c r="B16" s="165">
        <v>8401</v>
      </c>
      <c r="C16" s="165">
        <v>306169504.83721101</v>
      </c>
      <c r="D16" s="165">
        <v>0</v>
      </c>
      <c r="E16" s="165">
        <v>8449</v>
      </c>
      <c r="F16" s="165">
        <v>78629507.253519103</v>
      </c>
      <c r="G16" s="165">
        <v>0</v>
      </c>
      <c r="H16" s="165">
        <v>16850</v>
      </c>
      <c r="I16" s="165">
        <v>384799012.09073001</v>
      </c>
    </row>
    <row r="17" spans="1:9" s="24" customFormat="1" ht="11.25" customHeight="1" x14ac:dyDescent="0.2">
      <c r="A17" s="25" t="s">
        <v>36</v>
      </c>
      <c r="B17" s="165">
        <v>0</v>
      </c>
      <c r="C17" s="165">
        <v>0</v>
      </c>
      <c r="D17" s="165">
        <v>0</v>
      </c>
      <c r="E17" s="165">
        <v>0</v>
      </c>
      <c r="F17" s="165">
        <v>0</v>
      </c>
      <c r="G17" s="165">
        <v>0</v>
      </c>
      <c r="H17" s="165">
        <v>0</v>
      </c>
      <c r="I17" s="165">
        <v>0</v>
      </c>
    </row>
    <row r="18" spans="1:9" s="24" customFormat="1" ht="11.25" customHeight="1" x14ac:dyDescent="0.2">
      <c r="A18" s="33" t="s">
        <v>37</v>
      </c>
      <c r="B18" s="165">
        <v>6774</v>
      </c>
      <c r="C18" s="165">
        <v>31618172.474693999</v>
      </c>
      <c r="D18" s="165">
        <v>0</v>
      </c>
      <c r="E18" s="165">
        <v>5914</v>
      </c>
      <c r="F18" s="165">
        <v>20184914.715223499</v>
      </c>
      <c r="G18" s="165">
        <v>0</v>
      </c>
      <c r="H18" s="165">
        <v>12688</v>
      </c>
      <c r="I18" s="165">
        <v>51803087.1899174</v>
      </c>
    </row>
    <row r="19" spans="1:9" s="24" customFormat="1" ht="11.25" customHeight="1" x14ac:dyDescent="0.2">
      <c r="A19" s="33" t="s">
        <v>38</v>
      </c>
      <c r="B19" s="165">
        <v>6678</v>
      </c>
      <c r="C19" s="165">
        <v>291829423.83144099</v>
      </c>
      <c r="D19" s="165">
        <v>0</v>
      </c>
      <c r="E19" s="165">
        <v>5983</v>
      </c>
      <c r="F19" s="165">
        <v>77003652.071728304</v>
      </c>
      <c r="G19" s="165">
        <v>0</v>
      </c>
      <c r="H19" s="165">
        <v>12661</v>
      </c>
      <c r="I19" s="165">
        <v>368833075.90316898</v>
      </c>
    </row>
    <row r="20" spans="1:9" s="24" customFormat="1" ht="11.25" customHeight="1" x14ac:dyDescent="0.2">
      <c r="A20" s="25" t="s">
        <v>39</v>
      </c>
      <c r="B20" s="164">
        <v>9138</v>
      </c>
      <c r="C20" s="164">
        <v>120793082.81623</v>
      </c>
      <c r="D20" s="164">
        <v>0</v>
      </c>
      <c r="E20" s="164">
        <v>11373</v>
      </c>
      <c r="F20" s="164">
        <v>14073062.35465</v>
      </c>
      <c r="G20" s="164">
        <v>0</v>
      </c>
      <c r="H20" s="164">
        <v>20511</v>
      </c>
      <c r="I20" s="164">
        <v>134866145.17087999</v>
      </c>
    </row>
    <row r="21" spans="1:9" s="24" customFormat="1" ht="11.25" customHeight="1" x14ac:dyDescent="0.2">
      <c r="A21" s="33" t="s">
        <v>40</v>
      </c>
      <c r="B21" s="165">
        <v>9138</v>
      </c>
      <c r="C21" s="165">
        <v>120793082.81623</v>
      </c>
      <c r="D21" s="165">
        <v>0</v>
      </c>
      <c r="E21" s="165">
        <v>3939</v>
      </c>
      <c r="F21" s="165">
        <v>37184169.139569998</v>
      </c>
      <c r="G21" s="165">
        <v>0</v>
      </c>
      <c r="H21" s="165">
        <v>13077</v>
      </c>
      <c r="I21" s="165">
        <v>157977251.9558</v>
      </c>
    </row>
    <row r="22" spans="1:9" s="24" customFormat="1" ht="11.25" customHeight="1" x14ac:dyDescent="0.2">
      <c r="A22" s="33" t="s">
        <v>41</v>
      </c>
      <c r="B22" s="122" t="s">
        <v>3</v>
      </c>
      <c r="C22" s="122" t="s">
        <v>3</v>
      </c>
      <c r="D22" s="165">
        <v>0</v>
      </c>
      <c r="E22" s="165">
        <v>7434</v>
      </c>
      <c r="F22" s="165">
        <v>-23111106.78492</v>
      </c>
      <c r="G22" s="165">
        <v>0</v>
      </c>
      <c r="H22" s="165">
        <v>7434</v>
      </c>
      <c r="I22" s="165">
        <v>-23111106.78492</v>
      </c>
    </row>
    <row r="23" spans="1:9" s="24" customFormat="1" ht="11.25" customHeight="1" x14ac:dyDescent="0.2">
      <c r="A23" s="25" t="s">
        <v>42</v>
      </c>
      <c r="B23" s="164">
        <v>4802</v>
      </c>
      <c r="C23" s="164">
        <v>32729869.24281</v>
      </c>
      <c r="D23" s="164">
        <v>0</v>
      </c>
      <c r="E23" s="164">
        <v>3953</v>
      </c>
      <c r="F23" s="164">
        <v>38801131.833120003</v>
      </c>
      <c r="G23" s="164">
        <v>0</v>
      </c>
      <c r="H23" s="164">
        <v>8755</v>
      </c>
      <c r="I23" s="164">
        <v>71531001.075929999</v>
      </c>
    </row>
    <row r="24" spans="1:9" s="24" customFormat="1" ht="11.25" customHeight="1" x14ac:dyDescent="0.2">
      <c r="A24" s="33" t="s">
        <v>43</v>
      </c>
      <c r="B24" s="165">
        <v>2401</v>
      </c>
      <c r="C24" s="165">
        <v>445402.96509999997</v>
      </c>
      <c r="D24" s="165">
        <v>0</v>
      </c>
      <c r="E24" s="165">
        <v>555</v>
      </c>
      <c r="F24" s="165">
        <v>79612.069199999998</v>
      </c>
      <c r="G24" s="165">
        <v>0</v>
      </c>
      <c r="H24" s="165">
        <v>2956</v>
      </c>
      <c r="I24" s="165">
        <v>525015.03430000006</v>
      </c>
    </row>
    <row r="25" spans="1:9" s="24" customFormat="1" ht="11.25" customHeight="1" x14ac:dyDescent="0.2">
      <c r="A25" s="33" t="s">
        <v>44</v>
      </c>
      <c r="B25" s="165">
        <v>2281</v>
      </c>
      <c r="C25" s="165">
        <v>28411076.840890002</v>
      </c>
      <c r="D25" s="165">
        <v>0</v>
      </c>
      <c r="E25" s="165">
        <v>1708</v>
      </c>
      <c r="F25" s="165">
        <v>32517544.893289998</v>
      </c>
      <c r="G25" s="165">
        <v>0</v>
      </c>
      <c r="H25" s="165">
        <v>3989</v>
      </c>
      <c r="I25" s="165">
        <v>60928621.734180003</v>
      </c>
    </row>
    <row r="26" spans="1:9" s="24" customFormat="1" ht="11.25" customHeight="1" x14ac:dyDescent="0.2">
      <c r="A26" s="33" t="s">
        <v>45</v>
      </c>
      <c r="B26" s="165">
        <v>1818</v>
      </c>
      <c r="C26" s="165">
        <v>3873389.4368199999</v>
      </c>
      <c r="D26" s="165">
        <v>0</v>
      </c>
      <c r="E26" s="165">
        <v>2589</v>
      </c>
      <c r="F26" s="165">
        <v>6203974.8706299998</v>
      </c>
      <c r="G26" s="165">
        <v>0</v>
      </c>
      <c r="H26" s="165">
        <v>4407</v>
      </c>
      <c r="I26" s="165">
        <v>10077364.30745</v>
      </c>
    </row>
    <row r="27" spans="1:9" s="24" customFormat="1" ht="11.25" customHeight="1" x14ac:dyDescent="0.2">
      <c r="A27" s="33" t="s">
        <v>46</v>
      </c>
      <c r="B27" s="165">
        <v>9128</v>
      </c>
      <c r="C27" s="165">
        <v>86597963.044670001</v>
      </c>
      <c r="D27" s="165">
        <v>0</v>
      </c>
      <c r="E27" s="165">
        <v>513</v>
      </c>
      <c r="F27" s="165">
        <v>2490475.55057</v>
      </c>
      <c r="G27" s="165">
        <v>0</v>
      </c>
      <c r="H27" s="165">
        <v>9641</v>
      </c>
      <c r="I27" s="165">
        <v>89088438.595239997</v>
      </c>
    </row>
    <row r="28" spans="1:9" s="24" customFormat="1" ht="11.25" customHeight="1" x14ac:dyDescent="0.2">
      <c r="A28" s="33" t="s">
        <v>47</v>
      </c>
      <c r="B28" s="165">
        <v>9138</v>
      </c>
      <c r="C28" s="165">
        <v>9957651.1330420095</v>
      </c>
      <c r="D28" s="165">
        <v>0</v>
      </c>
      <c r="E28" s="165">
        <v>513</v>
      </c>
      <c r="F28" s="165">
        <v>285909.90844852</v>
      </c>
      <c r="G28" s="165">
        <v>0</v>
      </c>
      <c r="H28" s="165">
        <v>9651</v>
      </c>
      <c r="I28" s="165">
        <v>10243561.041490501</v>
      </c>
    </row>
    <row r="29" spans="1:9" s="24" customFormat="1" ht="11.25" customHeight="1" x14ac:dyDescent="0.2">
      <c r="A29" s="33" t="s">
        <v>48</v>
      </c>
      <c r="B29" s="112">
        <v>6537</v>
      </c>
      <c r="C29" s="116">
        <v>0.31003789001714999</v>
      </c>
      <c r="D29" s="112">
        <v>0</v>
      </c>
      <c r="E29" s="112">
        <v>5528</v>
      </c>
      <c r="F29" s="116">
        <v>0.32018334615577099</v>
      </c>
      <c r="G29" s="112">
        <v>0</v>
      </c>
      <c r="H29" s="112">
        <v>12065</v>
      </c>
      <c r="I29" s="116">
        <v>0.31269211964381199</v>
      </c>
    </row>
    <row r="30" spans="1:9" s="24" customFormat="1" ht="11.25" customHeight="1" x14ac:dyDescent="0.2">
      <c r="A30" s="34" t="s">
        <v>23</v>
      </c>
      <c r="B30" s="171">
        <v>9138</v>
      </c>
      <c r="C30" s="171">
        <v>2769187.3265900002</v>
      </c>
      <c r="D30" s="171">
        <v>0</v>
      </c>
      <c r="E30" s="121" t="s">
        <v>3</v>
      </c>
      <c r="F30" s="121" t="s">
        <v>3</v>
      </c>
      <c r="G30" s="171">
        <v>0</v>
      </c>
      <c r="H30" s="171">
        <v>9138</v>
      </c>
      <c r="I30" s="171">
        <v>2769187.3265900002</v>
      </c>
    </row>
    <row r="31" spans="1:9" s="24" customFormat="1" ht="11.25" customHeight="1" x14ac:dyDescent="0.2">
      <c r="A31" s="35" t="s">
        <v>49</v>
      </c>
      <c r="B31" s="172">
        <v>6701</v>
      </c>
      <c r="C31" s="172">
        <v>523989137.11065</v>
      </c>
      <c r="D31" s="172">
        <v>0</v>
      </c>
      <c r="E31" s="172">
        <v>7855</v>
      </c>
      <c r="F31" s="172">
        <v>644955554.14085996</v>
      </c>
      <c r="G31" s="172">
        <v>0</v>
      </c>
      <c r="H31" s="172">
        <v>14556</v>
      </c>
      <c r="I31" s="172">
        <v>1168944691.2515099</v>
      </c>
    </row>
    <row r="32" spans="1:9" s="24" customFormat="1" ht="11.25" customHeight="1" x14ac:dyDescent="0.2">
      <c r="A32" s="25" t="s">
        <v>21</v>
      </c>
      <c r="B32" s="165">
        <v>0</v>
      </c>
      <c r="C32" s="165">
        <v>0</v>
      </c>
      <c r="D32" s="165">
        <v>0</v>
      </c>
      <c r="E32" s="165">
        <v>0</v>
      </c>
      <c r="F32" s="165">
        <v>0</v>
      </c>
      <c r="G32" s="165">
        <v>0</v>
      </c>
      <c r="H32" s="165">
        <v>0</v>
      </c>
      <c r="I32" s="165">
        <v>0</v>
      </c>
    </row>
    <row r="33" spans="1:9" s="24" customFormat="1" ht="11.25" customHeight="1" x14ac:dyDescent="0.2">
      <c r="A33" s="25" t="s">
        <v>50</v>
      </c>
      <c r="B33" s="164">
        <v>4854</v>
      </c>
      <c r="C33" s="164">
        <v>29433909.058331501</v>
      </c>
      <c r="D33" s="164">
        <v>0</v>
      </c>
      <c r="E33" s="164">
        <v>3891</v>
      </c>
      <c r="F33" s="164">
        <v>16274688.0767185</v>
      </c>
      <c r="G33" s="164">
        <v>0</v>
      </c>
      <c r="H33" s="164">
        <v>8745</v>
      </c>
      <c r="I33" s="164">
        <v>45708597.135049999</v>
      </c>
    </row>
    <row r="34" spans="1:9" s="24" customFormat="1" ht="11.25" customHeight="1" x14ac:dyDescent="0.2">
      <c r="A34" s="29" t="s">
        <v>51</v>
      </c>
      <c r="B34" s="165">
        <v>2957</v>
      </c>
      <c r="C34" s="165">
        <v>10748883.376233701</v>
      </c>
      <c r="D34" s="165">
        <v>0</v>
      </c>
      <c r="E34" s="165">
        <v>2794</v>
      </c>
      <c r="F34" s="165">
        <v>7274759.0934665604</v>
      </c>
      <c r="G34" s="165">
        <v>0</v>
      </c>
      <c r="H34" s="165">
        <v>5751</v>
      </c>
      <c r="I34" s="165">
        <v>18023642.469700199</v>
      </c>
    </row>
    <row r="35" spans="1:9" s="24" customFormat="1" ht="11.25" customHeight="1" x14ac:dyDescent="0.2">
      <c r="A35" s="29" t="s">
        <v>52</v>
      </c>
      <c r="B35" s="169">
        <v>1897</v>
      </c>
      <c r="C35" s="169">
        <v>18685025.6820978</v>
      </c>
      <c r="D35" s="169">
        <v>0</v>
      </c>
      <c r="E35" s="169">
        <v>1097</v>
      </c>
      <c r="F35" s="169">
        <v>8999928.98325192</v>
      </c>
      <c r="G35" s="169">
        <v>0</v>
      </c>
      <c r="H35" s="169">
        <v>2994</v>
      </c>
      <c r="I35" s="169">
        <v>27684954.6653498</v>
      </c>
    </row>
    <row r="36" spans="1:9" s="24" customFormat="1" ht="11.25" customHeight="1" x14ac:dyDescent="0.2">
      <c r="A36" s="34" t="s">
        <v>21</v>
      </c>
      <c r="B36" s="171">
        <v>4854</v>
      </c>
      <c r="C36" s="171">
        <v>1231234.5270189401</v>
      </c>
      <c r="D36" s="171">
        <v>0</v>
      </c>
      <c r="E36" s="171">
        <v>3891</v>
      </c>
      <c r="F36" s="171">
        <v>676151.95818105899</v>
      </c>
      <c r="G36" s="171">
        <v>0</v>
      </c>
      <c r="H36" s="171">
        <v>8745</v>
      </c>
      <c r="I36" s="171">
        <v>1907386.4852</v>
      </c>
    </row>
    <row r="37" spans="1:9" s="24" customFormat="1" ht="11.25" customHeight="1" thickBot="1" x14ac:dyDescent="0.25">
      <c r="A37" s="36" t="s">
        <v>4</v>
      </c>
      <c r="B37" s="170">
        <v>9138</v>
      </c>
      <c r="C37" s="170">
        <v>4000421.8536089398</v>
      </c>
      <c r="D37" s="170">
        <v>0</v>
      </c>
      <c r="E37" s="170">
        <v>3891</v>
      </c>
      <c r="F37" s="170">
        <v>676151.95818105899</v>
      </c>
      <c r="G37" s="170">
        <v>0</v>
      </c>
      <c r="H37" s="170">
        <v>13029</v>
      </c>
      <c r="I37" s="170">
        <v>4676573.8117899997</v>
      </c>
    </row>
  </sheetData>
  <mergeCells count="3">
    <mergeCell ref="B5:C5"/>
    <mergeCell ref="E5:F5"/>
    <mergeCell ref="H5:I5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58B13-1263-43F7-8674-A23F8F398CA8}">
  <sheetPr>
    <tabColor theme="9" tint="0.39997558519241921"/>
  </sheetPr>
  <dimension ref="A1:AG37"/>
  <sheetViews>
    <sheetView zoomScaleNormal="100" workbookViewId="0"/>
  </sheetViews>
  <sheetFormatPr baseColWidth="10" defaultRowHeight="15" x14ac:dyDescent="0.25"/>
  <cols>
    <col min="1" max="1" width="33.5703125" customWidth="1"/>
    <col min="4" max="4" width="2.7109375" customWidth="1"/>
    <col min="7" max="7" width="2.7109375" customWidth="1"/>
    <col min="10" max="10" width="2.7109375" customWidth="1"/>
    <col min="13" max="13" width="2.7109375" customWidth="1"/>
    <col min="16" max="16" width="2.7109375" customWidth="1"/>
    <col min="19" max="19" width="2.7109375" customWidth="1"/>
    <col min="22" max="22" width="2.7109375" customWidth="1"/>
    <col min="25" max="25" width="2.7109375" customWidth="1"/>
    <col min="28" max="28" width="2.7109375" customWidth="1"/>
    <col min="31" max="31" width="2.7109375" customWidth="1"/>
  </cols>
  <sheetData>
    <row r="1" spans="1:33" ht="11.25" customHeight="1" x14ac:dyDescent="0.25">
      <c r="A1" s="1" t="s">
        <v>182</v>
      </c>
    </row>
    <row r="2" spans="1:33" ht="11.25" customHeight="1" x14ac:dyDescent="0.25"/>
    <row r="3" spans="1:33" ht="11.25" customHeight="1" x14ac:dyDescent="0.25">
      <c r="A3" s="2" t="s">
        <v>333</v>
      </c>
    </row>
    <row r="4" spans="1:33" ht="11.25" customHeight="1" thickBot="1" x14ac:dyDescent="0.3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s="24" customFormat="1" ht="11.25" customHeight="1" x14ac:dyDescent="0.2">
      <c r="A5" s="25"/>
      <c r="B5" s="183" t="s">
        <v>74</v>
      </c>
      <c r="C5" s="183"/>
      <c r="D5" s="25"/>
      <c r="E5" s="183" t="s">
        <v>75</v>
      </c>
      <c r="F5" s="183"/>
      <c r="G5" s="25"/>
      <c r="H5" s="183" t="s">
        <v>76</v>
      </c>
      <c r="I5" s="183"/>
      <c r="K5" s="183" t="s">
        <v>77</v>
      </c>
      <c r="L5" s="183"/>
      <c r="M5" s="25"/>
      <c r="N5" s="183" t="s">
        <v>78</v>
      </c>
      <c r="O5" s="183"/>
      <c r="P5" s="25"/>
      <c r="Q5" s="183" t="s">
        <v>79</v>
      </c>
      <c r="R5" s="183"/>
      <c r="T5" s="183" t="s">
        <v>80</v>
      </c>
      <c r="U5" s="183"/>
      <c r="V5" s="25"/>
      <c r="W5" s="183" t="s">
        <v>81</v>
      </c>
      <c r="X5" s="183"/>
      <c r="Y5" s="25"/>
      <c r="Z5" s="183" t="s">
        <v>82</v>
      </c>
      <c r="AA5" s="183"/>
      <c r="AC5" s="183" t="s">
        <v>83</v>
      </c>
      <c r="AD5" s="183"/>
      <c r="AE5" s="25"/>
      <c r="AF5" s="183" t="s">
        <v>1</v>
      </c>
      <c r="AG5" s="183"/>
    </row>
    <row r="6" spans="1:33" s="24" customFormat="1" ht="11.25" customHeight="1" x14ac:dyDescent="0.2">
      <c r="A6" s="34"/>
      <c r="B6" s="38" t="s">
        <v>16</v>
      </c>
      <c r="C6" s="38" t="s">
        <v>25</v>
      </c>
      <c r="D6" s="38"/>
      <c r="E6" s="38" t="s">
        <v>16</v>
      </c>
      <c r="F6" s="38" t="s">
        <v>25</v>
      </c>
      <c r="G6" s="38"/>
      <c r="H6" s="38" t="s">
        <v>16</v>
      </c>
      <c r="I6" s="38" t="s">
        <v>25</v>
      </c>
      <c r="J6" s="38"/>
      <c r="K6" s="38" t="s">
        <v>16</v>
      </c>
      <c r="L6" s="38" t="s">
        <v>25</v>
      </c>
      <c r="M6" s="38"/>
      <c r="N6" s="38" t="s">
        <v>16</v>
      </c>
      <c r="O6" s="38" t="s">
        <v>25</v>
      </c>
      <c r="P6" s="38"/>
      <c r="Q6" s="38" t="s">
        <v>16</v>
      </c>
      <c r="R6" s="38" t="s">
        <v>25</v>
      </c>
      <c r="S6" s="38"/>
      <c r="T6" s="38" t="s">
        <v>16</v>
      </c>
      <c r="U6" s="38" t="s">
        <v>25</v>
      </c>
      <c r="V6" s="38"/>
      <c r="W6" s="38" t="s">
        <v>16</v>
      </c>
      <c r="X6" s="38" t="s">
        <v>25</v>
      </c>
      <c r="Y6" s="38"/>
      <c r="Z6" s="38" t="s">
        <v>16</v>
      </c>
      <c r="AA6" s="38" t="s">
        <v>25</v>
      </c>
      <c r="AB6" s="38"/>
      <c r="AC6" s="38" t="s">
        <v>16</v>
      </c>
      <c r="AD6" s="38" t="s">
        <v>25</v>
      </c>
      <c r="AE6" s="38"/>
      <c r="AF6" s="38" t="s">
        <v>16</v>
      </c>
      <c r="AG6" s="38" t="s">
        <v>25</v>
      </c>
    </row>
    <row r="7" spans="1:33" s="24" customFormat="1" ht="11.25" customHeight="1" x14ac:dyDescent="0.2">
      <c r="A7" s="25" t="s">
        <v>26</v>
      </c>
      <c r="B7" s="164">
        <v>8309</v>
      </c>
      <c r="C7" s="164">
        <v>0</v>
      </c>
      <c r="D7" s="164">
        <v>0</v>
      </c>
      <c r="E7" s="164">
        <v>1081</v>
      </c>
      <c r="F7" s="164">
        <v>0</v>
      </c>
      <c r="G7" s="164">
        <v>0</v>
      </c>
      <c r="H7" s="164">
        <v>1797</v>
      </c>
      <c r="I7" s="164">
        <v>0</v>
      </c>
      <c r="J7" s="164">
        <v>0</v>
      </c>
      <c r="K7" s="164">
        <v>1693</v>
      </c>
      <c r="L7" s="164">
        <v>0</v>
      </c>
      <c r="M7" s="164">
        <v>0</v>
      </c>
      <c r="N7" s="164">
        <v>3797</v>
      </c>
      <c r="O7" s="164">
        <v>0</v>
      </c>
      <c r="P7" s="164">
        <v>0</v>
      </c>
      <c r="Q7" s="164">
        <v>2154</v>
      </c>
      <c r="R7" s="164">
        <v>0</v>
      </c>
      <c r="S7" s="164">
        <v>0</v>
      </c>
      <c r="T7" s="164">
        <v>830</v>
      </c>
      <c r="U7" s="164">
        <v>0</v>
      </c>
      <c r="V7" s="164">
        <v>0</v>
      </c>
      <c r="W7" s="164">
        <v>1058</v>
      </c>
      <c r="X7" s="164">
        <v>0</v>
      </c>
      <c r="Y7" s="164">
        <v>0</v>
      </c>
      <c r="Z7" s="164">
        <v>1444</v>
      </c>
      <c r="AA7" s="164">
        <v>0</v>
      </c>
      <c r="AB7" s="164">
        <v>0</v>
      </c>
      <c r="AC7" s="164">
        <v>884</v>
      </c>
      <c r="AD7" s="164">
        <v>0</v>
      </c>
      <c r="AE7" s="164">
        <v>0</v>
      </c>
      <c r="AF7" s="164">
        <v>23047</v>
      </c>
      <c r="AG7" s="164">
        <v>0</v>
      </c>
    </row>
    <row r="8" spans="1:33" s="24" customFormat="1" ht="11.25" customHeight="1" x14ac:dyDescent="0.2">
      <c r="A8" s="25" t="s">
        <v>27</v>
      </c>
      <c r="B8" s="165">
        <v>0</v>
      </c>
      <c r="C8" s="165">
        <v>0</v>
      </c>
      <c r="D8" s="165">
        <v>0</v>
      </c>
      <c r="E8" s="165">
        <v>0</v>
      </c>
      <c r="F8" s="165">
        <v>0</v>
      </c>
      <c r="G8" s="165">
        <v>0</v>
      </c>
      <c r="H8" s="165">
        <v>0</v>
      </c>
      <c r="I8" s="165">
        <v>0</v>
      </c>
      <c r="J8" s="165">
        <v>0</v>
      </c>
      <c r="K8" s="165">
        <v>0</v>
      </c>
      <c r="L8" s="165">
        <v>0</v>
      </c>
      <c r="M8" s="165">
        <v>0</v>
      </c>
      <c r="N8" s="165">
        <v>0</v>
      </c>
      <c r="O8" s="165">
        <v>0</v>
      </c>
      <c r="P8" s="165">
        <v>0</v>
      </c>
      <c r="Q8" s="165">
        <v>0</v>
      </c>
      <c r="R8" s="165">
        <v>0</v>
      </c>
      <c r="S8" s="165">
        <v>0</v>
      </c>
      <c r="T8" s="165">
        <v>0</v>
      </c>
      <c r="U8" s="165">
        <v>0</v>
      </c>
      <c r="V8" s="165">
        <v>0</v>
      </c>
      <c r="W8" s="165">
        <v>0</v>
      </c>
      <c r="X8" s="165">
        <v>0</v>
      </c>
      <c r="Y8" s="165">
        <v>0</v>
      </c>
      <c r="Z8" s="165">
        <v>0</v>
      </c>
      <c r="AA8" s="165">
        <v>0</v>
      </c>
      <c r="AB8" s="165">
        <v>0</v>
      </c>
      <c r="AC8" s="165">
        <v>0</v>
      </c>
      <c r="AD8" s="165">
        <v>0</v>
      </c>
      <c r="AE8" s="165">
        <v>0</v>
      </c>
      <c r="AF8" s="165">
        <v>0</v>
      </c>
      <c r="AG8" s="165">
        <v>0</v>
      </c>
    </row>
    <row r="9" spans="1:33" s="24" customFormat="1" ht="11.25" customHeight="1" x14ac:dyDescent="0.2">
      <c r="A9" s="33" t="s">
        <v>28</v>
      </c>
      <c r="B9" s="165">
        <v>3342</v>
      </c>
      <c r="C9" s="165">
        <v>93036.89</v>
      </c>
      <c r="D9" s="165">
        <v>0</v>
      </c>
      <c r="E9" s="165">
        <v>1081</v>
      </c>
      <c r="F9" s="165">
        <v>157441.06</v>
      </c>
      <c r="G9" s="165">
        <v>0</v>
      </c>
      <c r="H9" s="165">
        <v>1797</v>
      </c>
      <c r="I9" s="165">
        <v>596225.16</v>
      </c>
      <c r="J9" s="165">
        <v>0</v>
      </c>
      <c r="K9" s="165">
        <v>1693</v>
      </c>
      <c r="L9" s="165">
        <v>1230975.79</v>
      </c>
      <c r="M9" s="165">
        <v>0</v>
      </c>
      <c r="N9" s="165">
        <v>3797</v>
      </c>
      <c r="O9" s="165">
        <v>9109868.2200000007</v>
      </c>
      <c r="P9" s="165">
        <v>0</v>
      </c>
      <c r="Q9" s="165">
        <v>2154</v>
      </c>
      <c r="R9" s="165">
        <v>19393842.91</v>
      </c>
      <c r="S9" s="165">
        <v>0</v>
      </c>
      <c r="T9" s="165">
        <v>830</v>
      </c>
      <c r="U9" s="165">
        <v>16142292.939999999</v>
      </c>
      <c r="V9" s="165">
        <v>0</v>
      </c>
      <c r="W9" s="165">
        <v>1058</v>
      </c>
      <c r="X9" s="165">
        <v>37721952.130000003</v>
      </c>
      <c r="Y9" s="165">
        <v>0</v>
      </c>
      <c r="Z9" s="165">
        <v>1444</v>
      </c>
      <c r="AA9" s="165">
        <v>142474007.63999999</v>
      </c>
      <c r="AB9" s="165">
        <v>0</v>
      </c>
      <c r="AC9" s="165">
        <v>884</v>
      </c>
      <c r="AD9" s="165">
        <v>1177725598.1900001</v>
      </c>
      <c r="AE9" s="165">
        <v>0</v>
      </c>
      <c r="AF9" s="165">
        <v>18080</v>
      </c>
      <c r="AG9" s="165">
        <v>1404645240.95</v>
      </c>
    </row>
    <row r="10" spans="1:33" s="24" customFormat="1" ht="11.25" customHeight="1" x14ac:dyDescent="0.2">
      <c r="A10" s="28" t="s">
        <v>29</v>
      </c>
      <c r="B10" s="165">
        <v>0</v>
      </c>
      <c r="C10" s="165">
        <v>0</v>
      </c>
      <c r="D10" s="165">
        <v>0</v>
      </c>
      <c r="E10" s="165">
        <v>0</v>
      </c>
      <c r="F10" s="165">
        <v>0</v>
      </c>
      <c r="G10" s="165">
        <v>0</v>
      </c>
      <c r="H10" s="165">
        <v>0</v>
      </c>
      <c r="I10" s="165">
        <v>0</v>
      </c>
      <c r="J10" s="165">
        <v>0</v>
      </c>
      <c r="K10" s="165">
        <v>0</v>
      </c>
      <c r="L10" s="165">
        <v>0</v>
      </c>
      <c r="M10" s="165">
        <v>0</v>
      </c>
      <c r="N10" s="165">
        <v>0</v>
      </c>
      <c r="O10" s="165">
        <v>0</v>
      </c>
      <c r="P10" s="165">
        <v>0</v>
      </c>
      <c r="Q10" s="165">
        <v>0</v>
      </c>
      <c r="R10" s="165">
        <v>0</v>
      </c>
      <c r="S10" s="165">
        <v>0</v>
      </c>
      <c r="T10" s="165">
        <v>0</v>
      </c>
      <c r="U10" s="165">
        <v>0</v>
      </c>
      <c r="V10" s="165">
        <v>0</v>
      </c>
      <c r="W10" s="165">
        <v>0</v>
      </c>
      <c r="X10" s="165">
        <v>0</v>
      </c>
      <c r="Y10" s="165">
        <v>0</v>
      </c>
      <c r="Z10" s="165">
        <v>0</v>
      </c>
      <c r="AA10" s="165">
        <v>0</v>
      </c>
      <c r="AB10" s="165">
        <v>0</v>
      </c>
      <c r="AC10" s="165">
        <v>0</v>
      </c>
      <c r="AD10" s="165">
        <v>0</v>
      </c>
      <c r="AE10" s="165">
        <v>0</v>
      </c>
      <c r="AF10" s="165">
        <v>0</v>
      </c>
      <c r="AG10" s="165">
        <v>0</v>
      </c>
    </row>
    <row r="11" spans="1:33" s="24" customFormat="1" ht="11.25" customHeight="1" x14ac:dyDescent="0.2">
      <c r="A11" s="25" t="s">
        <v>30</v>
      </c>
      <c r="B11" s="164">
        <v>5920</v>
      </c>
      <c r="C11" s="164">
        <v>-3913881.32</v>
      </c>
      <c r="D11" s="164">
        <v>0</v>
      </c>
      <c r="E11" s="164">
        <v>1062</v>
      </c>
      <c r="F11" s="164">
        <v>166405.66</v>
      </c>
      <c r="G11" s="164">
        <v>0</v>
      </c>
      <c r="H11" s="164">
        <v>1777</v>
      </c>
      <c r="I11" s="164">
        <v>-41808.089999999997</v>
      </c>
      <c r="J11" s="164">
        <v>0</v>
      </c>
      <c r="K11" s="164">
        <v>1675</v>
      </c>
      <c r="L11" s="164">
        <v>113683.45</v>
      </c>
      <c r="M11" s="164">
        <v>0</v>
      </c>
      <c r="N11" s="164">
        <v>3760</v>
      </c>
      <c r="O11" s="164">
        <v>1534141.36</v>
      </c>
      <c r="P11" s="164">
        <v>0</v>
      </c>
      <c r="Q11" s="164">
        <v>2117</v>
      </c>
      <c r="R11" s="164">
        <v>2919784.54</v>
      </c>
      <c r="S11" s="164">
        <v>0</v>
      </c>
      <c r="T11" s="164">
        <v>825</v>
      </c>
      <c r="U11" s="164">
        <v>1634816.68</v>
      </c>
      <c r="V11" s="164">
        <v>0</v>
      </c>
      <c r="W11" s="164">
        <v>1052</v>
      </c>
      <c r="X11" s="164">
        <v>3688366.85</v>
      </c>
      <c r="Y11" s="164">
        <v>0</v>
      </c>
      <c r="Z11" s="164">
        <v>1439</v>
      </c>
      <c r="AA11" s="164">
        <v>11853273.23</v>
      </c>
      <c r="AB11" s="164">
        <v>0</v>
      </c>
      <c r="AC11" s="164">
        <v>876</v>
      </c>
      <c r="AD11" s="164">
        <v>110495216.40000001</v>
      </c>
      <c r="AE11" s="164">
        <v>0</v>
      </c>
      <c r="AF11" s="164">
        <v>20503</v>
      </c>
      <c r="AG11" s="164">
        <v>128449998.75</v>
      </c>
    </row>
    <row r="12" spans="1:33" s="24" customFormat="1" ht="11.25" customHeight="1" x14ac:dyDescent="0.2">
      <c r="A12" s="33" t="s">
        <v>31</v>
      </c>
      <c r="B12" s="165">
        <v>1748</v>
      </c>
      <c r="C12" s="165">
        <v>329199.65000000002</v>
      </c>
      <c r="D12" s="165">
        <v>0</v>
      </c>
      <c r="E12" s="165">
        <v>717</v>
      </c>
      <c r="F12" s="165">
        <v>379620.13</v>
      </c>
      <c r="G12" s="165">
        <v>0</v>
      </c>
      <c r="H12" s="165">
        <v>1239</v>
      </c>
      <c r="I12" s="165">
        <v>293310.74</v>
      </c>
      <c r="J12" s="165">
        <v>0</v>
      </c>
      <c r="K12" s="165">
        <v>1261</v>
      </c>
      <c r="L12" s="165">
        <v>572290.59</v>
      </c>
      <c r="M12" s="165">
        <v>0</v>
      </c>
      <c r="N12" s="165">
        <v>2893</v>
      </c>
      <c r="O12" s="165">
        <v>2776374.17</v>
      </c>
      <c r="P12" s="165">
        <v>0</v>
      </c>
      <c r="Q12" s="165">
        <v>1652</v>
      </c>
      <c r="R12" s="165">
        <v>4576819.01</v>
      </c>
      <c r="S12" s="165">
        <v>0</v>
      </c>
      <c r="T12" s="165">
        <v>659</v>
      </c>
      <c r="U12" s="165">
        <v>2923452.46</v>
      </c>
      <c r="V12" s="165">
        <v>0</v>
      </c>
      <c r="W12" s="165">
        <v>846</v>
      </c>
      <c r="X12" s="165">
        <v>5447868.1799999997</v>
      </c>
      <c r="Y12" s="165">
        <v>0</v>
      </c>
      <c r="Z12" s="165">
        <v>1169</v>
      </c>
      <c r="AA12" s="165">
        <v>17671331.129999999</v>
      </c>
      <c r="AB12" s="165">
        <v>0</v>
      </c>
      <c r="AC12" s="165">
        <v>735</v>
      </c>
      <c r="AD12" s="165">
        <v>130450860.11</v>
      </c>
      <c r="AE12" s="165">
        <v>0</v>
      </c>
      <c r="AF12" s="165">
        <v>12919</v>
      </c>
      <c r="AG12" s="165">
        <v>165421126.18000001</v>
      </c>
    </row>
    <row r="13" spans="1:33" s="24" customFormat="1" ht="11.25" customHeight="1" x14ac:dyDescent="0.2">
      <c r="A13" s="33" t="s">
        <v>32</v>
      </c>
      <c r="B13" s="165">
        <v>4172</v>
      </c>
      <c r="C13" s="165">
        <v>-4243080.97</v>
      </c>
      <c r="D13" s="165">
        <v>0</v>
      </c>
      <c r="E13" s="165">
        <v>345</v>
      </c>
      <c r="F13" s="165">
        <v>-213214.47</v>
      </c>
      <c r="G13" s="165">
        <v>0</v>
      </c>
      <c r="H13" s="165">
        <v>538</v>
      </c>
      <c r="I13" s="165">
        <v>-335118.83</v>
      </c>
      <c r="J13" s="165">
        <v>0</v>
      </c>
      <c r="K13" s="165">
        <v>414</v>
      </c>
      <c r="L13" s="165">
        <v>-458607.14</v>
      </c>
      <c r="M13" s="165">
        <v>0</v>
      </c>
      <c r="N13" s="165">
        <v>867</v>
      </c>
      <c r="O13" s="165">
        <v>-1242232.81</v>
      </c>
      <c r="P13" s="165">
        <v>0</v>
      </c>
      <c r="Q13" s="165">
        <v>465</v>
      </c>
      <c r="R13" s="165">
        <v>-1657034.47</v>
      </c>
      <c r="S13" s="165">
        <v>0</v>
      </c>
      <c r="T13" s="165">
        <v>166</v>
      </c>
      <c r="U13" s="165">
        <v>-1288635.78</v>
      </c>
      <c r="V13" s="165">
        <v>0</v>
      </c>
      <c r="W13" s="165">
        <v>206</v>
      </c>
      <c r="X13" s="165">
        <v>-1759501.33</v>
      </c>
      <c r="Y13" s="165">
        <v>0</v>
      </c>
      <c r="Z13" s="165">
        <v>270</v>
      </c>
      <c r="AA13" s="165">
        <v>-5818057.9000000004</v>
      </c>
      <c r="AB13" s="165">
        <v>0</v>
      </c>
      <c r="AC13" s="165">
        <v>141</v>
      </c>
      <c r="AD13" s="165">
        <v>-19955643.710000001</v>
      </c>
      <c r="AE13" s="165">
        <v>0</v>
      </c>
      <c r="AF13" s="165">
        <v>7584</v>
      </c>
      <c r="AG13" s="165">
        <v>-36971127.43</v>
      </c>
    </row>
    <row r="14" spans="1:33" s="24" customFormat="1" ht="11.25" customHeight="1" x14ac:dyDescent="0.2">
      <c r="A14" s="25" t="s">
        <v>33</v>
      </c>
      <c r="B14" s="165">
        <v>0</v>
      </c>
      <c r="C14" s="165">
        <v>0</v>
      </c>
      <c r="D14" s="165">
        <v>0</v>
      </c>
      <c r="E14" s="165">
        <v>0</v>
      </c>
      <c r="F14" s="165">
        <v>0</v>
      </c>
      <c r="G14" s="165">
        <v>0</v>
      </c>
      <c r="H14" s="165">
        <v>0</v>
      </c>
      <c r="I14" s="165">
        <v>0</v>
      </c>
      <c r="J14" s="165">
        <v>0</v>
      </c>
      <c r="K14" s="165">
        <v>0</v>
      </c>
      <c r="L14" s="165">
        <v>0</v>
      </c>
      <c r="M14" s="165">
        <v>0</v>
      </c>
      <c r="N14" s="165">
        <v>0</v>
      </c>
      <c r="O14" s="165">
        <v>0</v>
      </c>
      <c r="P14" s="165">
        <v>0</v>
      </c>
      <c r="Q14" s="165">
        <v>0</v>
      </c>
      <c r="R14" s="165">
        <v>0</v>
      </c>
      <c r="S14" s="165">
        <v>0</v>
      </c>
      <c r="T14" s="165">
        <v>0</v>
      </c>
      <c r="U14" s="165">
        <v>0</v>
      </c>
      <c r="V14" s="165">
        <v>0</v>
      </c>
      <c r="W14" s="165">
        <v>0</v>
      </c>
      <c r="X14" s="165">
        <v>0</v>
      </c>
      <c r="Y14" s="165">
        <v>0</v>
      </c>
      <c r="Z14" s="165">
        <v>0</v>
      </c>
      <c r="AA14" s="165">
        <v>0</v>
      </c>
      <c r="AB14" s="165">
        <v>0</v>
      </c>
      <c r="AC14" s="165">
        <v>0</v>
      </c>
      <c r="AD14" s="165">
        <v>0</v>
      </c>
      <c r="AE14" s="165">
        <v>0</v>
      </c>
      <c r="AF14" s="165">
        <v>0</v>
      </c>
      <c r="AG14" s="165">
        <v>0</v>
      </c>
    </row>
    <row r="15" spans="1:33" s="24" customFormat="1" ht="11.25" customHeight="1" x14ac:dyDescent="0.2">
      <c r="A15" s="33" t="s">
        <v>34</v>
      </c>
      <c r="B15" s="165">
        <v>1098</v>
      </c>
      <c r="C15" s="165">
        <v>96154.94</v>
      </c>
      <c r="D15" s="165">
        <v>0</v>
      </c>
      <c r="E15" s="165">
        <v>495</v>
      </c>
      <c r="F15" s="165">
        <v>25699.51</v>
      </c>
      <c r="G15" s="165">
        <v>0</v>
      </c>
      <c r="H15" s="165">
        <v>955</v>
      </c>
      <c r="I15" s="165">
        <v>48345.96</v>
      </c>
      <c r="J15" s="165">
        <v>0</v>
      </c>
      <c r="K15" s="165">
        <v>1005</v>
      </c>
      <c r="L15" s="165">
        <v>111220.59</v>
      </c>
      <c r="M15" s="165">
        <v>0</v>
      </c>
      <c r="N15" s="165">
        <v>2555</v>
      </c>
      <c r="O15" s="165">
        <v>455632.57</v>
      </c>
      <c r="P15" s="165">
        <v>0</v>
      </c>
      <c r="Q15" s="165">
        <v>1679</v>
      </c>
      <c r="R15" s="165">
        <v>679298.47</v>
      </c>
      <c r="S15" s="165">
        <v>0</v>
      </c>
      <c r="T15" s="165">
        <v>702</v>
      </c>
      <c r="U15" s="165">
        <v>677118.19</v>
      </c>
      <c r="V15" s="165">
        <v>0</v>
      </c>
      <c r="W15" s="165">
        <v>914</v>
      </c>
      <c r="X15" s="165">
        <v>1233416.1299999999</v>
      </c>
      <c r="Y15" s="165">
        <v>0</v>
      </c>
      <c r="Z15" s="165">
        <v>1286</v>
      </c>
      <c r="AA15" s="165">
        <v>4387429.7300000004</v>
      </c>
      <c r="AB15" s="165">
        <v>0</v>
      </c>
      <c r="AC15" s="165">
        <v>786</v>
      </c>
      <c r="AD15" s="165">
        <v>34538981.329999998</v>
      </c>
      <c r="AE15" s="165">
        <v>0</v>
      </c>
      <c r="AF15" s="165">
        <v>11475</v>
      </c>
      <c r="AG15" s="165">
        <v>42253297.420000002</v>
      </c>
    </row>
    <row r="16" spans="1:33" s="24" customFormat="1" ht="11.25" customHeight="1" x14ac:dyDescent="0.2">
      <c r="A16" s="33" t="s">
        <v>35</v>
      </c>
      <c r="B16" s="165">
        <v>3483</v>
      </c>
      <c r="C16" s="165">
        <v>3550813.48</v>
      </c>
      <c r="D16" s="165">
        <v>0</v>
      </c>
      <c r="E16" s="165">
        <v>816</v>
      </c>
      <c r="F16" s="165">
        <v>319369.07</v>
      </c>
      <c r="G16" s="165">
        <v>0</v>
      </c>
      <c r="H16" s="165">
        <v>1463</v>
      </c>
      <c r="I16" s="165">
        <v>556110.97</v>
      </c>
      <c r="J16" s="165">
        <v>0</v>
      </c>
      <c r="K16" s="165">
        <v>1465</v>
      </c>
      <c r="L16" s="165">
        <v>803142.22</v>
      </c>
      <c r="M16" s="165">
        <v>0</v>
      </c>
      <c r="N16" s="165">
        <v>3451</v>
      </c>
      <c r="O16" s="165">
        <v>2844222.94</v>
      </c>
      <c r="P16" s="165">
        <v>0</v>
      </c>
      <c r="Q16" s="165">
        <v>2044</v>
      </c>
      <c r="R16" s="165">
        <v>4102884.23</v>
      </c>
      <c r="S16" s="165">
        <v>0</v>
      </c>
      <c r="T16" s="165">
        <v>803</v>
      </c>
      <c r="U16" s="165">
        <v>4157602.67</v>
      </c>
      <c r="V16" s="165">
        <v>0</v>
      </c>
      <c r="W16" s="165">
        <v>1032</v>
      </c>
      <c r="X16" s="165">
        <v>5718328.7199999997</v>
      </c>
      <c r="Y16" s="165">
        <v>0</v>
      </c>
      <c r="Z16" s="165">
        <v>1419</v>
      </c>
      <c r="AA16" s="165">
        <v>24735489.530000001</v>
      </c>
      <c r="AB16" s="165">
        <v>0</v>
      </c>
      <c r="AC16" s="165">
        <v>874</v>
      </c>
      <c r="AD16" s="165">
        <v>338011048.25</v>
      </c>
      <c r="AE16" s="165">
        <v>0</v>
      </c>
      <c r="AF16" s="165">
        <v>16850</v>
      </c>
      <c r="AG16" s="165">
        <v>384799012.08999997</v>
      </c>
    </row>
    <row r="17" spans="1:33" s="24" customFormat="1" ht="11.25" customHeight="1" x14ac:dyDescent="0.2">
      <c r="A17" s="25" t="s">
        <v>36</v>
      </c>
      <c r="B17" s="165">
        <v>0</v>
      </c>
      <c r="C17" s="165">
        <v>0</v>
      </c>
      <c r="D17" s="165">
        <v>0</v>
      </c>
      <c r="E17" s="165">
        <v>0</v>
      </c>
      <c r="F17" s="165">
        <v>0</v>
      </c>
      <c r="G17" s="165">
        <v>0</v>
      </c>
      <c r="H17" s="165">
        <v>0</v>
      </c>
      <c r="I17" s="165">
        <v>0</v>
      </c>
      <c r="J17" s="165">
        <v>0</v>
      </c>
      <c r="K17" s="165">
        <v>0</v>
      </c>
      <c r="L17" s="165">
        <v>0</v>
      </c>
      <c r="M17" s="165">
        <v>0</v>
      </c>
      <c r="N17" s="165">
        <v>0</v>
      </c>
      <c r="O17" s="165">
        <v>0</v>
      </c>
      <c r="P17" s="165">
        <v>0</v>
      </c>
      <c r="Q17" s="165">
        <v>0</v>
      </c>
      <c r="R17" s="165">
        <v>0</v>
      </c>
      <c r="S17" s="165">
        <v>0</v>
      </c>
      <c r="T17" s="165">
        <v>0</v>
      </c>
      <c r="U17" s="165">
        <v>0</v>
      </c>
      <c r="V17" s="165">
        <v>0</v>
      </c>
      <c r="W17" s="165">
        <v>0</v>
      </c>
      <c r="X17" s="165">
        <v>0</v>
      </c>
      <c r="Y17" s="165">
        <v>0</v>
      </c>
      <c r="Z17" s="165">
        <v>0</v>
      </c>
      <c r="AA17" s="165">
        <v>0</v>
      </c>
      <c r="AB17" s="165">
        <v>0</v>
      </c>
      <c r="AC17" s="165">
        <v>0</v>
      </c>
      <c r="AD17" s="165">
        <v>0</v>
      </c>
      <c r="AE17" s="165">
        <v>0</v>
      </c>
      <c r="AF17" s="165">
        <v>0</v>
      </c>
      <c r="AG17" s="165">
        <v>0</v>
      </c>
    </row>
    <row r="18" spans="1:33" s="24" customFormat="1" ht="11.25" customHeight="1" x14ac:dyDescent="0.2">
      <c r="A18" s="33" t="s">
        <v>37</v>
      </c>
      <c r="B18" s="165">
        <v>1608</v>
      </c>
      <c r="C18" s="165">
        <v>148614.98000000001</v>
      </c>
      <c r="D18" s="165">
        <v>0</v>
      </c>
      <c r="E18" s="165">
        <v>551</v>
      </c>
      <c r="F18" s="165">
        <v>30729.200000000001</v>
      </c>
      <c r="G18" s="165">
        <v>0</v>
      </c>
      <c r="H18" s="165">
        <v>1107</v>
      </c>
      <c r="I18" s="165">
        <v>53807.94</v>
      </c>
      <c r="J18" s="165">
        <v>0</v>
      </c>
      <c r="K18" s="165">
        <v>1109</v>
      </c>
      <c r="L18" s="165">
        <v>92975.4</v>
      </c>
      <c r="M18" s="165">
        <v>0</v>
      </c>
      <c r="N18" s="165">
        <v>2794</v>
      </c>
      <c r="O18" s="165">
        <v>553621.49</v>
      </c>
      <c r="P18" s="165">
        <v>0</v>
      </c>
      <c r="Q18" s="165">
        <v>1759</v>
      </c>
      <c r="R18" s="165">
        <v>671553.43</v>
      </c>
      <c r="S18" s="165">
        <v>0</v>
      </c>
      <c r="T18" s="165">
        <v>728</v>
      </c>
      <c r="U18" s="165">
        <v>967095.12</v>
      </c>
      <c r="V18" s="165">
        <v>0</v>
      </c>
      <c r="W18" s="165">
        <v>935</v>
      </c>
      <c r="X18" s="165">
        <v>1077146</v>
      </c>
      <c r="Y18" s="165">
        <v>0</v>
      </c>
      <c r="Z18" s="165">
        <v>1303</v>
      </c>
      <c r="AA18" s="165">
        <v>5531264.2699999996</v>
      </c>
      <c r="AB18" s="165">
        <v>0</v>
      </c>
      <c r="AC18" s="165">
        <v>794</v>
      </c>
      <c r="AD18" s="165">
        <v>42676279.350000001</v>
      </c>
      <c r="AE18" s="165">
        <v>0</v>
      </c>
      <c r="AF18" s="165">
        <v>12688</v>
      </c>
      <c r="AG18" s="165">
        <v>51803087.189999998</v>
      </c>
    </row>
    <row r="19" spans="1:33" s="24" customFormat="1" ht="11.25" customHeight="1" x14ac:dyDescent="0.2">
      <c r="A19" s="33" t="s">
        <v>38</v>
      </c>
      <c r="B19" s="165">
        <v>1750</v>
      </c>
      <c r="C19" s="165">
        <v>1109432.82</v>
      </c>
      <c r="D19" s="165">
        <v>0</v>
      </c>
      <c r="E19" s="165">
        <v>510</v>
      </c>
      <c r="F19" s="165">
        <v>441476.88</v>
      </c>
      <c r="G19" s="165">
        <v>0</v>
      </c>
      <c r="H19" s="165">
        <v>1002</v>
      </c>
      <c r="I19" s="165">
        <v>257054.51</v>
      </c>
      <c r="J19" s="165">
        <v>0</v>
      </c>
      <c r="K19" s="165">
        <v>1062</v>
      </c>
      <c r="L19" s="165">
        <v>625260.66</v>
      </c>
      <c r="M19" s="165">
        <v>0</v>
      </c>
      <c r="N19" s="165">
        <v>2746</v>
      </c>
      <c r="O19" s="165">
        <v>2635509.12</v>
      </c>
      <c r="P19" s="165">
        <v>0</v>
      </c>
      <c r="Q19" s="165">
        <v>1760</v>
      </c>
      <c r="R19" s="165">
        <v>4563217.8600000003</v>
      </c>
      <c r="S19" s="165">
        <v>0</v>
      </c>
      <c r="T19" s="165">
        <v>705</v>
      </c>
      <c r="U19" s="165">
        <v>3730457.21</v>
      </c>
      <c r="V19" s="165">
        <v>0</v>
      </c>
      <c r="W19" s="165">
        <v>934</v>
      </c>
      <c r="X19" s="165">
        <v>5609422.4000000004</v>
      </c>
      <c r="Y19" s="165">
        <v>0</v>
      </c>
      <c r="Z19" s="165">
        <v>1338</v>
      </c>
      <c r="AA19" s="165">
        <v>22216350.350000001</v>
      </c>
      <c r="AB19" s="165">
        <v>0</v>
      </c>
      <c r="AC19" s="165">
        <v>854</v>
      </c>
      <c r="AD19" s="165">
        <v>327644894.10000002</v>
      </c>
      <c r="AE19" s="165">
        <v>0</v>
      </c>
      <c r="AF19" s="165">
        <v>12661</v>
      </c>
      <c r="AG19" s="165">
        <v>368833075.89999998</v>
      </c>
    </row>
    <row r="20" spans="1:33" s="24" customFormat="1" ht="11.25" customHeight="1" x14ac:dyDescent="0.2">
      <c r="A20" s="25" t="s">
        <v>39</v>
      </c>
      <c r="B20" s="164">
        <v>6045</v>
      </c>
      <c r="C20" s="164">
        <v>-1524960.71</v>
      </c>
      <c r="D20" s="164">
        <v>0</v>
      </c>
      <c r="E20" s="164">
        <v>1052</v>
      </c>
      <c r="F20" s="164">
        <v>39268.17</v>
      </c>
      <c r="G20" s="164">
        <v>0</v>
      </c>
      <c r="H20" s="164">
        <v>1761</v>
      </c>
      <c r="I20" s="164">
        <v>251786.4</v>
      </c>
      <c r="J20" s="164">
        <v>0</v>
      </c>
      <c r="K20" s="164">
        <v>1673</v>
      </c>
      <c r="L20" s="164">
        <v>309810.19</v>
      </c>
      <c r="M20" s="164">
        <v>0</v>
      </c>
      <c r="N20" s="164">
        <v>3735</v>
      </c>
      <c r="O20" s="164">
        <v>1644866.26</v>
      </c>
      <c r="P20" s="164">
        <v>0</v>
      </c>
      <c r="Q20" s="164">
        <v>2092</v>
      </c>
      <c r="R20" s="164">
        <v>2467195.9500000002</v>
      </c>
      <c r="S20" s="164">
        <v>0</v>
      </c>
      <c r="T20" s="164">
        <v>818</v>
      </c>
      <c r="U20" s="164">
        <v>1771985.2</v>
      </c>
      <c r="V20" s="164">
        <v>0</v>
      </c>
      <c r="W20" s="164">
        <v>1035</v>
      </c>
      <c r="X20" s="164">
        <v>3953543.31</v>
      </c>
      <c r="Y20" s="164">
        <v>0</v>
      </c>
      <c r="Z20" s="164">
        <v>1431</v>
      </c>
      <c r="AA20" s="164">
        <v>13228577.869999999</v>
      </c>
      <c r="AB20" s="164">
        <v>0</v>
      </c>
      <c r="AC20" s="164">
        <v>869</v>
      </c>
      <c r="AD20" s="164">
        <v>112724072.53</v>
      </c>
      <c r="AE20" s="164">
        <v>0</v>
      </c>
      <c r="AF20" s="164">
        <v>20511</v>
      </c>
      <c r="AG20" s="164">
        <v>134866145.16999999</v>
      </c>
    </row>
    <row r="21" spans="1:33" s="24" customFormat="1" ht="11.25" customHeight="1" x14ac:dyDescent="0.2">
      <c r="A21" s="33" t="s">
        <v>40</v>
      </c>
      <c r="B21" s="165">
        <v>1886</v>
      </c>
      <c r="C21" s="165">
        <v>387211.73</v>
      </c>
      <c r="D21" s="165">
        <v>0</v>
      </c>
      <c r="E21" s="165">
        <v>747</v>
      </c>
      <c r="F21" s="165">
        <v>212061.38</v>
      </c>
      <c r="G21" s="165">
        <v>0</v>
      </c>
      <c r="H21" s="165">
        <v>1260</v>
      </c>
      <c r="I21" s="165">
        <v>361246.04</v>
      </c>
      <c r="J21" s="165">
        <v>0</v>
      </c>
      <c r="K21" s="165">
        <v>1273</v>
      </c>
      <c r="L21" s="165">
        <v>594680.94999999995</v>
      </c>
      <c r="M21" s="165">
        <v>0</v>
      </c>
      <c r="N21" s="165">
        <v>2846</v>
      </c>
      <c r="O21" s="165">
        <v>2563846.73</v>
      </c>
      <c r="P21" s="165">
        <v>0</v>
      </c>
      <c r="Q21" s="165">
        <v>1632</v>
      </c>
      <c r="R21" s="165">
        <v>3509515.93</v>
      </c>
      <c r="S21" s="165">
        <v>0</v>
      </c>
      <c r="T21" s="165">
        <v>660</v>
      </c>
      <c r="U21" s="165">
        <v>2663974.85</v>
      </c>
      <c r="V21" s="165">
        <v>0</v>
      </c>
      <c r="W21" s="165">
        <v>839</v>
      </c>
      <c r="X21" s="165">
        <v>4978552.9800000004</v>
      </c>
      <c r="Y21" s="165">
        <v>0</v>
      </c>
      <c r="Z21" s="165">
        <v>1170</v>
      </c>
      <c r="AA21" s="165">
        <v>17248701</v>
      </c>
      <c r="AB21" s="165">
        <v>0</v>
      </c>
      <c r="AC21" s="165">
        <v>764</v>
      </c>
      <c r="AD21" s="165">
        <v>125457460.36</v>
      </c>
      <c r="AE21" s="165">
        <v>0</v>
      </c>
      <c r="AF21" s="165">
        <v>13077</v>
      </c>
      <c r="AG21" s="165">
        <v>157977251.96000001</v>
      </c>
    </row>
    <row r="22" spans="1:33" s="24" customFormat="1" ht="11.25" customHeight="1" x14ac:dyDescent="0.2">
      <c r="A22" s="33" t="s">
        <v>41</v>
      </c>
      <c r="B22" s="165">
        <v>4159</v>
      </c>
      <c r="C22" s="165">
        <v>-1912172.44</v>
      </c>
      <c r="D22" s="165">
        <v>0</v>
      </c>
      <c r="E22" s="165">
        <v>305</v>
      </c>
      <c r="F22" s="165">
        <v>-172793.22</v>
      </c>
      <c r="G22" s="165">
        <v>0</v>
      </c>
      <c r="H22" s="165">
        <v>501</v>
      </c>
      <c r="I22" s="165">
        <v>-109459.64</v>
      </c>
      <c r="J22" s="165">
        <v>0</v>
      </c>
      <c r="K22" s="165">
        <v>400</v>
      </c>
      <c r="L22" s="165">
        <v>-284870.75</v>
      </c>
      <c r="M22" s="165">
        <v>0</v>
      </c>
      <c r="N22" s="165">
        <v>889</v>
      </c>
      <c r="O22" s="165">
        <v>-918980.47</v>
      </c>
      <c r="P22" s="165">
        <v>0</v>
      </c>
      <c r="Q22" s="165">
        <v>460</v>
      </c>
      <c r="R22" s="165">
        <v>-1042319.98</v>
      </c>
      <c r="S22" s="165">
        <v>0</v>
      </c>
      <c r="T22" s="165">
        <v>158</v>
      </c>
      <c r="U22" s="165">
        <v>-891989.65</v>
      </c>
      <c r="V22" s="165">
        <v>0</v>
      </c>
      <c r="W22" s="165">
        <v>196</v>
      </c>
      <c r="X22" s="165">
        <v>-1025009.67</v>
      </c>
      <c r="Y22" s="165">
        <v>0</v>
      </c>
      <c r="Z22" s="165">
        <v>261</v>
      </c>
      <c r="AA22" s="165">
        <v>-4020123.13</v>
      </c>
      <c r="AB22" s="165">
        <v>0</v>
      </c>
      <c r="AC22" s="165">
        <v>105</v>
      </c>
      <c r="AD22" s="165">
        <v>-12733387.83</v>
      </c>
      <c r="AE22" s="165">
        <v>0</v>
      </c>
      <c r="AF22" s="165">
        <v>7434</v>
      </c>
      <c r="AG22" s="165">
        <v>-23111106.780000001</v>
      </c>
    </row>
    <row r="23" spans="1:33" s="24" customFormat="1" ht="11.25" customHeight="1" x14ac:dyDescent="0.2">
      <c r="A23" s="25" t="s">
        <v>42</v>
      </c>
      <c r="B23" s="164">
        <v>1359</v>
      </c>
      <c r="C23" s="164">
        <v>245508.13</v>
      </c>
      <c r="D23" s="164">
        <v>0</v>
      </c>
      <c r="E23" s="164">
        <v>519</v>
      </c>
      <c r="F23" s="164">
        <v>50220.05</v>
      </c>
      <c r="G23" s="164">
        <v>0</v>
      </c>
      <c r="H23" s="164">
        <v>856</v>
      </c>
      <c r="I23" s="164">
        <v>196555.69</v>
      </c>
      <c r="J23" s="164">
        <v>0</v>
      </c>
      <c r="K23" s="164">
        <v>850</v>
      </c>
      <c r="L23" s="164">
        <v>218761.01</v>
      </c>
      <c r="M23" s="164">
        <v>0</v>
      </c>
      <c r="N23" s="164">
        <v>1834</v>
      </c>
      <c r="O23" s="164">
        <v>1129042.3999999999</v>
      </c>
      <c r="P23" s="164">
        <v>0</v>
      </c>
      <c r="Q23" s="164">
        <v>957</v>
      </c>
      <c r="R23" s="164">
        <v>1752632.36</v>
      </c>
      <c r="S23" s="164">
        <v>0</v>
      </c>
      <c r="T23" s="164">
        <v>402</v>
      </c>
      <c r="U23" s="164">
        <v>1305317.18</v>
      </c>
      <c r="V23" s="164">
        <v>0</v>
      </c>
      <c r="W23" s="164">
        <v>522</v>
      </c>
      <c r="X23" s="164">
        <v>2108984.67</v>
      </c>
      <c r="Y23" s="164">
        <v>0</v>
      </c>
      <c r="Z23" s="164">
        <v>810</v>
      </c>
      <c r="AA23" s="164">
        <v>6231737.8700000001</v>
      </c>
      <c r="AB23" s="164">
        <v>0</v>
      </c>
      <c r="AC23" s="164">
        <v>646</v>
      </c>
      <c r="AD23" s="164">
        <v>58292241.719999999</v>
      </c>
      <c r="AE23" s="164">
        <v>0</v>
      </c>
      <c r="AF23" s="164">
        <v>8755</v>
      </c>
      <c r="AG23" s="164">
        <v>71531001.079999998</v>
      </c>
    </row>
    <row r="24" spans="1:33" s="24" customFormat="1" ht="11.25" customHeight="1" x14ac:dyDescent="0.2">
      <c r="A24" s="33" t="s">
        <v>43</v>
      </c>
      <c r="B24" s="165">
        <v>61</v>
      </c>
      <c r="C24" s="165">
        <v>1566.14</v>
      </c>
      <c r="D24" s="165">
        <v>0</v>
      </c>
      <c r="E24" s="165">
        <v>34</v>
      </c>
      <c r="F24" s="165">
        <v>295.51</v>
      </c>
      <c r="G24" s="165">
        <v>0</v>
      </c>
      <c r="H24" s="165">
        <v>93</v>
      </c>
      <c r="I24" s="165">
        <v>1284.45</v>
      </c>
      <c r="J24" s="165">
        <v>0</v>
      </c>
      <c r="K24" s="165">
        <v>232</v>
      </c>
      <c r="L24" s="165">
        <v>4202.7</v>
      </c>
      <c r="M24" s="165">
        <v>0</v>
      </c>
      <c r="N24" s="165">
        <v>620</v>
      </c>
      <c r="O24" s="165">
        <v>20563.75</v>
      </c>
      <c r="P24" s="165">
        <v>0</v>
      </c>
      <c r="Q24" s="165">
        <v>371</v>
      </c>
      <c r="R24" s="165">
        <v>24014.77</v>
      </c>
      <c r="S24" s="165">
        <v>0</v>
      </c>
      <c r="T24" s="165">
        <v>209</v>
      </c>
      <c r="U24" s="165">
        <v>18261.490000000002</v>
      </c>
      <c r="V24" s="165">
        <v>0</v>
      </c>
      <c r="W24" s="165">
        <v>324</v>
      </c>
      <c r="X24" s="165">
        <v>50302.47</v>
      </c>
      <c r="Y24" s="165">
        <v>0</v>
      </c>
      <c r="Z24" s="165">
        <v>530</v>
      </c>
      <c r="AA24" s="165">
        <v>58061.88</v>
      </c>
      <c r="AB24" s="165">
        <v>0</v>
      </c>
      <c r="AC24" s="165">
        <v>482</v>
      </c>
      <c r="AD24" s="165">
        <v>346461.87</v>
      </c>
      <c r="AE24" s="165">
        <v>0</v>
      </c>
      <c r="AF24" s="165">
        <v>2956</v>
      </c>
      <c r="AG24" s="165">
        <v>525015.03</v>
      </c>
    </row>
    <row r="25" spans="1:33" s="24" customFormat="1" ht="11.25" customHeight="1" x14ac:dyDescent="0.2">
      <c r="A25" s="33" t="s">
        <v>44</v>
      </c>
      <c r="B25" s="165">
        <v>619</v>
      </c>
      <c r="C25" s="165">
        <v>25479.919999999998</v>
      </c>
      <c r="D25" s="165">
        <v>0</v>
      </c>
      <c r="E25" s="165">
        <v>337</v>
      </c>
      <c r="F25" s="165">
        <v>28679.040000000001</v>
      </c>
      <c r="G25" s="165">
        <v>0</v>
      </c>
      <c r="H25" s="165">
        <v>519</v>
      </c>
      <c r="I25" s="165">
        <v>90402.47</v>
      </c>
      <c r="J25" s="165">
        <v>0</v>
      </c>
      <c r="K25" s="165">
        <v>516</v>
      </c>
      <c r="L25" s="165">
        <v>156864.29999999999</v>
      </c>
      <c r="M25" s="165">
        <v>0</v>
      </c>
      <c r="N25" s="165">
        <v>904</v>
      </c>
      <c r="O25" s="165">
        <v>828525.91</v>
      </c>
      <c r="P25" s="165">
        <v>0</v>
      </c>
      <c r="Q25" s="165">
        <v>336</v>
      </c>
      <c r="R25" s="165">
        <v>1315877.19</v>
      </c>
      <c r="S25" s="165">
        <v>0</v>
      </c>
      <c r="T25" s="165">
        <v>124</v>
      </c>
      <c r="U25" s="165">
        <v>987993.5</v>
      </c>
      <c r="V25" s="165">
        <v>0</v>
      </c>
      <c r="W25" s="165">
        <v>134</v>
      </c>
      <c r="X25" s="165">
        <v>1383514.6</v>
      </c>
      <c r="Y25" s="165">
        <v>0</v>
      </c>
      <c r="Z25" s="165">
        <v>219</v>
      </c>
      <c r="AA25" s="165">
        <v>4593509.8099999996</v>
      </c>
      <c r="AB25" s="165">
        <v>0</v>
      </c>
      <c r="AC25" s="165">
        <v>281</v>
      </c>
      <c r="AD25" s="165">
        <v>51517774.990000002</v>
      </c>
      <c r="AE25" s="165">
        <v>0</v>
      </c>
      <c r="AF25" s="165">
        <v>3989</v>
      </c>
      <c r="AG25" s="165">
        <v>60928621.729999997</v>
      </c>
    </row>
    <row r="26" spans="1:33" s="24" customFormat="1" ht="11.25" customHeight="1" x14ac:dyDescent="0.2">
      <c r="A26" s="33" t="s">
        <v>45</v>
      </c>
      <c r="B26" s="165">
        <v>869</v>
      </c>
      <c r="C26" s="165">
        <v>218462.07</v>
      </c>
      <c r="D26" s="165">
        <v>0</v>
      </c>
      <c r="E26" s="165">
        <v>247</v>
      </c>
      <c r="F26" s="165">
        <v>21245.5</v>
      </c>
      <c r="G26" s="165">
        <v>0</v>
      </c>
      <c r="H26" s="165">
        <v>444</v>
      </c>
      <c r="I26" s="165">
        <v>104868.76</v>
      </c>
      <c r="J26" s="165">
        <v>0</v>
      </c>
      <c r="K26" s="165">
        <v>410</v>
      </c>
      <c r="L26" s="165">
        <v>57694.01</v>
      </c>
      <c r="M26" s="165">
        <v>0</v>
      </c>
      <c r="N26" s="165">
        <v>930</v>
      </c>
      <c r="O26" s="165">
        <v>279952.74</v>
      </c>
      <c r="P26" s="165">
        <v>0</v>
      </c>
      <c r="Q26" s="165">
        <v>526</v>
      </c>
      <c r="R26" s="165">
        <v>412740.4</v>
      </c>
      <c r="S26" s="165">
        <v>0</v>
      </c>
      <c r="T26" s="165">
        <v>188</v>
      </c>
      <c r="U26" s="165">
        <v>299062.19</v>
      </c>
      <c r="V26" s="165">
        <v>0</v>
      </c>
      <c r="W26" s="165">
        <v>232</v>
      </c>
      <c r="X26" s="165">
        <v>675167.6</v>
      </c>
      <c r="Y26" s="165">
        <v>0</v>
      </c>
      <c r="Z26" s="165">
        <v>331</v>
      </c>
      <c r="AA26" s="165">
        <v>1580166.18</v>
      </c>
      <c r="AB26" s="165">
        <v>0</v>
      </c>
      <c r="AC26" s="165">
        <v>230</v>
      </c>
      <c r="AD26" s="165">
        <v>6428004.8600000003</v>
      </c>
      <c r="AE26" s="165">
        <v>0</v>
      </c>
      <c r="AF26" s="165">
        <v>4407</v>
      </c>
      <c r="AG26" s="165">
        <v>10077364.310000001</v>
      </c>
    </row>
    <row r="27" spans="1:33" s="24" customFormat="1" ht="11.25" customHeight="1" x14ac:dyDescent="0.2">
      <c r="A27" s="33" t="s">
        <v>46</v>
      </c>
      <c r="B27" s="165">
        <v>1052</v>
      </c>
      <c r="C27" s="165">
        <v>152860.04999999999</v>
      </c>
      <c r="D27" s="165">
        <v>0</v>
      </c>
      <c r="E27" s="165">
        <v>504</v>
      </c>
      <c r="F27" s="165">
        <v>163435.78</v>
      </c>
      <c r="G27" s="165">
        <v>0</v>
      </c>
      <c r="H27" s="165">
        <v>859</v>
      </c>
      <c r="I27" s="165">
        <v>168574.33</v>
      </c>
      <c r="J27" s="165">
        <v>0</v>
      </c>
      <c r="K27" s="165">
        <v>917</v>
      </c>
      <c r="L27" s="165">
        <v>379326.76</v>
      </c>
      <c r="M27" s="165">
        <v>0</v>
      </c>
      <c r="N27" s="165">
        <v>2148</v>
      </c>
      <c r="O27" s="165">
        <v>1455871.61</v>
      </c>
      <c r="P27" s="165">
        <v>0</v>
      </c>
      <c r="Q27" s="165">
        <v>1254</v>
      </c>
      <c r="R27" s="165">
        <v>1803039.12</v>
      </c>
      <c r="S27" s="165">
        <v>0</v>
      </c>
      <c r="T27" s="165">
        <v>550</v>
      </c>
      <c r="U27" s="165">
        <v>1412892.44</v>
      </c>
      <c r="V27" s="165">
        <v>0</v>
      </c>
      <c r="W27" s="165">
        <v>704</v>
      </c>
      <c r="X27" s="165">
        <v>2936606.55</v>
      </c>
      <c r="Y27" s="165">
        <v>0</v>
      </c>
      <c r="Z27" s="165">
        <v>992</v>
      </c>
      <c r="AA27" s="165">
        <v>11431831.33</v>
      </c>
      <c r="AB27" s="165">
        <v>0</v>
      </c>
      <c r="AC27" s="165">
        <v>661</v>
      </c>
      <c r="AD27" s="165">
        <v>69184000.629999995</v>
      </c>
      <c r="AE27" s="165">
        <v>0</v>
      </c>
      <c r="AF27" s="165">
        <v>9641</v>
      </c>
      <c r="AG27" s="165">
        <v>89088438.599999994</v>
      </c>
    </row>
    <row r="28" spans="1:33" s="24" customFormat="1" ht="11.25" customHeight="1" x14ac:dyDescent="0.2">
      <c r="A28" s="33" t="s">
        <v>47</v>
      </c>
      <c r="B28" s="165">
        <v>1058</v>
      </c>
      <c r="C28" s="165">
        <v>17495.54</v>
      </c>
      <c r="D28" s="165">
        <v>0</v>
      </c>
      <c r="E28" s="165">
        <v>505</v>
      </c>
      <c r="F28" s="165">
        <v>18659.72</v>
      </c>
      <c r="G28" s="165">
        <v>0</v>
      </c>
      <c r="H28" s="165">
        <v>859</v>
      </c>
      <c r="I28" s="165">
        <v>18746.04</v>
      </c>
      <c r="J28" s="165">
        <v>0</v>
      </c>
      <c r="K28" s="165">
        <v>918</v>
      </c>
      <c r="L28" s="165">
        <v>42180.52</v>
      </c>
      <c r="M28" s="165">
        <v>0</v>
      </c>
      <c r="N28" s="165">
        <v>2150</v>
      </c>
      <c r="O28" s="165">
        <v>161634.10999999999</v>
      </c>
      <c r="P28" s="165">
        <v>0</v>
      </c>
      <c r="Q28" s="165">
        <v>1254</v>
      </c>
      <c r="R28" s="165">
        <v>202709.7</v>
      </c>
      <c r="S28" s="165">
        <v>0</v>
      </c>
      <c r="T28" s="165">
        <v>550</v>
      </c>
      <c r="U28" s="165">
        <v>160810.60999999999</v>
      </c>
      <c r="V28" s="165">
        <v>0</v>
      </c>
      <c r="W28" s="165">
        <v>704</v>
      </c>
      <c r="X28" s="165">
        <v>337124.92</v>
      </c>
      <c r="Y28" s="165">
        <v>0</v>
      </c>
      <c r="Z28" s="165">
        <v>992</v>
      </c>
      <c r="AA28" s="165">
        <v>1315833.21</v>
      </c>
      <c r="AB28" s="165">
        <v>0</v>
      </c>
      <c r="AC28" s="165">
        <v>661</v>
      </c>
      <c r="AD28" s="165">
        <v>7968366.6699999999</v>
      </c>
      <c r="AE28" s="165">
        <v>0</v>
      </c>
      <c r="AF28" s="165">
        <v>9651</v>
      </c>
      <c r="AG28" s="165">
        <v>10243561.039999999</v>
      </c>
    </row>
    <row r="29" spans="1:33" s="24" customFormat="1" ht="11.25" customHeight="1" x14ac:dyDescent="0.2">
      <c r="A29" s="33" t="s">
        <v>48</v>
      </c>
      <c r="B29" s="112">
        <v>1333</v>
      </c>
      <c r="C29" s="116">
        <v>0.99396949867957296</v>
      </c>
      <c r="D29" s="112">
        <v>0</v>
      </c>
      <c r="E29" s="112">
        <v>619</v>
      </c>
      <c r="F29" s="116">
        <v>0.96112645849319001</v>
      </c>
      <c r="G29" s="112">
        <v>0</v>
      </c>
      <c r="H29" s="112">
        <v>1136</v>
      </c>
      <c r="I29" s="116">
        <v>0.95617638952308404</v>
      </c>
      <c r="J29" s="112">
        <v>0</v>
      </c>
      <c r="K29" s="112">
        <v>1080</v>
      </c>
      <c r="L29" s="116">
        <v>0.91921760583763501</v>
      </c>
      <c r="M29" s="112">
        <v>0</v>
      </c>
      <c r="N29" s="112">
        <v>2659</v>
      </c>
      <c r="O29" s="116">
        <v>0.88762919602527601</v>
      </c>
      <c r="P29" s="112">
        <v>0</v>
      </c>
      <c r="Q29" s="112">
        <v>1717</v>
      </c>
      <c r="R29" s="116">
        <v>0.75867650129099995</v>
      </c>
      <c r="S29" s="112">
        <v>0</v>
      </c>
      <c r="T29" s="112">
        <v>692</v>
      </c>
      <c r="U29" s="116">
        <v>0.70181958711151005</v>
      </c>
      <c r="V29" s="112">
        <v>0</v>
      </c>
      <c r="W29" s="112">
        <v>898</v>
      </c>
      <c r="X29" s="116">
        <v>0.64222314059496699</v>
      </c>
      <c r="Y29" s="112">
        <v>0</v>
      </c>
      <c r="Z29" s="112">
        <v>1228</v>
      </c>
      <c r="AA29" s="116">
        <v>0.49686429347965699</v>
      </c>
      <c r="AB29" s="112">
        <v>0</v>
      </c>
      <c r="AC29" s="112">
        <v>703</v>
      </c>
      <c r="AD29" s="116">
        <v>0.24646096702842199</v>
      </c>
      <c r="AE29" s="112">
        <v>0</v>
      </c>
      <c r="AF29" s="112">
        <v>12065</v>
      </c>
      <c r="AG29" s="116">
        <v>0.31269211964381199</v>
      </c>
    </row>
    <row r="30" spans="1:33" s="24" customFormat="1" ht="11.25" customHeight="1" x14ac:dyDescent="0.2">
      <c r="A30" s="34" t="s">
        <v>23</v>
      </c>
      <c r="B30" s="171">
        <v>982</v>
      </c>
      <c r="C30" s="171">
        <v>13496.92</v>
      </c>
      <c r="D30" s="171">
        <v>0</v>
      </c>
      <c r="E30" s="171">
        <v>494</v>
      </c>
      <c r="F30" s="171">
        <v>12923.45</v>
      </c>
      <c r="G30" s="171">
        <v>0</v>
      </c>
      <c r="H30" s="171">
        <v>832</v>
      </c>
      <c r="I30" s="171">
        <v>15200.02</v>
      </c>
      <c r="J30" s="171">
        <v>0</v>
      </c>
      <c r="K30" s="171">
        <v>885</v>
      </c>
      <c r="L30" s="171">
        <v>25446.87</v>
      </c>
      <c r="M30" s="171">
        <v>0</v>
      </c>
      <c r="N30" s="171">
        <v>2044</v>
      </c>
      <c r="O30" s="171">
        <v>103060.53</v>
      </c>
      <c r="P30" s="171">
        <v>0</v>
      </c>
      <c r="Q30" s="171">
        <v>1154</v>
      </c>
      <c r="R30" s="171">
        <v>136507.24</v>
      </c>
      <c r="S30" s="171">
        <v>0</v>
      </c>
      <c r="T30" s="171">
        <v>520</v>
      </c>
      <c r="U30" s="171">
        <v>95862.29</v>
      </c>
      <c r="V30" s="171">
        <v>0</v>
      </c>
      <c r="W30" s="171">
        <v>657</v>
      </c>
      <c r="X30" s="171">
        <v>190999.11</v>
      </c>
      <c r="Y30" s="171">
        <v>0</v>
      </c>
      <c r="Z30" s="171">
        <v>934</v>
      </c>
      <c r="AA30" s="171">
        <v>621667.56000000006</v>
      </c>
      <c r="AB30" s="171">
        <v>0</v>
      </c>
      <c r="AC30" s="171">
        <v>636</v>
      </c>
      <c r="AD30" s="171">
        <v>1554023.34</v>
      </c>
      <c r="AE30" s="171">
        <v>0</v>
      </c>
      <c r="AF30" s="171">
        <v>9138</v>
      </c>
      <c r="AG30" s="171">
        <v>2769187.33</v>
      </c>
    </row>
    <row r="31" spans="1:33" s="24" customFormat="1" ht="11.25" customHeight="1" x14ac:dyDescent="0.2">
      <c r="A31" s="35" t="s">
        <v>49</v>
      </c>
      <c r="B31" s="172">
        <v>4143</v>
      </c>
      <c r="C31" s="172">
        <v>26559154.039999999</v>
      </c>
      <c r="D31" s="172">
        <v>0</v>
      </c>
      <c r="E31" s="172">
        <v>677</v>
      </c>
      <c r="F31" s="172">
        <v>2518918.46</v>
      </c>
      <c r="G31" s="172">
        <v>0</v>
      </c>
      <c r="H31" s="172">
        <v>1102</v>
      </c>
      <c r="I31" s="172">
        <v>3682190.85</v>
      </c>
      <c r="J31" s="172">
        <v>0</v>
      </c>
      <c r="K31" s="172">
        <v>1041</v>
      </c>
      <c r="L31" s="172">
        <v>8113190.4699999997</v>
      </c>
      <c r="M31" s="172">
        <v>0</v>
      </c>
      <c r="N31" s="172">
        <v>2624</v>
      </c>
      <c r="O31" s="172">
        <v>20430293.620000001</v>
      </c>
      <c r="P31" s="172">
        <v>0</v>
      </c>
      <c r="Q31" s="172">
        <v>1678</v>
      </c>
      <c r="R31" s="172">
        <v>37462479.869999997</v>
      </c>
      <c r="S31" s="172">
        <v>0</v>
      </c>
      <c r="T31" s="172">
        <v>672</v>
      </c>
      <c r="U31" s="172">
        <v>21777582.969999999</v>
      </c>
      <c r="V31" s="172">
        <v>0</v>
      </c>
      <c r="W31" s="172">
        <v>851</v>
      </c>
      <c r="X31" s="172">
        <v>43164491.130000003</v>
      </c>
      <c r="Y31" s="172">
        <v>0</v>
      </c>
      <c r="Z31" s="172">
        <v>1143</v>
      </c>
      <c r="AA31" s="172">
        <v>159394618.84</v>
      </c>
      <c r="AB31" s="172">
        <v>0</v>
      </c>
      <c r="AC31" s="172">
        <v>625</v>
      </c>
      <c r="AD31" s="172">
        <v>845841771.00999999</v>
      </c>
      <c r="AE31" s="172">
        <v>0</v>
      </c>
      <c r="AF31" s="172">
        <v>14556</v>
      </c>
      <c r="AG31" s="172">
        <v>1168944691.25</v>
      </c>
    </row>
    <row r="32" spans="1:33" s="24" customFormat="1" ht="11.25" customHeight="1" x14ac:dyDescent="0.2">
      <c r="A32" s="25" t="s">
        <v>21</v>
      </c>
      <c r="B32" s="165">
        <v>0</v>
      </c>
      <c r="C32" s="165">
        <v>0</v>
      </c>
      <c r="D32" s="165">
        <v>0</v>
      </c>
      <c r="E32" s="165">
        <v>0</v>
      </c>
      <c r="F32" s="165">
        <v>0</v>
      </c>
      <c r="G32" s="165">
        <v>0</v>
      </c>
      <c r="H32" s="165">
        <v>0</v>
      </c>
      <c r="I32" s="165">
        <v>0</v>
      </c>
      <c r="J32" s="165">
        <v>0</v>
      </c>
      <c r="K32" s="165">
        <v>0</v>
      </c>
      <c r="L32" s="165">
        <v>0</v>
      </c>
      <c r="M32" s="165">
        <v>0</v>
      </c>
      <c r="N32" s="165">
        <v>0</v>
      </c>
      <c r="O32" s="165">
        <v>0</v>
      </c>
      <c r="P32" s="165">
        <v>0</v>
      </c>
      <c r="Q32" s="165">
        <v>0</v>
      </c>
      <c r="R32" s="165">
        <v>0</v>
      </c>
      <c r="S32" s="165">
        <v>0</v>
      </c>
      <c r="T32" s="165">
        <v>0</v>
      </c>
      <c r="U32" s="165">
        <v>0</v>
      </c>
      <c r="V32" s="165">
        <v>0</v>
      </c>
      <c r="W32" s="165">
        <v>0</v>
      </c>
      <c r="X32" s="165">
        <v>0</v>
      </c>
      <c r="Y32" s="165">
        <v>0</v>
      </c>
      <c r="Z32" s="165">
        <v>0</v>
      </c>
      <c r="AA32" s="165">
        <v>0</v>
      </c>
      <c r="AB32" s="165">
        <v>0</v>
      </c>
      <c r="AC32" s="165">
        <v>0</v>
      </c>
      <c r="AD32" s="165">
        <v>0</v>
      </c>
      <c r="AE32" s="165">
        <v>0</v>
      </c>
      <c r="AF32" s="165">
        <v>0</v>
      </c>
      <c r="AG32" s="165">
        <v>0</v>
      </c>
    </row>
    <row r="33" spans="1:33" s="24" customFormat="1" ht="11.25" customHeight="1" x14ac:dyDescent="0.2">
      <c r="A33" s="25" t="s">
        <v>50</v>
      </c>
      <c r="B33" s="164">
        <v>498</v>
      </c>
      <c r="C33" s="164">
        <v>231826.47</v>
      </c>
      <c r="D33" s="164">
        <v>0</v>
      </c>
      <c r="E33" s="164">
        <v>229</v>
      </c>
      <c r="F33" s="164">
        <v>46700.58</v>
      </c>
      <c r="G33" s="164">
        <v>0</v>
      </c>
      <c r="H33" s="164">
        <v>521</v>
      </c>
      <c r="I33" s="164">
        <v>96245.39</v>
      </c>
      <c r="J33" s="164">
        <v>0</v>
      </c>
      <c r="K33" s="164">
        <v>664</v>
      </c>
      <c r="L33" s="164">
        <v>316280.52</v>
      </c>
      <c r="M33" s="164">
        <v>0</v>
      </c>
      <c r="N33" s="164">
        <v>2045</v>
      </c>
      <c r="O33" s="164">
        <v>1793443.63</v>
      </c>
      <c r="P33" s="164">
        <v>0</v>
      </c>
      <c r="Q33" s="164">
        <v>1476</v>
      </c>
      <c r="R33" s="164">
        <v>3059620.17</v>
      </c>
      <c r="S33" s="164">
        <v>0</v>
      </c>
      <c r="T33" s="164">
        <v>640</v>
      </c>
      <c r="U33" s="164">
        <v>2238110.0699999998</v>
      </c>
      <c r="V33" s="164">
        <v>0</v>
      </c>
      <c r="W33" s="164">
        <v>837</v>
      </c>
      <c r="X33" s="164">
        <v>4301088.49</v>
      </c>
      <c r="Y33" s="164">
        <v>0</v>
      </c>
      <c r="Z33" s="164">
        <v>1146</v>
      </c>
      <c r="AA33" s="164">
        <v>10473927.560000001</v>
      </c>
      <c r="AB33" s="164">
        <v>0</v>
      </c>
      <c r="AC33" s="164">
        <v>689</v>
      </c>
      <c r="AD33" s="164">
        <v>23151354.260000002</v>
      </c>
      <c r="AE33" s="164">
        <v>0</v>
      </c>
      <c r="AF33" s="164">
        <v>8745</v>
      </c>
      <c r="AG33" s="164">
        <v>45708597.140000001</v>
      </c>
    </row>
    <row r="34" spans="1:33" s="24" customFormat="1" ht="11.25" customHeight="1" x14ac:dyDescent="0.2">
      <c r="A34" s="29" t="s">
        <v>51</v>
      </c>
      <c r="B34" s="165">
        <v>463</v>
      </c>
      <c r="C34" s="165">
        <v>211251.63</v>
      </c>
      <c r="D34" s="165">
        <v>0</v>
      </c>
      <c r="E34" s="165">
        <v>214</v>
      </c>
      <c r="F34" s="165">
        <v>45361.38</v>
      </c>
      <c r="G34" s="165">
        <v>0</v>
      </c>
      <c r="H34" s="165">
        <v>494</v>
      </c>
      <c r="I34" s="165">
        <v>91417.58</v>
      </c>
      <c r="J34" s="165">
        <v>0</v>
      </c>
      <c r="K34" s="165">
        <v>599</v>
      </c>
      <c r="L34" s="165">
        <v>302132.95</v>
      </c>
      <c r="M34" s="165">
        <v>0</v>
      </c>
      <c r="N34" s="165">
        <v>1737</v>
      </c>
      <c r="O34" s="165">
        <v>1608146.68</v>
      </c>
      <c r="P34" s="165">
        <v>0</v>
      </c>
      <c r="Q34" s="165">
        <v>1033</v>
      </c>
      <c r="R34" s="165">
        <v>2477526.0099999998</v>
      </c>
      <c r="S34" s="165">
        <v>0</v>
      </c>
      <c r="T34" s="165">
        <v>370</v>
      </c>
      <c r="U34" s="165">
        <v>1654459.37</v>
      </c>
      <c r="V34" s="165">
        <v>0</v>
      </c>
      <c r="W34" s="165">
        <v>395</v>
      </c>
      <c r="X34" s="165">
        <v>2734146.8</v>
      </c>
      <c r="Y34" s="165">
        <v>0</v>
      </c>
      <c r="Z34" s="165">
        <v>372</v>
      </c>
      <c r="AA34" s="165">
        <v>5404957.9299999997</v>
      </c>
      <c r="AB34" s="165">
        <v>0</v>
      </c>
      <c r="AC34" s="165">
        <v>74</v>
      </c>
      <c r="AD34" s="165">
        <v>3494242.14</v>
      </c>
      <c r="AE34" s="165">
        <v>0</v>
      </c>
      <c r="AF34" s="165">
        <v>5751</v>
      </c>
      <c r="AG34" s="165">
        <v>18023642.469999999</v>
      </c>
    </row>
    <row r="35" spans="1:33" s="24" customFormat="1" ht="11.25" customHeight="1" x14ac:dyDescent="0.2">
      <c r="A35" s="29" t="s">
        <v>52</v>
      </c>
      <c r="B35" s="169">
        <v>35</v>
      </c>
      <c r="C35" s="169">
        <v>20574.84</v>
      </c>
      <c r="D35" s="169">
        <v>0</v>
      </c>
      <c r="E35" s="169">
        <v>15</v>
      </c>
      <c r="F35" s="169">
        <v>1339.19</v>
      </c>
      <c r="G35" s="169">
        <v>0</v>
      </c>
      <c r="H35" s="169">
        <v>27</v>
      </c>
      <c r="I35" s="169">
        <v>4827.8100000000004</v>
      </c>
      <c r="J35" s="169">
        <v>0</v>
      </c>
      <c r="K35" s="169">
        <v>65</v>
      </c>
      <c r="L35" s="169">
        <v>14147.57</v>
      </c>
      <c r="M35" s="169">
        <v>0</v>
      </c>
      <c r="N35" s="169">
        <v>308</v>
      </c>
      <c r="O35" s="169">
        <v>185296.94</v>
      </c>
      <c r="P35" s="169">
        <v>0</v>
      </c>
      <c r="Q35" s="169">
        <v>443</v>
      </c>
      <c r="R35" s="169">
        <v>582094.17000000004</v>
      </c>
      <c r="S35" s="169">
        <v>0</v>
      </c>
      <c r="T35" s="169">
        <v>270</v>
      </c>
      <c r="U35" s="169">
        <v>583650.69999999995</v>
      </c>
      <c r="V35" s="169">
        <v>0</v>
      </c>
      <c r="W35" s="169">
        <v>442</v>
      </c>
      <c r="X35" s="169">
        <v>1566941.69</v>
      </c>
      <c r="Y35" s="169">
        <v>0</v>
      </c>
      <c r="Z35" s="169">
        <v>774</v>
      </c>
      <c r="AA35" s="169">
        <v>5068969.6399999997</v>
      </c>
      <c r="AB35" s="169">
        <v>0</v>
      </c>
      <c r="AC35" s="169">
        <v>615</v>
      </c>
      <c r="AD35" s="169">
        <v>19657112.109999999</v>
      </c>
      <c r="AE35" s="169">
        <v>0</v>
      </c>
      <c r="AF35" s="169">
        <v>2994</v>
      </c>
      <c r="AG35" s="169">
        <v>27684954.670000002</v>
      </c>
    </row>
    <row r="36" spans="1:33" s="24" customFormat="1" ht="11.25" customHeight="1" x14ac:dyDescent="0.2">
      <c r="A36" s="34" t="s">
        <v>21</v>
      </c>
      <c r="B36" s="171">
        <v>498</v>
      </c>
      <c r="C36" s="171">
        <v>8594.43</v>
      </c>
      <c r="D36" s="171">
        <v>0</v>
      </c>
      <c r="E36" s="171">
        <v>229</v>
      </c>
      <c r="F36" s="171">
        <v>1582.59</v>
      </c>
      <c r="G36" s="171">
        <v>0</v>
      </c>
      <c r="H36" s="171">
        <v>521</v>
      </c>
      <c r="I36" s="171">
        <v>2604.06</v>
      </c>
      <c r="J36" s="171">
        <v>0</v>
      </c>
      <c r="K36" s="171">
        <v>664</v>
      </c>
      <c r="L36" s="171">
        <v>10586.14</v>
      </c>
      <c r="M36" s="171">
        <v>0</v>
      </c>
      <c r="N36" s="171">
        <v>2045</v>
      </c>
      <c r="O36" s="171">
        <v>61469.440000000002</v>
      </c>
      <c r="P36" s="171">
        <v>0</v>
      </c>
      <c r="Q36" s="171">
        <v>1476</v>
      </c>
      <c r="R36" s="171">
        <v>118733</v>
      </c>
      <c r="S36" s="171">
        <v>0</v>
      </c>
      <c r="T36" s="171">
        <v>640</v>
      </c>
      <c r="U36" s="171">
        <v>92088.44</v>
      </c>
      <c r="V36" s="171">
        <v>0</v>
      </c>
      <c r="W36" s="171">
        <v>837</v>
      </c>
      <c r="X36" s="171">
        <v>180831.71</v>
      </c>
      <c r="Y36" s="171">
        <v>0</v>
      </c>
      <c r="Z36" s="171">
        <v>1146</v>
      </c>
      <c r="AA36" s="171">
        <v>444908.75</v>
      </c>
      <c r="AB36" s="171">
        <v>0</v>
      </c>
      <c r="AC36" s="171">
        <v>689</v>
      </c>
      <c r="AD36" s="171">
        <v>985987.93</v>
      </c>
      <c r="AE36" s="171">
        <v>0</v>
      </c>
      <c r="AF36" s="171">
        <v>8745</v>
      </c>
      <c r="AG36" s="171">
        <v>1907386.49</v>
      </c>
    </row>
    <row r="37" spans="1:33" s="24" customFormat="1" ht="11.25" customHeight="1" thickBot="1" x14ac:dyDescent="0.25">
      <c r="A37" s="36" t="s">
        <v>4</v>
      </c>
      <c r="B37" s="170">
        <v>1416</v>
      </c>
      <c r="C37" s="170">
        <v>22091.35</v>
      </c>
      <c r="D37" s="170">
        <v>0</v>
      </c>
      <c r="E37" s="170">
        <v>651</v>
      </c>
      <c r="F37" s="170">
        <v>14506.04</v>
      </c>
      <c r="G37" s="170">
        <v>0</v>
      </c>
      <c r="H37" s="170">
        <v>1143</v>
      </c>
      <c r="I37" s="170">
        <v>17804.080000000002</v>
      </c>
      <c r="J37" s="170">
        <v>0</v>
      </c>
      <c r="K37" s="170">
        <v>1231</v>
      </c>
      <c r="L37" s="170">
        <v>36033.01</v>
      </c>
      <c r="M37" s="170">
        <v>0</v>
      </c>
      <c r="N37" s="170">
        <v>3023</v>
      </c>
      <c r="O37" s="170">
        <v>164529.97</v>
      </c>
      <c r="P37" s="170">
        <v>0</v>
      </c>
      <c r="Q37" s="170">
        <v>1776</v>
      </c>
      <c r="R37" s="170">
        <v>255240.24</v>
      </c>
      <c r="S37" s="170">
        <v>0</v>
      </c>
      <c r="T37" s="170">
        <v>740</v>
      </c>
      <c r="U37" s="170">
        <v>187950.73</v>
      </c>
      <c r="V37" s="170">
        <v>0</v>
      </c>
      <c r="W37" s="170">
        <v>940</v>
      </c>
      <c r="X37" s="170">
        <v>371830.82</v>
      </c>
      <c r="Y37" s="170">
        <v>0</v>
      </c>
      <c r="Z37" s="170">
        <v>1306</v>
      </c>
      <c r="AA37" s="170">
        <v>1066576.31</v>
      </c>
      <c r="AB37" s="170">
        <v>0</v>
      </c>
      <c r="AC37" s="170">
        <v>803</v>
      </c>
      <c r="AD37" s="170">
        <v>2540011.2599999998</v>
      </c>
      <c r="AE37" s="170">
        <v>0</v>
      </c>
      <c r="AF37" s="170">
        <v>13029</v>
      </c>
      <c r="AG37" s="170">
        <v>4676573.8099999996</v>
      </c>
    </row>
  </sheetData>
  <mergeCells count="11">
    <mergeCell ref="T5:U5"/>
    <mergeCell ref="W5:X5"/>
    <mergeCell ref="Z5:AA5"/>
    <mergeCell ref="AC5:AD5"/>
    <mergeCell ref="AF5:AG5"/>
    <mergeCell ref="Q5:R5"/>
    <mergeCell ref="B5:C5"/>
    <mergeCell ref="E5:F5"/>
    <mergeCell ref="H5:I5"/>
    <mergeCell ref="K5:L5"/>
    <mergeCell ref="N5:O5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905F-56CC-467B-9094-EBC16876A721}">
  <sheetPr>
    <tabColor theme="9" tint="0.39997558519241921"/>
  </sheetPr>
  <dimension ref="A1:AG37"/>
  <sheetViews>
    <sheetView zoomScaleNormal="100" workbookViewId="0"/>
  </sheetViews>
  <sheetFormatPr baseColWidth="10" defaultRowHeight="15" x14ac:dyDescent="0.25"/>
  <cols>
    <col min="1" max="1" width="33.5703125" customWidth="1"/>
    <col min="4" max="4" width="2.7109375" customWidth="1"/>
    <col min="7" max="7" width="2.7109375" customWidth="1"/>
    <col min="10" max="10" width="2.7109375" customWidth="1"/>
    <col min="13" max="13" width="2.7109375" customWidth="1"/>
    <col min="16" max="16" width="2.7109375" customWidth="1"/>
    <col min="19" max="19" width="2.7109375" customWidth="1"/>
    <col min="22" max="22" width="2.7109375" customWidth="1"/>
    <col min="25" max="25" width="2.7109375" customWidth="1"/>
    <col min="28" max="28" width="2.7109375" customWidth="1"/>
    <col min="31" max="31" width="2.7109375" customWidth="1"/>
  </cols>
  <sheetData>
    <row r="1" spans="1:33" ht="11.25" customHeight="1" x14ac:dyDescent="0.25">
      <c r="A1" s="1" t="s">
        <v>183</v>
      </c>
    </row>
    <row r="2" spans="1:33" ht="11.25" customHeight="1" x14ac:dyDescent="0.25"/>
    <row r="3" spans="1:33" ht="11.25" customHeight="1" x14ac:dyDescent="0.25">
      <c r="A3" s="2" t="s">
        <v>334</v>
      </c>
    </row>
    <row r="4" spans="1:33" ht="11.25" customHeight="1" thickBot="1" x14ac:dyDescent="0.3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s="24" customFormat="1" ht="11.25" customHeight="1" x14ac:dyDescent="0.2">
      <c r="A5" s="25"/>
      <c r="B5" s="183" t="s">
        <v>74</v>
      </c>
      <c r="C5" s="183"/>
      <c r="D5" s="25"/>
      <c r="E5" s="183" t="s">
        <v>75</v>
      </c>
      <c r="F5" s="183"/>
      <c r="G5" s="25"/>
      <c r="H5" s="183" t="s">
        <v>76</v>
      </c>
      <c r="I5" s="183"/>
      <c r="K5" s="183" t="s">
        <v>77</v>
      </c>
      <c r="L5" s="183"/>
      <c r="M5" s="25"/>
      <c r="N5" s="183" t="s">
        <v>78</v>
      </c>
      <c r="O5" s="183"/>
      <c r="P5" s="25"/>
      <c r="Q5" s="183" t="s">
        <v>79</v>
      </c>
      <c r="R5" s="183"/>
      <c r="T5" s="183" t="s">
        <v>80</v>
      </c>
      <c r="U5" s="183"/>
      <c r="V5" s="25"/>
      <c r="W5" s="183" t="s">
        <v>81</v>
      </c>
      <c r="X5" s="183"/>
      <c r="Y5" s="25"/>
      <c r="Z5" s="183" t="s">
        <v>82</v>
      </c>
      <c r="AA5" s="183"/>
      <c r="AC5" s="183" t="s">
        <v>83</v>
      </c>
      <c r="AD5" s="183"/>
      <c r="AE5" s="25"/>
      <c r="AF5" s="183" t="s">
        <v>1</v>
      </c>
      <c r="AG5" s="183"/>
    </row>
    <row r="6" spans="1:33" s="24" customFormat="1" ht="11.25" customHeight="1" x14ac:dyDescent="0.2">
      <c r="A6" s="34"/>
      <c r="B6" s="38" t="s">
        <v>16</v>
      </c>
      <c r="C6" s="38" t="s">
        <v>25</v>
      </c>
      <c r="D6" s="38"/>
      <c r="E6" s="38" t="s">
        <v>16</v>
      </c>
      <c r="F6" s="38" t="s">
        <v>25</v>
      </c>
      <c r="G6" s="38"/>
      <c r="H6" s="38" t="s">
        <v>16</v>
      </c>
      <c r="I6" s="38" t="s">
        <v>25</v>
      </c>
      <c r="J6" s="38"/>
      <c r="K6" s="38" t="s">
        <v>16</v>
      </c>
      <c r="L6" s="38" t="s">
        <v>25</v>
      </c>
      <c r="M6" s="38"/>
      <c r="N6" s="38" t="s">
        <v>16</v>
      </c>
      <c r="O6" s="38" t="s">
        <v>25</v>
      </c>
      <c r="P6" s="38"/>
      <c r="Q6" s="38" t="s">
        <v>16</v>
      </c>
      <c r="R6" s="38" t="s">
        <v>25</v>
      </c>
      <c r="S6" s="38"/>
      <c r="T6" s="38" t="s">
        <v>16</v>
      </c>
      <c r="U6" s="38" t="s">
        <v>25</v>
      </c>
      <c r="V6" s="38"/>
      <c r="W6" s="38" t="s">
        <v>16</v>
      </c>
      <c r="X6" s="38" t="s">
        <v>25</v>
      </c>
      <c r="Y6" s="38"/>
      <c r="Z6" s="38" t="s">
        <v>16</v>
      </c>
      <c r="AA6" s="38" t="s">
        <v>25</v>
      </c>
      <c r="AB6" s="38"/>
      <c r="AC6" s="38" t="s">
        <v>16</v>
      </c>
      <c r="AD6" s="38" t="s">
        <v>25</v>
      </c>
      <c r="AE6" s="38"/>
      <c r="AF6" s="38" t="s">
        <v>16</v>
      </c>
      <c r="AG6" s="38" t="s">
        <v>25</v>
      </c>
    </row>
    <row r="7" spans="1:33" s="24" customFormat="1" ht="11.25" customHeight="1" x14ac:dyDescent="0.2">
      <c r="A7" s="25" t="s">
        <v>26</v>
      </c>
      <c r="B7" s="110">
        <v>5642</v>
      </c>
      <c r="C7" s="110">
        <v>0</v>
      </c>
      <c r="D7" s="110">
        <v>0</v>
      </c>
      <c r="E7" s="110">
        <v>761</v>
      </c>
      <c r="F7" s="110">
        <v>0</v>
      </c>
      <c r="G7" s="110">
        <v>0</v>
      </c>
      <c r="H7" s="110">
        <v>1494</v>
      </c>
      <c r="I7" s="110">
        <v>0</v>
      </c>
      <c r="J7" s="110">
        <v>0</v>
      </c>
      <c r="K7" s="110">
        <v>1627</v>
      </c>
      <c r="L7" s="110">
        <v>0</v>
      </c>
      <c r="M7" s="110">
        <v>0</v>
      </c>
      <c r="N7" s="110">
        <v>4806</v>
      </c>
      <c r="O7" s="110">
        <v>0</v>
      </c>
      <c r="P7" s="110">
        <v>0</v>
      </c>
      <c r="Q7" s="110">
        <v>3222</v>
      </c>
      <c r="R7" s="110">
        <v>0</v>
      </c>
      <c r="S7" s="110">
        <v>0</v>
      </c>
      <c r="T7" s="110">
        <v>1144</v>
      </c>
      <c r="U7" s="110">
        <v>0</v>
      </c>
      <c r="V7" s="110">
        <v>0</v>
      </c>
      <c r="W7" s="110">
        <v>1358</v>
      </c>
      <c r="X7" s="110">
        <v>0</v>
      </c>
      <c r="Y7" s="110">
        <v>0</v>
      </c>
      <c r="Z7" s="110">
        <v>1675</v>
      </c>
      <c r="AA7" s="110">
        <v>0</v>
      </c>
      <c r="AB7" s="110">
        <v>0</v>
      </c>
      <c r="AC7" s="110">
        <v>1318</v>
      </c>
      <c r="AD7" s="110">
        <v>0</v>
      </c>
      <c r="AE7" s="110">
        <v>0</v>
      </c>
      <c r="AF7" s="110">
        <v>23047</v>
      </c>
      <c r="AG7" s="110">
        <v>0</v>
      </c>
    </row>
    <row r="8" spans="1:33" s="24" customFormat="1" ht="11.25" customHeight="1" x14ac:dyDescent="0.2">
      <c r="A8" s="25" t="s">
        <v>27</v>
      </c>
      <c r="B8" s="111">
        <v>0</v>
      </c>
      <c r="C8" s="111">
        <v>0</v>
      </c>
      <c r="D8" s="111">
        <v>0</v>
      </c>
      <c r="E8" s="111">
        <v>0</v>
      </c>
      <c r="F8" s="111">
        <v>0</v>
      </c>
      <c r="G8" s="111">
        <v>0</v>
      </c>
      <c r="H8" s="111">
        <v>0</v>
      </c>
      <c r="I8" s="111">
        <v>0</v>
      </c>
      <c r="J8" s="111">
        <v>0</v>
      </c>
      <c r="K8" s="111">
        <v>0</v>
      </c>
      <c r="L8" s="111">
        <v>0</v>
      </c>
      <c r="M8" s="111">
        <v>0</v>
      </c>
      <c r="N8" s="111">
        <v>0</v>
      </c>
      <c r="O8" s="111">
        <v>0</v>
      </c>
      <c r="P8" s="111">
        <v>0</v>
      </c>
      <c r="Q8" s="111">
        <v>0</v>
      </c>
      <c r="R8" s="111">
        <v>0</v>
      </c>
      <c r="S8" s="111">
        <v>0</v>
      </c>
      <c r="T8" s="111">
        <v>0</v>
      </c>
      <c r="U8" s="111">
        <v>0</v>
      </c>
      <c r="V8" s="111">
        <v>0</v>
      </c>
      <c r="W8" s="111">
        <v>0</v>
      </c>
      <c r="X8" s="111">
        <v>0</v>
      </c>
      <c r="Y8" s="111">
        <v>0</v>
      </c>
      <c r="Z8" s="111">
        <v>0</v>
      </c>
      <c r="AA8" s="111">
        <v>0</v>
      </c>
      <c r="AB8" s="111">
        <v>0</v>
      </c>
      <c r="AC8" s="111">
        <v>0</v>
      </c>
      <c r="AD8" s="111">
        <v>0</v>
      </c>
      <c r="AE8" s="111">
        <v>0</v>
      </c>
      <c r="AF8" s="111">
        <v>0</v>
      </c>
      <c r="AG8" s="111">
        <v>0</v>
      </c>
    </row>
    <row r="9" spans="1:33" s="24" customFormat="1" ht="11.25" customHeight="1" x14ac:dyDescent="0.2">
      <c r="A9" s="33" t="s">
        <v>28</v>
      </c>
      <c r="B9" s="111">
        <v>2410</v>
      </c>
      <c r="C9" s="111">
        <v>44479323.200000003</v>
      </c>
      <c r="D9" s="111">
        <v>0</v>
      </c>
      <c r="E9" s="111">
        <v>587</v>
      </c>
      <c r="F9" s="111">
        <v>204229.62</v>
      </c>
      <c r="G9" s="111">
        <v>0</v>
      </c>
      <c r="H9" s="111">
        <v>1227</v>
      </c>
      <c r="I9" s="111">
        <v>858296.36</v>
      </c>
      <c r="J9" s="111">
        <v>0</v>
      </c>
      <c r="K9" s="111">
        <v>1397</v>
      </c>
      <c r="L9" s="111">
        <v>1417749.09</v>
      </c>
      <c r="M9" s="111">
        <v>0</v>
      </c>
      <c r="N9" s="111">
        <v>4289</v>
      </c>
      <c r="O9" s="111">
        <v>11277011.43</v>
      </c>
      <c r="P9" s="111">
        <v>0</v>
      </c>
      <c r="Q9" s="111">
        <v>2966</v>
      </c>
      <c r="R9" s="111">
        <v>26347204.149999999</v>
      </c>
      <c r="S9" s="111">
        <v>0</v>
      </c>
      <c r="T9" s="111">
        <v>1074</v>
      </c>
      <c r="U9" s="111">
        <v>19017721.699999999</v>
      </c>
      <c r="V9" s="111">
        <v>0</v>
      </c>
      <c r="W9" s="111">
        <v>1281</v>
      </c>
      <c r="X9" s="111">
        <v>42997604.939999998</v>
      </c>
      <c r="Y9" s="111">
        <v>0</v>
      </c>
      <c r="Z9" s="111">
        <v>1581</v>
      </c>
      <c r="AA9" s="111">
        <v>136072009.28</v>
      </c>
      <c r="AB9" s="111">
        <v>0</v>
      </c>
      <c r="AC9" s="111">
        <v>1268</v>
      </c>
      <c r="AD9" s="111">
        <v>1121974091.1900001</v>
      </c>
      <c r="AE9" s="111">
        <v>0</v>
      </c>
      <c r="AF9" s="111">
        <v>18080</v>
      </c>
      <c r="AG9" s="111">
        <v>1404645240.95</v>
      </c>
    </row>
    <row r="10" spans="1:33" s="24" customFormat="1" ht="11.25" customHeight="1" x14ac:dyDescent="0.2">
      <c r="A10" s="28" t="s">
        <v>29</v>
      </c>
      <c r="B10" s="111">
        <v>0</v>
      </c>
      <c r="C10" s="111">
        <v>0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1">
        <v>0</v>
      </c>
      <c r="N10" s="111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11">
        <v>0</v>
      </c>
      <c r="V10" s="111">
        <v>0</v>
      </c>
      <c r="W10" s="111">
        <v>0</v>
      </c>
      <c r="X10" s="111">
        <v>0</v>
      </c>
      <c r="Y10" s="111">
        <v>0</v>
      </c>
      <c r="Z10" s="111">
        <v>0</v>
      </c>
      <c r="AA10" s="111">
        <v>0</v>
      </c>
      <c r="AB10" s="111">
        <v>0</v>
      </c>
      <c r="AC10" s="111">
        <v>0</v>
      </c>
      <c r="AD10" s="111">
        <v>0</v>
      </c>
      <c r="AE10" s="111">
        <v>0</v>
      </c>
      <c r="AF10" s="111">
        <v>0</v>
      </c>
      <c r="AG10" s="111">
        <v>0</v>
      </c>
    </row>
    <row r="11" spans="1:33" s="24" customFormat="1" ht="11.25" customHeight="1" x14ac:dyDescent="0.2">
      <c r="A11" s="25" t="s">
        <v>30</v>
      </c>
      <c r="B11" s="110">
        <v>3618</v>
      </c>
      <c r="C11" s="110">
        <v>-368321.76</v>
      </c>
      <c r="D11" s="110">
        <v>0</v>
      </c>
      <c r="E11" s="110">
        <v>712</v>
      </c>
      <c r="F11" s="110">
        <v>3942.82</v>
      </c>
      <c r="G11" s="110">
        <v>0</v>
      </c>
      <c r="H11" s="110">
        <v>1420</v>
      </c>
      <c r="I11" s="110">
        <v>15799.51</v>
      </c>
      <c r="J11" s="110">
        <v>0</v>
      </c>
      <c r="K11" s="110">
        <v>1557</v>
      </c>
      <c r="L11" s="110">
        <v>63981.69</v>
      </c>
      <c r="M11" s="110">
        <v>0</v>
      </c>
      <c r="N11" s="110">
        <v>4682</v>
      </c>
      <c r="O11" s="110">
        <v>1281754.25</v>
      </c>
      <c r="P11" s="110">
        <v>0</v>
      </c>
      <c r="Q11" s="110">
        <v>3154</v>
      </c>
      <c r="R11" s="110">
        <v>1693929.44</v>
      </c>
      <c r="S11" s="110">
        <v>0</v>
      </c>
      <c r="T11" s="110">
        <v>1118</v>
      </c>
      <c r="U11" s="110">
        <v>1406553.46</v>
      </c>
      <c r="V11" s="110">
        <v>0</v>
      </c>
      <c r="W11" s="110">
        <v>1339</v>
      </c>
      <c r="X11" s="110">
        <v>3459074.81</v>
      </c>
      <c r="Y11" s="110">
        <v>0</v>
      </c>
      <c r="Z11" s="110">
        <v>1613</v>
      </c>
      <c r="AA11" s="110">
        <v>8063874.0300000003</v>
      </c>
      <c r="AB11" s="110">
        <v>0</v>
      </c>
      <c r="AC11" s="110">
        <v>1290</v>
      </c>
      <c r="AD11" s="110">
        <v>112829410.5</v>
      </c>
      <c r="AE11" s="110">
        <v>0</v>
      </c>
      <c r="AF11" s="110">
        <v>20503</v>
      </c>
      <c r="AG11" s="110">
        <v>128449998.75</v>
      </c>
    </row>
    <row r="12" spans="1:33" s="24" customFormat="1" ht="11.25" customHeight="1" x14ac:dyDescent="0.2">
      <c r="A12" s="33" t="s">
        <v>31</v>
      </c>
      <c r="B12" s="111">
        <v>1391</v>
      </c>
      <c r="C12" s="111">
        <v>3211234.03</v>
      </c>
      <c r="D12" s="111">
        <v>0</v>
      </c>
      <c r="E12" s="111">
        <v>362</v>
      </c>
      <c r="F12" s="111">
        <v>54159.15</v>
      </c>
      <c r="G12" s="111">
        <v>0</v>
      </c>
      <c r="H12" s="111">
        <v>807</v>
      </c>
      <c r="I12" s="111">
        <v>149151.22</v>
      </c>
      <c r="J12" s="111">
        <v>0</v>
      </c>
      <c r="K12" s="111">
        <v>962</v>
      </c>
      <c r="L12" s="111">
        <v>192061.77</v>
      </c>
      <c r="M12" s="111">
        <v>0</v>
      </c>
      <c r="N12" s="111">
        <v>3164</v>
      </c>
      <c r="O12" s="111">
        <v>1751866.9</v>
      </c>
      <c r="P12" s="111">
        <v>0</v>
      </c>
      <c r="Q12" s="111">
        <v>2233</v>
      </c>
      <c r="R12" s="111">
        <v>2990792.62</v>
      </c>
      <c r="S12" s="111">
        <v>0</v>
      </c>
      <c r="T12" s="111">
        <v>814</v>
      </c>
      <c r="U12" s="111">
        <v>2336548.5699999998</v>
      </c>
      <c r="V12" s="111">
        <v>0</v>
      </c>
      <c r="W12" s="111">
        <v>993</v>
      </c>
      <c r="X12" s="111">
        <v>4592521.93</v>
      </c>
      <c r="Y12" s="111">
        <v>0</v>
      </c>
      <c r="Z12" s="111">
        <v>1206</v>
      </c>
      <c r="AA12" s="111">
        <v>11777198.83</v>
      </c>
      <c r="AB12" s="111">
        <v>0</v>
      </c>
      <c r="AC12" s="111">
        <v>987</v>
      </c>
      <c r="AD12" s="111">
        <v>138365591.15000001</v>
      </c>
      <c r="AE12" s="111">
        <v>0</v>
      </c>
      <c r="AF12" s="111">
        <v>12919</v>
      </c>
      <c r="AG12" s="111">
        <v>165421126.18000001</v>
      </c>
    </row>
    <row r="13" spans="1:33" s="24" customFormat="1" ht="11.25" customHeight="1" x14ac:dyDescent="0.2">
      <c r="A13" s="33" t="s">
        <v>32</v>
      </c>
      <c r="B13" s="111">
        <v>2227</v>
      </c>
      <c r="C13" s="111">
        <v>-3579555.8</v>
      </c>
      <c r="D13" s="111">
        <v>0</v>
      </c>
      <c r="E13" s="111">
        <v>350</v>
      </c>
      <c r="F13" s="111">
        <v>-50216.33</v>
      </c>
      <c r="G13" s="111">
        <v>0</v>
      </c>
      <c r="H13" s="111">
        <v>613</v>
      </c>
      <c r="I13" s="111">
        <v>-133351.71</v>
      </c>
      <c r="J13" s="111">
        <v>0</v>
      </c>
      <c r="K13" s="111">
        <v>595</v>
      </c>
      <c r="L13" s="111">
        <v>-128080.08</v>
      </c>
      <c r="M13" s="111">
        <v>0</v>
      </c>
      <c r="N13" s="111">
        <v>1518</v>
      </c>
      <c r="O13" s="111">
        <v>-470112.65</v>
      </c>
      <c r="P13" s="111">
        <v>0</v>
      </c>
      <c r="Q13" s="111">
        <v>921</v>
      </c>
      <c r="R13" s="111">
        <v>-1296863.18</v>
      </c>
      <c r="S13" s="111">
        <v>0</v>
      </c>
      <c r="T13" s="111">
        <v>304</v>
      </c>
      <c r="U13" s="111">
        <v>-929995.11</v>
      </c>
      <c r="V13" s="111">
        <v>0</v>
      </c>
      <c r="W13" s="111">
        <v>346</v>
      </c>
      <c r="X13" s="111">
        <v>-1133447.1200000001</v>
      </c>
      <c r="Y13" s="111">
        <v>0</v>
      </c>
      <c r="Z13" s="111">
        <v>407</v>
      </c>
      <c r="AA13" s="111">
        <v>-3713324.81</v>
      </c>
      <c r="AB13" s="111">
        <v>0</v>
      </c>
      <c r="AC13" s="111">
        <v>303</v>
      </c>
      <c r="AD13" s="111">
        <v>-25536180.66</v>
      </c>
      <c r="AE13" s="111">
        <v>0</v>
      </c>
      <c r="AF13" s="111">
        <v>7584</v>
      </c>
      <c r="AG13" s="111">
        <v>-36971127.43</v>
      </c>
    </row>
    <row r="14" spans="1:33" s="24" customFormat="1" ht="11.25" customHeight="1" x14ac:dyDescent="0.2">
      <c r="A14" s="25" t="s">
        <v>33</v>
      </c>
      <c r="B14" s="111">
        <v>0</v>
      </c>
      <c r="C14" s="111">
        <v>0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</v>
      </c>
      <c r="AD14" s="111">
        <v>0</v>
      </c>
      <c r="AE14" s="111">
        <v>0</v>
      </c>
      <c r="AF14" s="111">
        <v>0</v>
      </c>
      <c r="AG14" s="111">
        <v>0</v>
      </c>
    </row>
    <row r="15" spans="1:33" s="24" customFormat="1" ht="11.25" customHeight="1" x14ac:dyDescent="0.2">
      <c r="A15" s="33" t="s">
        <v>34</v>
      </c>
      <c r="B15" s="111">
        <v>918</v>
      </c>
      <c r="C15" s="111">
        <v>784902.87</v>
      </c>
      <c r="D15" s="111">
        <v>0</v>
      </c>
      <c r="E15" s="111">
        <v>270</v>
      </c>
      <c r="F15" s="111">
        <v>2434.16</v>
      </c>
      <c r="G15" s="111">
        <v>0</v>
      </c>
      <c r="H15" s="111">
        <v>678</v>
      </c>
      <c r="I15" s="111">
        <v>12080.72</v>
      </c>
      <c r="J15" s="111">
        <v>0</v>
      </c>
      <c r="K15" s="111">
        <v>781</v>
      </c>
      <c r="L15" s="111">
        <v>32508.720000000001</v>
      </c>
      <c r="M15" s="111">
        <v>0</v>
      </c>
      <c r="N15" s="111">
        <v>2734</v>
      </c>
      <c r="O15" s="111">
        <v>213566.05</v>
      </c>
      <c r="P15" s="111">
        <v>0</v>
      </c>
      <c r="Q15" s="111">
        <v>2095</v>
      </c>
      <c r="R15" s="111">
        <v>530893.9</v>
      </c>
      <c r="S15" s="111">
        <v>0</v>
      </c>
      <c r="T15" s="111">
        <v>810</v>
      </c>
      <c r="U15" s="111">
        <v>428663.36</v>
      </c>
      <c r="V15" s="111">
        <v>0</v>
      </c>
      <c r="W15" s="111">
        <v>999</v>
      </c>
      <c r="X15" s="111">
        <v>1029563.86</v>
      </c>
      <c r="Y15" s="111">
        <v>0</v>
      </c>
      <c r="Z15" s="111">
        <v>1204</v>
      </c>
      <c r="AA15" s="111">
        <v>3554111.5</v>
      </c>
      <c r="AB15" s="111">
        <v>0</v>
      </c>
      <c r="AC15" s="111">
        <v>986</v>
      </c>
      <c r="AD15" s="111">
        <v>35664572.280000001</v>
      </c>
      <c r="AE15" s="111">
        <v>0</v>
      </c>
      <c r="AF15" s="111">
        <v>11475</v>
      </c>
      <c r="AG15" s="111">
        <v>42253297.420000002</v>
      </c>
    </row>
    <row r="16" spans="1:33" s="24" customFormat="1" ht="11.25" customHeight="1" x14ac:dyDescent="0.2">
      <c r="A16" s="33" t="s">
        <v>35</v>
      </c>
      <c r="B16" s="111">
        <v>2184</v>
      </c>
      <c r="C16" s="111">
        <v>8137658.1500000004</v>
      </c>
      <c r="D16" s="111">
        <v>0</v>
      </c>
      <c r="E16" s="111">
        <v>468</v>
      </c>
      <c r="F16" s="111">
        <v>48632.36</v>
      </c>
      <c r="G16" s="111">
        <v>0</v>
      </c>
      <c r="H16" s="111">
        <v>1042</v>
      </c>
      <c r="I16" s="111">
        <v>260799.77</v>
      </c>
      <c r="J16" s="111">
        <v>0</v>
      </c>
      <c r="K16" s="111">
        <v>1234</v>
      </c>
      <c r="L16" s="111">
        <v>190426.12</v>
      </c>
      <c r="M16" s="111">
        <v>0</v>
      </c>
      <c r="N16" s="111">
        <v>3962</v>
      </c>
      <c r="O16" s="111">
        <v>1258104.45</v>
      </c>
      <c r="P16" s="111">
        <v>0</v>
      </c>
      <c r="Q16" s="111">
        <v>2854</v>
      </c>
      <c r="R16" s="111">
        <v>2366600.3199999998</v>
      </c>
      <c r="S16" s="111">
        <v>0</v>
      </c>
      <c r="T16" s="111">
        <v>1034</v>
      </c>
      <c r="U16" s="111">
        <v>2640278.17</v>
      </c>
      <c r="V16" s="111">
        <v>0</v>
      </c>
      <c r="W16" s="111">
        <v>1256</v>
      </c>
      <c r="X16" s="111">
        <v>3007970.31</v>
      </c>
      <c r="Y16" s="111">
        <v>0</v>
      </c>
      <c r="Z16" s="111">
        <v>1569</v>
      </c>
      <c r="AA16" s="111">
        <v>11954428.26</v>
      </c>
      <c r="AB16" s="111">
        <v>0</v>
      </c>
      <c r="AC16" s="111">
        <v>1247</v>
      </c>
      <c r="AD16" s="111">
        <v>354934114.17000002</v>
      </c>
      <c r="AE16" s="111">
        <v>0</v>
      </c>
      <c r="AF16" s="111">
        <v>16850</v>
      </c>
      <c r="AG16" s="111">
        <v>384799012.08999997</v>
      </c>
    </row>
    <row r="17" spans="1:33" s="24" customFormat="1" ht="11.25" customHeight="1" x14ac:dyDescent="0.2">
      <c r="A17" s="25" t="s">
        <v>36</v>
      </c>
      <c r="B17" s="111">
        <v>0</v>
      </c>
      <c r="C17" s="111">
        <v>0</v>
      </c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</v>
      </c>
      <c r="AD17" s="111">
        <v>0</v>
      </c>
      <c r="AE17" s="111">
        <v>0</v>
      </c>
      <c r="AF17" s="111">
        <v>0</v>
      </c>
      <c r="AG17" s="111">
        <v>0</v>
      </c>
    </row>
    <row r="18" spans="1:33" s="24" customFormat="1" ht="11.25" customHeight="1" x14ac:dyDescent="0.2">
      <c r="A18" s="33" t="s">
        <v>37</v>
      </c>
      <c r="B18" s="111">
        <v>1131</v>
      </c>
      <c r="C18" s="111">
        <v>659674.36</v>
      </c>
      <c r="D18" s="111">
        <v>0</v>
      </c>
      <c r="E18" s="111">
        <v>310</v>
      </c>
      <c r="F18" s="111">
        <v>2734.05</v>
      </c>
      <c r="G18" s="111">
        <v>0</v>
      </c>
      <c r="H18" s="111">
        <v>754</v>
      </c>
      <c r="I18" s="111">
        <v>13625.68</v>
      </c>
      <c r="J18" s="111">
        <v>0</v>
      </c>
      <c r="K18" s="111">
        <v>876</v>
      </c>
      <c r="L18" s="111">
        <v>26277.01</v>
      </c>
      <c r="M18" s="111">
        <v>0</v>
      </c>
      <c r="N18" s="111">
        <v>3032</v>
      </c>
      <c r="O18" s="111">
        <v>262905.98</v>
      </c>
      <c r="P18" s="111">
        <v>0</v>
      </c>
      <c r="Q18" s="111">
        <v>2300</v>
      </c>
      <c r="R18" s="111">
        <v>586077.74</v>
      </c>
      <c r="S18" s="111">
        <v>0</v>
      </c>
      <c r="T18" s="111">
        <v>867</v>
      </c>
      <c r="U18" s="111">
        <v>425506.97</v>
      </c>
      <c r="V18" s="111">
        <v>0</v>
      </c>
      <c r="W18" s="111">
        <v>1075</v>
      </c>
      <c r="X18" s="111">
        <v>1036636.46</v>
      </c>
      <c r="Y18" s="111">
        <v>0</v>
      </c>
      <c r="Z18" s="111">
        <v>1296</v>
      </c>
      <c r="AA18" s="111">
        <v>3524260.01</v>
      </c>
      <c r="AB18" s="111">
        <v>0</v>
      </c>
      <c r="AC18" s="111">
        <v>1047</v>
      </c>
      <c r="AD18" s="111">
        <v>45265388.93</v>
      </c>
      <c r="AE18" s="111">
        <v>0</v>
      </c>
      <c r="AF18" s="111">
        <v>12688</v>
      </c>
      <c r="AG18" s="111">
        <v>51803087.189999998</v>
      </c>
    </row>
    <row r="19" spans="1:33" s="24" customFormat="1" ht="11.25" customHeight="1" x14ac:dyDescent="0.2">
      <c r="A19" s="33" t="s">
        <v>38</v>
      </c>
      <c r="B19" s="111">
        <v>1135</v>
      </c>
      <c r="C19" s="111">
        <v>4974778.55</v>
      </c>
      <c r="D19" s="111">
        <v>0</v>
      </c>
      <c r="E19" s="111">
        <v>203</v>
      </c>
      <c r="F19" s="111">
        <v>24554.75</v>
      </c>
      <c r="G19" s="111">
        <v>0</v>
      </c>
      <c r="H19" s="111">
        <v>530</v>
      </c>
      <c r="I19" s="111">
        <v>185869.49</v>
      </c>
      <c r="J19" s="111">
        <v>0</v>
      </c>
      <c r="K19" s="111">
        <v>757</v>
      </c>
      <c r="L19" s="111">
        <v>176734.1</v>
      </c>
      <c r="M19" s="111">
        <v>0</v>
      </c>
      <c r="N19" s="111">
        <v>2912</v>
      </c>
      <c r="O19" s="111">
        <v>1251921.8400000001</v>
      </c>
      <c r="P19" s="111">
        <v>0</v>
      </c>
      <c r="Q19" s="111">
        <v>2358</v>
      </c>
      <c r="R19" s="111">
        <v>1880631.43</v>
      </c>
      <c r="S19" s="111">
        <v>0</v>
      </c>
      <c r="T19" s="111">
        <v>913</v>
      </c>
      <c r="U19" s="111">
        <v>2375397.11</v>
      </c>
      <c r="V19" s="111">
        <v>0</v>
      </c>
      <c r="W19" s="111">
        <v>1154</v>
      </c>
      <c r="X19" s="111">
        <v>2860780.76</v>
      </c>
      <c r="Y19" s="111">
        <v>0</v>
      </c>
      <c r="Z19" s="111">
        <v>1477</v>
      </c>
      <c r="AA19" s="111">
        <v>10895392.84</v>
      </c>
      <c r="AB19" s="111">
        <v>0</v>
      </c>
      <c r="AC19" s="111">
        <v>1222</v>
      </c>
      <c r="AD19" s="111">
        <v>344207015.02999997</v>
      </c>
      <c r="AE19" s="111">
        <v>0</v>
      </c>
      <c r="AF19" s="111">
        <v>12661</v>
      </c>
      <c r="AG19" s="111">
        <v>368833075.89999998</v>
      </c>
    </row>
    <row r="20" spans="1:33" s="24" customFormat="1" ht="11.25" customHeight="1" x14ac:dyDescent="0.2">
      <c r="A20" s="25" t="s">
        <v>39</v>
      </c>
      <c r="B20" s="110">
        <v>3752</v>
      </c>
      <c r="C20" s="110">
        <v>2919786.36</v>
      </c>
      <c r="D20" s="110">
        <v>0</v>
      </c>
      <c r="E20" s="110">
        <v>712</v>
      </c>
      <c r="F20" s="110">
        <v>27720.55</v>
      </c>
      <c r="G20" s="110">
        <v>0</v>
      </c>
      <c r="H20" s="110">
        <v>1422</v>
      </c>
      <c r="I20" s="110">
        <v>89184.82</v>
      </c>
      <c r="J20" s="110">
        <v>0</v>
      </c>
      <c r="K20" s="110">
        <v>1564</v>
      </c>
      <c r="L20" s="110">
        <v>83905.41</v>
      </c>
      <c r="M20" s="110">
        <v>0</v>
      </c>
      <c r="N20" s="110">
        <v>4635</v>
      </c>
      <c r="O20" s="110">
        <v>1238596.93</v>
      </c>
      <c r="P20" s="110">
        <v>0</v>
      </c>
      <c r="Q20" s="110">
        <v>3125</v>
      </c>
      <c r="R20" s="110">
        <v>2124714.5</v>
      </c>
      <c r="S20" s="110">
        <v>0</v>
      </c>
      <c r="T20" s="110">
        <v>1105</v>
      </c>
      <c r="U20" s="110">
        <v>1674590.92</v>
      </c>
      <c r="V20" s="110">
        <v>0</v>
      </c>
      <c r="W20" s="110">
        <v>1328</v>
      </c>
      <c r="X20" s="110">
        <v>3599191.75</v>
      </c>
      <c r="Y20" s="110">
        <v>0</v>
      </c>
      <c r="Z20" s="110">
        <v>1607</v>
      </c>
      <c r="AA20" s="110">
        <v>9152760.9399999995</v>
      </c>
      <c r="AB20" s="110">
        <v>0</v>
      </c>
      <c r="AC20" s="110">
        <v>1261</v>
      </c>
      <c r="AD20" s="110">
        <v>113955692.98999999</v>
      </c>
      <c r="AE20" s="110">
        <v>0</v>
      </c>
      <c r="AF20" s="110">
        <v>20511</v>
      </c>
      <c r="AG20" s="110">
        <v>134866145.16999999</v>
      </c>
    </row>
    <row r="21" spans="1:33" s="24" customFormat="1" ht="11.25" customHeight="1" x14ac:dyDescent="0.2">
      <c r="A21" s="33" t="s">
        <v>40</v>
      </c>
      <c r="B21" s="111">
        <v>1459</v>
      </c>
      <c r="C21" s="111">
        <v>4135171.6</v>
      </c>
      <c r="D21" s="111">
        <v>0</v>
      </c>
      <c r="E21" s="111">
        <v>366</v>
      </c>
      <c r="F21" s="111">
        <v>46528.76</v>
      </c>
      <c r="G21" s="111">
        <v>0</v>
      </c>
      <c r="H21" s="111">
        <v>842</v>
      </c>
      <c r="I21" s="111">
        <v>164102.71</v>
      </c>
      <c r="J21" s="111">
        <v>0</v>
      </c>
      <c r="K21" s="111">
        <v>986</v>
      </c>
      <c r="L21" s="111">
        <v>204142.04</v>
      </c>
      <c r="M21" s="111">
        <v>0</v>
      </c>
      <c r="N21" s="111">
        <v>3177</v>
      </c>
      <c r="O21" s="111">
        <v>1673289</v>
      </c>
      <c r="P21" s="111">
        <v>0</v>
      </c>
      <c r="Q21" s="111">
        <v>2228</v>
      </c>
      <c r="R21" s="111">
        <v>2925736.68</v>
      </c>
      <c r="S21" s="111">
        <v>0</v>
      </c>
      <c r="T21" s="111">
        <v>807</v>
      </c>
      <c r="U21" s="111">
        <v>2198816.2599999998</v>
      </c>
      <c r="V21" s="111">
        <v>0</v>
      </c>
      <c r="W21" s="111">
        <v>987</v>
      </c>
      <c r="X21" s="111">
        <v>4427955.75</v>
      </c>
      <c r="Y21" s="111">
        <v>0</v>
      </c>
      <c r="Z21" s="111">
        <v>1213</v>
      </c>
      <c r="AA21" s="111">
        <v>11612274.74</v>
      </c>
      <c r="AB21" s="111">
        <v>0</v>
      </c>
      <c r="AC21" s="111">
        <v>1012</v>
      </c>
      <c r="AD21" s="111">
        <v>130589234.42</v>
      </c>
      <c r="AE21" s="111">
        <v>0</v>
      </c>
      <c r="AF21" s="111">
        <v>13077</v>
      </c>
      <c r="AG21" s="111">
        <v>157977251.96000001</v>
      </c>
    </row>
    <row r="22" spans="1:33" s="24" customFormat="1" ht="11.25" customHeight="1" x14ac:dyDescent="0.2">
      <c r="A22" s="33" t="s">
        <v>41</v>
      </c>
      <c r="B22" s="111">
        <v>2293</v>
      </c>
      <c r="C22" s="111">
        <v>-1215385.24</v>
      </c>
      <c r="D22" s="111">
        <v>0</v>
      </c>
      <c r="E22" s="111">
        <v>346</v>
      </c>
      <c r="F22" s="111">
        <v>-18808.22</v>
      </c>
      <c r="G22" s="111">
        <v>0</v>
      </c>
      <c r="H22" s="111">
        <v>580</v>
      </c>
      <c r="I22" s="111">
        <v>-74917.88</v>
      </c>
      <c r="J22" s="111">
        <v>0</v>
      </c>
      <c r="K22" s="111">
        <v>578</v>
      </c>
      <c r="L22" s="111">
        <v>-120236.63</v>
      </c>
      <c r="M22" s="111">
        <v>0</v>
      </c>
      <c r="N22" s="111">
        <v>1458</v>
      </c>
      <c r="O22" s="111">
        <v>-434692.07</v>
      </c>
      <c r="P22" s="111">
        <v>0</v>
      </c>
      <c r="Q22" s="111">
        <v>897</v>
      </c>
      <c r="R22" s="111">
        <v>-801022.18</v>
      </c>
      <c r="S22" s="111">
        <v>0</v>
      </c>
      <c r="T22" s="111">
        <v>298</v>
      </c>
      <c r="U22" s="111">
        <v>-524225.35</v>
      </c>
      <c r="V22" s="111">
        <v>0</v>
      </c>
      <c r="W22" s="111">
        <v>341</v>
      </c>
      <c r="X22" s="111">
        <v>-828764</v>
      </c>
      <c r="Y22" s="111">
        <v>0</v>
      </c>
      <c r="Z22" s="111">
        <v>394</v>
      </c>
      <c r="AA22" s="111">
        <v>-2459513.7999999998</v>
      </c>
      <c r="AB22" s="111">
        <v>0</v>
      </c>
      <c r="AC22" s="111">
        <v>249</v>
      </c>
      <c r="AD22" s="111">
        <v>-16633541.43</v>
      </c>
      <c r="AE22" s="111">
        <v>0</v>
      </c>
      <c r="AF22" s="111">
        <v>7434</v>
      </c>
      <c r="AG22" s="111">
        <v>-23111106.780000001</v>
      </c>
    </row>
    <row r="23" spans="1:33" s="24" customFormat="1" ht="11.25" customHeight="1" x14ac:dyDescent="0.2">
      <c r="A23" s="25" t="s">
        <v>42</v>
      </c>
      <c r="B23" s="110">
        <v>879</v>
      </c>
      <c r="C23" s="110">
        <v>1901275.6</v>
      </c>
      <c r="D23" s="110">
        <v>0</v>
      </c>
      <c r="E23" s="110">
        <v>194</v>
      </c>
      <c r="F23" s="110">
        <v>31029.32</v>
      </c>
      <c r="G23" s="110">
        <v>0</v>
      </c>
      <c r="H23" s="110">
        <v>512</v>
      </c>
      <c r="I23" s="110">
        <v>60682.23</v>
      </c>
      <c r="J23" s="110">
        <v>0</v>
      </c>
      <c r="K23" s="110">
        <v>617</v>
      </c>
      <c r="L23" s="110">
        <v>80471.37</v>
      </c>
      <c r="M23" s="110">
        <v>0</v>
      </c>
      <c r="N23" s="110">
        <v>2060</v>
      </c>
      <c r="O23" s="110">
        <v>599117.89</v>
      </c>
      <c r="P23" s="110">
        <v>0</v>
      </c>
      <c r="Q23" s="110">
        <v>1467</v>
      </c>
      <c r="R23" s="110">
        <v>1038320.76</v>
      </c>
      <c r="S23" s="110">
        <v>0</v>
      </c>
      <c r="T23" s="110">
        <v>559</v>
      </c>
      <c r="U23" s="110">
        <v>866443.73</v>
      </c>
      <c r="V23" s="110">
        <v>0</v>
      </c>
      <c r="W23" s="110">
        <v>693</v>
      </c>
      <c r="X23" s="110">
        <v>1459007.38</v>
      </c>
      <c r="Y23" s="110">
        <v>0</v>
      </c>
      <c r="Z23" s="110">
        <v>902</v>
      </c>
      <c r="AA23" s="110">
        <v>2982958.62</v>
      </c>
      <c r="AB23" s="110">
        <v>0</v>
      </c>
      <c r="AC23" s="110">
        <v>872</v>
      </c>
      <c r="AD23" s="110">
        <v>62511694.18</v>
      </c>
      <c r="AE23" s="110">
        <v>0</v>
      </c>
      <c r="AF23" s="110">
        <v>8755</v>
      </c>
      <c r="AG23" s="110">
        <v>71531001.079999998</v>
      </c>
    </row>
    <row r="24" spans="1:33" s="24" customFormat="1" ht="11.25" customHeight="1" x14ac:dyDescent="0.2">
      <c r="A24" s="33" t="s">
        <v>43</v>
      </c>
      <c r="B24" s="111">
        <v>101</v>
      </c>
      <c r="C24" s="111">
        <v>13680.78</v>
      </c>
      <c r="D24" s="111">
        <v>0</v>
      </c>
      <c r="E24" s="111">
        <v>19</v>
      </c>
      <c r="F24" s="111">
        <v>42.04</v>
      </c>
      <c r="G24" s="111">
        <v>0</v>
      </c>
      <c r="H24" s="111">
        <v>78</v>
      </c>
      <c r="I24" s="111">
        <v>268.27</v>
      </c>
      <c r="J24" s="111">
        <v>0</v>
      </c>
      <c r="K24" s="111">
        <v>136</v>
      </c>
      <c r="L24" s="111">
        <v>564.61</v>
      </c>
      <c r="M24" s="111">
        <v>0</v>
      </c>
      <c r="N24" s="111">
        <v>555</v>
      </c>
      <c r="O24" s="111">
        <v>7522.63</v>
      </c>
      <c r="P24" s="111">
        <v>0</v>
      </c>
      <c r="Q24" s="111">
        <v>484</v>
      </c>
      <c r="R24" s="111">
        <v>15498.98</v>
      </c>
      <c r="S24" s="111">
        <v>0</v>
      </c>
      <c r="T24" s="111">
        <v>214</v>
      </c>
      <c r="U24" s="111">
        <v>14982.58</v>
      </c>
      <c r="V24" s="111">
        <v>0</v>
      </c>
      <c r="W24" s="111">
        <v>327</v>
      </c>
      <c r="X24" s="111">
        <v>28262.26</v>
      </c>
      <c r="Y24" s="111">
        <v>0</v>
      </c>
      <c r="Z24" s="111">
        <v>505</v>
      </c>
      <c r="AA24" s="111">
        <v>100210.16</v>
      </c>
      <c r="AB24" s="111">
        <v>0</v>
      </c>
      <c r="AC24" s="111">
        <v>537</v>
      </c>
      <c r="AD24" s="111">
        <v>343982.73</v>
      </c>
      <c r="AE24" s="111">
        <v>0</v>
      </c>
      <c r="AF24" s="111">
        <v>2956</v>
      </c>
      <c r="AG24" s="111">
        <v>525015.03</v>
      </c>
    </row>
    <row r="25" spans="1:33" s="24" customFormat="1" ht="11.25" customHeight="1" x14ac:dyDescent="0.2">
      <c r="A25" s="33" t="s">
        <v>44</v>
      </c>
      <c r="B25" s="111">
        <v>231</v>
      </c>
      <c r="C25" s="111">
        <v>1343522.22</v>
      </c>
      <c r="D25" s="111">
        <v>0</v>
      </c>
      <c r="E25" s="111">
        <v>76</v>
      </c>
      <c r="F25" s="111">
        <v>27089.66</v>
      </c>
      <c r="G25" s="111">
        <v>0</v>
      </c>
      <c r="H25" s="111">
        <v>183</v>
      </c>
      <c r="I25" s="111">
        <v>35165.32</v>
      </c>
      <c r="J25" s="111">
        <v>0</v>
      </c>
      <c r="K25" s="111">
        <v>286</v>
      </c>
      <c r="L25" s="111">
        <v>58319</v>
      </c>
      <c r="M25" s="111">
        <v>0</v>
      </c>
      <c r="N25" s="111">
        <v>1108</v>
      </c>
      <c r="O25" s="111">
        <v>425794.41</v>
      </c>
      <c r="P25" s="111">
        <v>0</v>
      </c>
      <c r="Q25" s="111">
        <v>731</v>
      </c>
      <c r="R25" s="111">
        <v>678867.45</v>
      </c>
      <c r="S25" s="111">
        <v>0</v>
      </c>
      <c r="T25" s="111">
        <v>259</v>
      </c>
      <c r="U25" s="111">
        <v>627851.81000000006</v>
      </c>
      <c r="V25" s="111">
        <v>0</v>
      </c>
      <c r="W25" s="111">
        <v>308</v>
      </c>
      <c r="X25" s="111">
        <v>1009904.35</v>
      </c>
      <c r="Y25" s="111">
        <v>0</v>
      </c>
      <c r="Z25" s="111">
        <v>336</v>
      </c>
      <c r="AA25" s="111">
        <v>1877835.22</v>
      </c>
      <c r="AB25" s="111">
        <v>0</v>
      </c>
      <c r="AC25" s="111">
        <v>471</v>
      </c>
      <c r="AD25" s="111">
        <v>54844272.299999997</v>
      </c>
      <c r="AE25" s="111">
        <v>0</v>
      </c>
      <c r="AF25" s="111">
        <v>3989</v>
      </c>
      <c r="AG25" s="111">
        <v>60928621.729999997</v>
      </c>
    </row>
    <row r="26" spans="1:33" s="24" customFormat="1" ht="11.25" customHeight="1" x14ac:dyDescent="0.2">
      <c r="A26" s="33" t="s">
        <v>45</v>
      </c>
      <c r="B26" s="111">
        <v>627</v>
      </c>
      <c r="C26" s="111">
        <v>544072.61</v>
      </c>
      <c r="D26" s="111">
        <v>0</v>
      </c>
      <c r="E26" s="111">
        <v>126</v>
      </c>
      <c r="F26" s="111">
        <v>3897.63</v>
      </c>
      <c r="G26" s="111">
        <v>0</v>
      </c>
      <c r="H26" s="111">
        <v>323</v>
      </c>
      <c r="I26" s="111">
        <v>25248.639999999999</v>
      </c>
      <c r="J26" s="111">
        <v>0</v>
      </c>
      <c r="K26" s="111">
        <v>320</v>
      </c>
      <c r="L26" s="111">
        <v>21587.759999999998</v>
      </c>
      <c r="M26" s="111">
        <v>0</v>
      </c>
      <c r="N26" s="111">
        <v>1046</v>
      </c>
      <c r="O26" s="111">
        <v>165800.85</v>
      </c>
      <c r="P26" s="111">
        <v>0</v>
      </c>
      <c r="Q26" s="111">
        <v>709</v>
      </c>
      <c r="R26" s="111">
        <v>343954.32</v>
      </c>
      <c r="S26" s="111">
        <v>0</v>
      </c>
      <c r="T26" s="111">
        <v>256</v>
      </c>
      <c r="U26" s="111">
        <v>223609.34</v>
      </c>
      <c r="V26" s="111">
        <v>0</v>
      </c>
      <c r="W26" s="111">
        <v>279</v>
      </c>
      <c r="X26" s="111">
        <v>420840.77</v>
      </c>
      <c r="Y26" s="111">
        <v>0</v>
      </c>
      <c r="Z26" s="111">
        <v>402</v>
      </c>
      <c r="AA26" s="111">
        <v>1004913.25</v>
      </c>
      <c r="AB26" s="111">
        <v>0</v>
      </c>
      <c r="AC26" s="111">
        <v>319</v>
      </c>
      <c r="AD26" s="111">
        <v>7323439.1399999997</v>
      </c>
      <c r="AE26" s="111">
        <v>0</v>
      </c>
      <c r="AF26" s="111">
        <v>4407</v>
      </c>
      <c r="AG26" s="111">
        <v>10077364.310000001</v>
      </c>
    </row>
    <row r="27" spans="1:33" s="24" customFormat="1" ht="11.25" customHeight="1" x14ac:dyDescent="0.2">
      <c r="A27" s="33" t="s">
        <v>46</v>
      </c>
      <c r="B27" s="111">
        <v>890</v>
      </c>
      <c r="C27" s="111">
        <v>2386849.96</v>
      </c>
      <c r="D27" s="111">
        <v>0</v>
      </c>
      <c r="E27" s="111">
        <v>251</v>
      </c>
      <c r="F27" s="111">
        <v>15593.33</v>
      </c>
      <c r="G27" s="111">
        <v>0</v>
      </c>
      <c r="H27" s="111">
        <v>553</v>
      </c>
      <c r="I27" s="111">
        <v>103986.87</v>
      </c>
      <c r="J27" s="111">
        <v>0</v>
      </c>
      <c r="K27" s="111">
        <v>677</v>
      </c>
      <c r="L27" s="111">
        <v>124426.14</v>
      </c>
      <c r="M27" s="111">
        <v>0</v>
      </c>
      <c r="N27" s="111">
        <v>2358</v>
      </c>
      <c r="O27" s="111">
        <v>1076493.77</v>
      </c>
      <c r="P27" s="111">
        <v>0</v>
      </c>
      <c r="Q27" s="111">
        <v>1718</v>
      </c>
      <c r="R27" s="111">
        <v>1905780.45</v>
      </c>
      <c r="S27" s="111">
        <v>0</v>
      </c>
      <c r="T27" s="111">
        <v>630</v>
      </c>
      <c r="U27" s="111">
        <v>1339721.78</v>
      </c>
      <c r="V27" s="111">
        <v>0</v>
      </c>
      <c r="W27" s="111">
        <v>792</v>
      </c>
      <c r="X27" s="111">
        <v>2982528.61</v>
      </c>
      <c r="Y27" s="111">
        <v>0</v>
      </c>
      <c r="Z27" s="111">
        <v>972</v>
      </c>
      <c r="AA27" s="111">
        <v>8633634.0999999996</v>
      </c>
      <c r="AB27" s="111">
        <v>0</v>
      </c>
      <c r="AC27" s="111">
        <v>800</v>
      </c>
      <c r="AD27" s="111">
        <v>70519423.579999998</v>
      </c>
      <c r="AE27" s="111">
        <v>0</v>
      </c>
      <c r="AF27" s="111">
        <v>9641</v>
      </c>
      <c r="AG27" s="111">
        <v>89088438.599999994</v>
      </c>
    </row>
    <row r="28" spans="1:33" s="24" customFormat="1" ht="11.25" customHeight="1" x14ac:dyDescent="0.2">
      <c r="A28" s="33" t="s">
        <v>47</v>
      </c>
      <c r="B28" s="111">
        <v>895</v>
      </c>
      <c r="C28" s="111">
        <v>273716.36</v>
      </c>
      <c r="D28" s="111">
        <v>0</v>
      </c>
      <c r="E28" s="111">
        <v>251</v>
      </c>
      <c r="F28" s="111">
        <v>1610.64</v>
      </c>
      <c r="G28" s="111">
        <v>0</v>
      </c>
      <c r="H28" s="111">
        <v>554</v>
      </c>
      <c r="I28" s="111">
        <v>11102.73</v>
      </c>
      <c r="J28" s="111">
        <v>0</v>
      </c>
      <c r="K28" s="111">
        <v>678</v>
      </c>
      <c r="L28" s="111">
        <v>12654.71</v>
      </c>
      <c r="M28" s="111">
        <v>0</v>
      </c>
      <c r="N28" s="111">
        <v>2360</v>
      </c>
      <c r="O28" s="111">
        <v>117252.03</v>
      </c>
      <c r="P28" s="111">
        <v>0</v>
      </c>
      <c r="Q28" s="111">
        <v>1718</v>
      </c>
      <c r="R28" s="111">
        <v>214435.49</v>
      </c>
      <c r="S28" s="111">
        <v>0</v>
      </c>
      <c r="T28" s="111">
        <v>630</v>
      </c>
      <c r="U28" s="111">
        <v>153610.43</v>
      </c>
      <c r="V28" s="111">
        <v>0</v>
      </c>
      <c r="W28" s="111">
        <v>792</v>
      </c>
      <c r="X28" s="111">
        <v>343341.47</v>
      </c>
      <c r="Y28" s="111">
        <v>0</v>
      </c>
      <c r="Z28" s="111">
        <v>973</v>
      </c>
      <c r="AA28" s="111">
        <v>994034.97</v>
      </c>
      <c r="AB28" s="111">
        <v>0</v>
      </c>
      <c r="AC28" s="111">
        <v>800</v>
      </c>
      <c r="AD28" s="111">
        <v>8121802.2199999997</v>
      </c>
      <c r="AE28" s="111">
        <v>0</v>
      </c>
      <c r="AF28" s="111">
        <v>9651</v>
      </c>
      <c r="AG28" s="111">
        <v>10243561.039999999</v>
      </c>
    </row>
    <row r="29" spans="1:33" s="24" customFormat="1" ht="11.25" customHeight="1" x14ac:dyDescent="0.2">
      <c r="A29" s="33" t="s">
        <v>48</v>
      </c>
      <c r="B29" s="112">
        <v>1337</v>
      </c>
      <c r="C29" s="116">
        <v>0.30283021934138599</v>
      </c>
      <c r="D29" s="112">
        <v>0</v>
      </c>
      <c r="E29" s="112">
        <v>364</v>
      </c>
      <c r="F29" s="116">
        <v>0.87189926710281695</v>
      </c>
      <c r="G29" s="112">
        <v>0</v>
      </c>
      <c r="H29" s="112">
        <v>827</v>
      </c>
      <c r="I29" s="116">
        <v>0.90121705959216203</v>
      </c>
      <c r="J29" s="112">
        <v>0</v>
      </c>
      <c r="K29" s="112">
        <v>904</v>
      </c>
      <c r="L29" s="116">
        <v>0.864333823374554</v>
      </c>
      <c r="M29" s="112">
        <v>0</v>
      </c>
      <c r="N29" s="112">
        <v>2822</v>
      </c>
      <c r="O29" s="116">
        <v>0.83879128498600197</v>
      </c>
      <c r="P29" s="112">
        <v>0</v>
      </c>
      <c r="Q29" s="112">
        <v>2107</v>
      </c>
      <c r="R29" s="116">
        <v>0.72939414383642398</v>
      </c>
      <c r="S29" s="112">
        <v>0</v>
      </c>
      <c r="T29" s="112">
        <v>763</v>
      </c>
      <c r="U29" s="116">
        <v>0.68836048349137102</v>
      </c>
      <c r="V29" s="112">
        <v>0</v>
      </c>
      <c r="W29" s="112">
        <v>961</v>
      </c>
      <c r="X29" s="116">
        <v>0.59746384791146001</v>
      </c>
      <c r="Y29" s="112">
        <v>0</v>
      </c>
      <c r="Z29" s="112">
        <v>1150</v>
      </c>
      <c r="AA29" s="116">
        <v>0.42826293374006003</v>
      </c>
      <c r="AB29" s="112">
        <v>0</v>
      </c>
      <c r="AC29" s="112">
        <v>830</v>
      </c>
      <c r="AD29" s="116">
        <v>0.24551864173893401</v>
      </c>
      <c r="AE29" s="112">
        <v>0</v>
      </c>
      <c r="AF29" s="112">
        <v>12065</v>
      </c>
      <c r="AG29" s="116">
        <v>0.31269211964381199</v>
      </c>
    </row>
    <row r="30" spans="1:33" s="24" customFormat="1" ht="11.25" customHeight="1" x14ac:dyDescent="0.2">
      <c r="A30" s="34" t="s">
        <v>23</v>
      </c>
      <c r="B30" s="114">
        <v>823</v>
      </c>
      <c r="C30" s="114">
        <v>140796.89000000001</v>
      </c>
      <c r="D30" s="114">
        <v>0</v>
      </c>
      <c r="E30" s="114">
        <v>242</v>
      </c>
      <c r="F30" s="114">
        <v>1251.81</v>
      </c>
      <c r="G30" s="114">
        <v>0</v>
      </c>
      <c r="H30" s="114">
        <v>531</v>
      </c>
      <c r="I30" s="114">
        <v>9685.17</v>
      </c>
      <c r="J30" s="114">
        <v>0</v>
      </c>
      <c r="K30" s="114">
        <v>653</v>
      </c>
      <c r="L30" s="114">
        <v>8069.56</v>
      </c>
      <c r="M30" s="114">
        <v>0</v>
      </c>
      <c r="N30" s="114">
        <v>2254</v>
      </c>
      <c r="O30" s="114">
        <v>73739.09</v>
      </c>
      <c r="P30" s="114">
        <v>0</v>
      </c>
      <c r="Q30" s="114">
        <v>1633</v>
      </c>
      <c r="R30" s="114">
        <v>133076.14000000001</v>
      </c>
      <c r="S30" s="114">
        <v>0</v>
      </c>
      <c r="T30" s="114">
        <v>580</v>
      </c>
      <c r="U30" s="114">
        <v>92747.09</v>
      </c>
      <c r="V30" s="114">
        <v>0</v>
      </c>
      <c r="W30" s="114">
        <v>750</v>
      </c>
      <c r="X30" s="114">
        <v>207710.12</v>
      </c>
      <c r="Y30" s="114">
        <v>0</v>
      </c>
      <c r="Z30" s="114">
        <v>913</v>
      </c>
      <c r="AA30" s="114">
        <v>433068.56</v>
      </c>
      <c r="AB30" s="114">
        <v>0</v>
      </c>
      <c r="AC30" s="114">
        <v>759</v>
      </c>
      <c r="AD30" s="114">
        <v>1669042.9</v>
      </c>
      <c r="AE30" s="114">
        <v>0</v>
      </c>
      <c r="AF30" s="114">
        <v>9138</v>
      </c>
      <c r="AG30" s="114">
        <v>2769187.33</v>
      </c>
    </row>
    <row r="31" spans="1:33" s="24" customFormat="1" ht="11.25" customHeight="1" x14ac:dyDescent="0.2">
      <c r="A31" s="35" t="s">
        <v>49</v>
      </c>
      <c r="B31" s="115">
        <v>1763</v>
      </c>
      <c r="C31" s="115">
        <v>301948.49</v>
      </c>
      <c r="D31" s="115">
        <v>0</v>
      </c>
      <c r="E31" s="115">
        <v>312</v>
      </c>
      <c r="F31" s="115">
        <v>93942.43</v>
      </c>
      <c r="G31" s="115">
        <v>0</v>
      </c>
      <c r="H31" s="115">
        <v>636</v>
      </c>
      <c r="I31" s="115">
        <v>151831.63</v>
      </c>
      <c r="J31" s="115">
        <v>0</v>
      </c>
      <c r="K31" s="115">
        <v>769</v>
      </c>
      <c r="L31" s="115">
        <v>377028.52</v>
      </c>
      <c r="M31" s="115">
        <v>0</v>
      </c>
      <c r="N31" s="115">
        <v>3668</v>
      </c>
      <c r="O31" s="115">
        <v>5168195.38</v>
      </c>
      <c r="P31" s="115">
        <v>0</v>
      </c>
      <c r="Q31" s="115">
        <v>2763</v>
      </c>
      <c r="R31" s="115">
        <v>14040047.960000001</v>
      </c>
      <c r="S31" s="115">
        <v>0</v>
      </c>
      <c r="T31" s="115">
        <v>1004</v>
      </c>
      <c r="U31" s="115">
        <v>10834384.91</v>
      </c>
      <c r="V31" s="115">
        <v>0</v>
      </c>
      <c r="W31" s="115">
        <v>1206</v>
      </c>
      <c r="X31" s="115">
        <v>23241549.859999999</v>
      </c>
      <c r="Y31" s="115">
        <v>0</v>
      </c>
      <c r="Z31" s="115">
        <v>1425</v>
      </c>
      <c r="AA31" s="115">
        <v>73690057.359999999</v>
      </c>
      <c r="AB31" s="115">
        <v>0</v>
      </c>
      <c r="AC31" s="115">
        <v>1010</v>
      </c>
      <c r="AD31" s="115">
        <v>1041045704.71</v>
      </c>
      <c r="AE31" s="115">
        <v>0</v>
      </c>
      <c r="AF31" s="115">
        <v>14556</v>
      </c>
      <c r="AG31" s="115">
        <v>1168944691.25</v>
      </c>
    </row>
    <row r="32" spans="1:33" s="24" customFormat="1" ht="11.25" customHeight="1" x14ac:dyDescent="0.2">
      <c r="A32" s="25" t="s">
        <v>21</v>
      </c>
      <c r="B32" s="111">
        <v>0</v>
      </c>
      <c r="C32" s="111">
        <v>0</v>
      </c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  <c r="M32" s="111">
        <v>0</v>
      </c>
      <c r="N32" s="111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11">
        <v>0</v>
      </c>
      <c r="V32" s="111">
        <v>0</v>
      </c>
      <c r="W32" s="111">
        <v>0</v>
      </c>
      <c r="X32" s="111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0</v>
      </c>
    </row>
    <row r="33" spans="1:33" s="24" customFormat="1" ht="11.25" customHeight="1" x14ac:dyDescent="0.2">
      <c r="A33" s="25" t="s">
        <v>50</v>
      </c>
      <c r="B33" s="110">
        <v>810</v>
      </c>
      <c r="C33" s="110">
        <v>1332450.53</v>
      </c>
      <c r="D33" s="110">
        <v>0</v>
      </c>
      <c r="E33" s="110">
        <v>229</v>
      </c>
      <c r="F33" s="110">
        <v>55814.15</v>
      </c>
      <c r="G33" s="110">
        <v>0</v>
      </c>
      <c r="H33" s="110">
        <v>523</v>
      </c>
      <c r="I33" s="110">
        <v>193373.38</v>
      </c>
      <c r="J33" s="110">
        <v>0</v>
      </c>
      <c r="K33" s="110">
        <v>563</v>
      </c>
      <c r="L33" s="110">
        <v>274745.90999999997</v>
      </c>
      <c r="M33" s="110">
        <v>0</v>
      </c>
      <c r="N33" s="110">
        <v>1793</v>
      </c>
      <c r="O33" s="110">
        <v>1749920.07</v>
      </c>
      <c r="P33" s="110">
        <v>0</v>
      </c>
      <c r="Q33" s="110">
        <v>1495</v>
      </c>
      <c r="R33" s="110">
        <v>3234090.44</v>
      </c>
      <c r="S33" s="110">
        <v>0</v>
      </c>
      <c r="T33" s="110">
        <v>624</v>
      </c>
      <c r="U33" s="110">
        <v>2043130.11</v>
      </c>
      <c r="V33" s="110">
        <v>0</v>
      </c>
      <c r="W33" s="110">
        <v>810</v>
      </c>
      <c r="X33" s="110">
        <v>4050343.78</v>
      </c>
      <c r="Y33" s="110">
        <v>0</v>
      </c>
      <c r="Z33" s="110">
        <v>1056</v>
      </c>
      <c r="AA33" s="110">
        <v>8825502.6699999999</v>
      </c>
      <c r="AB33" s="110">
        <v>0</v>
      </c>
      <c r="AC33" s="110">
        <v>842</v>
      </c>
      <c r="AD33" s="110">
        <v>23949226.09</v>
      </c>
      <c r="AE33" s="110">
        <v>0</v>
      </c>
      <c r="AF33" s="110">
        <v>8745</v>
      </c>
      <c r="AG33" s="110">
        <v>45708597.140000001</v>
      </c>
    </row>
    <row r="34" spans="1:33" s="24" customFormat="1" ht="11.25" customHeight="1" x14ac:dyDescent="0.2">
      <c r="A34" s="29" t="s">
        <v>51</v>
      </c>
      <c r="B34" s="111">
        <v>643</v>
      </c>
      <c r="C34" s="111">
        <v>751056.97</v>
      </c>
      <c r="D34" s="111">
        <v>0</v>
      </c>
      <c r="E34" s="111">
        <v>215</v>
      </c>
      <c r="F34" s="111">
        <v>53701.67</v>
      </c>
      <c r="G34" s="111">
        <v>0</v>
      </c>
      <c r="H34" s="111">
        <v>482</v>
      </c>
      <c r="I34" s="111">
        <v>180287.51</v>
      </c>
      <c r="J34" s="111">
        <v>0</v>
      </c>
      <c r="K34" s="111">
        <v>509</v>
      </c>
      <c r="L34" s="111">
        <v>260153.3</v>
      </c>
      <c r="M34" s="111">
        <v>0</v>
      </c>
      <c r="N34" s="111">
        <v>1510</v>
      </c>
      <c r="O34" s="111">
        <v>1541640.57</v>
      </c>
      <c r="P34" s="111">
        <v>0</v>
      </c>
      <c r="Q34" s="111">
        <v>1043</v>
      </c>
      <c r="R34" s="111">
        <v>2527881.5</v>
      </c>
      <c r="S34" s="111">
        <v>0</v>
      </c>
      <c r="T34" s="111">
        <v>370</v>
      </c>
      <c r="U34" s="111">
        <v>1348264.89</v>
      </c>
      <c r="V34" s="111">
        <v>0</v>
      </c>
      <c r="W34" s="111">
        <v>410</v>
      </c>
      <c r="X34" s="111">
        <v>2566035.35</v>
      </c>
      <c r="Y34" s="111">
        <v>0</v>
      </c>
      <c r="Z34" s="111">
        <v>395</v>
      </c>
      <c r="AA34" s="111">
        <v>4480445.08</v>
      </c>
      <c r="AB34" s="111">
        <v>0</v>
      </c>
      <c r="AC34" s="111">
        <v>174</v>
      </c>
      <c r="AD34" s="111">
        <v>4314175.6500000004</v>
      </c>
      <c r="AE34" s="111">
        <v>0</v>
      </c>
      <c r="AF34" s="111">
        <v>5751</v>
      </c>
      <c r="AG34" s="111">
        <v>18023642.469999999</v>
      </c>
    </row>
    <row r="35" spans="1:33" s="24" customFormat="1" ht="11.25" customHeight="1" x14ac:dyDescent="0.2">
      <c r="A35" s="29" t="s">
        <v>52</v>
      </c>
      <c r="B35" s="112">
        <v>167</v>
      </c>
      <c r="C35" s="112">
        <v>581393.56000000006</v>
      </c>
      <c r="D35" s="112">
        <v>0</v>
      </c>
      <c r="E35" s="112">
        <v>14</v>
      </c>
      <c r="F35" s="112">
        <v>2112.4899999999998</v>
      </c>
      <c r="G35" s="112">
        <v>0</v>
      </c>
      <c r="H35" s="112">
        <v>41</v>
      </c>
      <c r="I35" s="112">
        <v>13085.88</v>
      </c>
      <c r="J35" s="112">
        <v>0</v>
      </c>
      <c r="K35" s="112">
        <v>54</v>
      </c>
      <c r="L35" s="112">
        <v>14592.61</v>
      </c>
      <c r="M35" s="112">
        <v>0</v>
      </c>
      <c r="N35" s="112">
        <v>283</v>
      </c>
      <c r="O35" s="112">
        <v>208279.51</v>
      </c>
      <c r="P35" s="112">
        <v>0</v>
      </c>
      <c r="Q35" s="112">
        <v>452</v>
      </c>
      <c r="R35" s="112">
        <v>706208.94</v>
      </c>
      <c r="S35" s="112">
        <v>0</v>
      </c>
      <c r="T35" s="112">
        <v>254</v>
      </c>
      <c r="U35" s="112">
        <v>694865.22</v>
      </c>
      <c r="V35" s="112">
        <v>0</v>
      </c>
      <c r="W35" s="112">
        <v>400</v>
      </c>
      <c r="X35" s="112">
        <v>1484308.44</v>
      </c>
      <c r="Y35" s="112">
        <v>0</v>
      </c>
      <c r="Z35" s="112">
        <v>661</v>
      </c>
      <c r="AA35" s="112">
        <v>4345057.59</v>
      </c>
      <c r="AB35" s="112">
        <v>0</v>
      </c>
      <c r="AC35" s="112">
        <v>668</v>
      </c>
      <c r="AD35" s="112">
        <v>19635050.440000001</v>
      </c>
      <c r="AE35" s="112">
        <v>0</v>
      </c>
      <c r="AF35" s="112">
        <v>2994</v>
      </c>
      <c r="AG35" s="112">
        <v>27684954.670000002</v>
      </c>
    </row>
    <row r="36" spans="1:33" s="24" customFormat="1" ht="11.25" customHeight="1" x14ac:dyDescent="0.2">
      <c r="A36" s="34" t="s">
        <v>21</v>
      </c>
      <c r="B36" s="114">
        <v>810</v>
      </c>
      <c r="C36" s="114">
        <v>54613.75</v>
      </c>
      <c r="D36" s="114">
        <v>0</v>
      </c>
      <c r="E36" s="114">
        <v>229</v>
      </c>
      <c r="F36" s="114">
        <v>1724.16</v>
      </c>
      <c r="G36" s="114">
        <v>0</v>
      </c>
      <c r="H36" s="114">
        <v>523</v>
      </c>
      <c r="I36" s="114">
        <v>6023.09</v>
      </c>
      <c r="J36" s="114">
        <v>0</v>
      </c>
      <c r="K36" s="114">
        <v>563</v>
      </c>
      <c r="L36" s="114">
        <v>8822.4599999999991</v>
      </c>
      <c r="M36" s="114">
        <v>0</v>
      </c>
      <c r="N36" s="114">
        <v>1793</v>
      </c>
      <c r="O36" s="114">
        <v>59941.42</v>
      </c>
      <c r="P36" s="114">
        <v>0</v>
      </c>
      <c r="Q36" s="114">
        <v>1495</v>
      </c>
      <c r="R36" s="114">
        <v>126494.92</v>
      </c>
      <c r="S36" s="114">
        <v>0</v>
      </c>
      <c r="T36" s="114">
        <v>624</v>
      </c>
      <c r="U36" s="114">
        <v>84551.87</v>
      </c>
      <c r="V36" s="114">
        <v>0</v>
      </c>
      <c r="W36" s="114">
        <v>810</v>
      </c>
      <c r="X36" s="114">
        <v>170728.78</v>
      </c>
      <c r="Y36" s="114">
        <v>0</v>
      </c>
      <c r="Z36" s="114">
        <v>1056</v>
      </c>
      <c r="AA36" s="114">
        <v>374715.31</v>
      </c>
      <c r="AB36" s="114">
        <v>0</v>
      </c>
      <c r="AC36" s="114">
        <v>842</v>
      </c>
      <c r="AD36" s="114">
        <v>1019770.72</v>
      </c>
      <c r="AE36" s="114">
        <v>0</v>
      </c>
      <c r="AF36" s="114">
        <v>8745</v>
      </c>
      <c r="AG36" s="114">
        <v>1907386.49</v>
      </c>
    </row>
    <row r="37" spans="1:33" s="24" customFormat="1" ht="11.25" customHeight="1" thickBot="1" x14ac:dyDescent="0.25">
      <c r="A37" s="36" t="s">
        <v>4</v>
      </c>
      <c r="B37" s="113">
        <v>1319</v>
      </c>
      <c r="C37" s="113">
        <v>195410.64</v>
      </c>
      <c r="D37" s="113">
        <v>0</v>
      </c>
      <c r="E37" s="113">
        <v>369</v>
      </c>
      <c r="F37" s="113">
        <v>2975.97</v>
      </c>
      <c r="G37" s="113">
        <v>0</v>
      </c>
      <c r="H37" s="113">
        <v>820</v>
      </c>
      <c r="I37" s="113">
        <v>15708.25</v>
      </c>
      <c r="J37" s="113">
        <v>0</v>
      </c>
      <c r="K37" s="113">
        <v>934</v>
      </c>
      <c r="L37" s="113">
        <v>16892.02</v>
      </c>
      <c r="M37" s="113">
        <v>0</v>
      </c>
      <c r="N37" s="113">
        <v>3093</v>
      </c>
      <c r="O37" s="113">
        <v>133680.51</v>
      </c>
      <c r="P37" s="113">
        <v>0</v>
      </c>
      <c r="Q37" s="113">
        <v>2229</v>
      </c>
      <c r="R37" s="113">
        <v>259571.06</v>
      </c>
      <c r="S37" s="113">
        <v>0</v>
      </c>
      <c r="T37" s="113">
        <v>851</v>
      </c>
      <c r="U37" s="113">
        <v>177298.97</v>
      </c>
      <c r="V37" s="113">
        <v>0</v>
      </c>
      <c r="W37" s="113">
        <v>1055</v>
      </c>
      <c r="X37" s="113">
        <v>378438.9</v>
      </c>
      <c r="Y37" s="113">
        <v>0</v>
      </c>
      <c r="Z37" s="113">
        <v>1309</v>
      </c>
      <c r="AA37" s="113">
        <v>807783.87</v>
      </c>
      <c r="AB37" s="113">
        <v>0</v>
      </c>
      <c r="AC37" s="113">
        <v>1050</v>
      </c>
      <c r="AD37" s="113">
        <v>2688813.62</v>
      </c>
      <c r="AE37" s="113">
        <v>0</v>
      </c>
      <c r="AF37" s="113">
        <v>13029</v>
      </c>
      <c r="AG37" s="113">
        <v>4676573.8099999996</v>
      </c>
    </row>
  </sheetData>
  <mergeCells count="11">
    <mergeCell ref="T5:U5"/>
    <mergeCell ref="W5:X5"/>
    <mergeCell ref="Z5:AA5"/>
    <mergeCell ref="AC5:AD5"/>
    <mergeCell ref="AF5:AG5"/>
    <mergeCell ref="Q5:R5"/>
    <mergeCell ref="B5:C5"/>
    <mergeCell ref="E5:F5"/>
    <mergeCell ref="H5:I5"/>
    <mergeCell ref="K5:L5"/>
    <mergeCell ref="N5:O5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6E619-9B39-48BF-ADF8-145B034018CD}">
  <sheetPr>
    <tabColor theme="9" tint="0.39997558519241921"/>
  </sheetPr>
  <dimension ref="A1:CD38"/>
  <sheetViews>
    <sheetView zoomScaleNormal="100" workbookViewId="0"/>
  </sheetViews>
  <sheetFormatPr baseColWidth="10" defaultRowHeight="15" x14ac:dyDescent="0.25"/>
  <cols>
    <col min="1" max="1" width="33.5703125" customWidth="1"/>
    <col min="4" max="4" width="2.7109375" customWidth="1"/>
    <col min="7" max="7" width="2.7109375" customWidth="1"/>
    <col min="10" max="10" width="2.7109375" customWidth="1"/>
    <col min="11" max="12" width="10.85546875" customWidth="1"/>
    <col min="13" max="13" width="2" customWidth="1"/>
    <col min="14" max="15" width="10.85546875" customWidth="1"/>
    <col min="16" max="16" width="2.7109375" customWidth="1"/>
    <col min="17" max="18" width="10.85546875" customWidth="1"/>
    <col min="19" max="19" width="2.7109375" customWidth="1"/>
    <col min="20" max="21" width="10.85546875" customWidth="1"/>
    <col min="22" max="22" width="2.7109375" customWidth="1"/>
    <col min="23" max="24" width="10.85546875" customWidth="1"/>
    <col min="25" max="25" width="2.7109375" customWidth="1"/>
    <col min="26" max="27" width="10.85546875" customWidth="1"/>
    <col min="28" max="28" width="2.7109375" customWidth="1"/>
    <col min="29" max="30" width="10.85546875" customWidth="1"/>
    <col min="31" max="31" width="2.7109375" customWidth="1"/>
    <col min="32" max="33" width="10.85546875" customWidth="1"/>
    <col min="34" max="34" width="2.7109375" customWidth="1"/>
    <col min="35" max="36" width="10.85546875" customWidth="1"/>
    <col min="37" max="37" width="2.7109375" customWidth="1"/>
    <col min="38" max="39" width="10.85546875" customWidth="1"/>
    <col min="40" max="40" width="2.7109375" customWidth="1"/>
    <col min="41" max="42" width="10.85546875" customWidth="1"/>
    <col min="43" max="43" width="2.7109375" customWidth="1"/>
    <col min="44" max="45" width="10.85546875" customWidth="1"/>
    <col min="46" max="46" width="2.7109375" customWidth="1"/>
    <col min="47" max="48" width="10.85546875" customWidth="1"/>
    <col min="49" max="49" width="2.7109375" customWidth="1"/>
    <col min="50" max="51" width="10.85546875" customWidth="1"/>
    <col min="52" max="52" width="2.7109375" customWidth="1"/>
    <col min="53" max="54" width="10.85546875" customWidth="1"/>
    <col min="55" max="55" width="2.7109375" customWidth="1"/>
    <col min="56" max="57" width="10.85546875" customWidth="1"/>
    <col min="58" max="58" width="2.7109375" customWidth="1"/>
    <col min="59" max="60" width="10.85546875" customWidth="1"/>
    <col min="61" max="61" width="2.7109375" customWidth="1"/>
    <col min="62" max="63" width="10.85546875" customWidth="1"/>
    <col min="64" max="64" width="2.7109375" customWidth="1"/>
    <col min="65" max="66" width="10.85546875" customWidth="1"/>
    <col min="67" max="67" width="2.7109375" customWidth="1"/>
    <col min="68" max="69" width="10.85546875" customWidth="1"/>
    <col min="70" max="70" width="2.7109375" customWidth="1"/>
    <col min="71" max="72" width="10.85546875" customWidth="1"/>
    <col min="73" max="73" width="2.7109375" customWidth="1"/>
    <col min="76" max="76" width="2.7109375" customWidth="1"/>
    <col min="79" max="79" width="2.7109375" customWidth="1"/>
  </cols>
  <sheetData>
    <row r="1" spans="1:82" ht="11.25" customHeight="1" x14ac:dyDescent="0.25">
      <c r="A1" s="1" t="s">
        <v>185</v>
      </c>
    </row>
    <row r="2" spans="1:82" ht="11.25" customHeight="1" x14ac:dyDescent="0.25"/>
    <row r="3" spans="1:82" ht="11.25" customHeight="1" x14ac:dyDescent="0.25">
      <c r="A3" s="2" t="s">
        <v>335</v>
      </c>
    </row>
    <row r="4" spans="1:82" s="14" customFormat="1" ht="11.25" customHeight="1" thickBot="1" x14ac:dyDescent="0.25">
      <c r="A4" s="3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</row>
    <row r="5" spans="1:82" s="15" customFormat="1" ht="11.25" customHeight="1" x14ac:dyDescent="0.15">
      <c r="A5" s="12"/>
      <c r="B5" s="187" t="s">
        <v>86</v>
      </c>
      <c r="C5" s="187"/>
      <c r="D5" s="187"/>
      <c r="E5" s="187"/>
      <c r="F5" s="187"/>
      <c r="G5" s="187"/>
      <c r="H5" s="187"/>
      <c r="I5" s="187"/>
      <c r="K5" s="187" t="s">
        <v>87</v>
      </c>
      <c r="L5" s="187"/>
      <c r="M5" s="187"/>
      <c r="N5" s="187"/>
      <c r="O5" s="187"/>
      <c r="P5" s="187"/>
      <c r="Q5" s="187"/>
      <c r="R5" s="187"/>
      <c r="T5" s="187" t="s">
        <v>88</v>
      </c>
      <c r="U5" s="187"/>
      <c r="V5" s="187"/>
      <c r="W5" s="187"/>
      <c r="X5" s="187"/>
      <c r="Y5" s="187"/>
      <c r="Z5" s="187"/>
      <c r="AA5" s="187"/>
      <c r="AC5" s="187" t="s">
        <v>89</v>
      </c>
      <c r="AD5" s="187"/>
      <c r="AE5" s="187"/>
      <c r="AF5" s="187"/>
      <c r="AG5" s="187"/>
      <c r="AH5" s="187"/>
      <c r="AI5" s="187"/>
      <c r="AJ5" s="187"/>
      <c r="AL5" s="187" t="s">
        <v>90</v>
      </c>
      <c r="AM5" s="187"/>
      <c r="AN5" s="187"/>
      <c r="AO5" s="187"/>
      <c r="AP5" s="187"/>
      <c r="AQ5" s="187"/>
      <c r="AR5" s="187"/>
      <c r="AS5" s="187"/>
      <c r="AU5" s="187" t="s">
        <v>91</v>
      </c>
      <c r="AV5" s="187"/>
      <c r="AW5" s="187"/>
      <c r="AX5" s="187"/>
      <c r="AY5" s="187"/>
      <c r="AZ5" s="187"/>
      <c r="BA5" s="187"/>
      <c r="BB5" s="187"/>
      <c r="BD5" s="187" t="s">
        <v>92</v>
      </c>
      <c r="BE5" s="187"/>
      <c r="BF5" s="187"/>
      <c r="BG5" s="187"/>
      <c r="BH5" s="187"/>
      <c r="BI5" s="187"/>
      <c r="BJ5" s="187"/>
      <c r="BK5" s="187"/>
      <c r="BM5" s="187" t="s">
        <v>93</v>
      </c>
      <c r="BN5" s="187"/>
      <c r="BO5" s="187"/>
      <c r="BP5" s="187"/>
      <c r="BQ5" s="187"/>
      <c r="BR5" s="187"/>
      <c r="BS5" s="187"/>
      <c r="BT5" s="187"/>
      <c r="BV5" s="187" t="s">
        <v>94</v>
      </c>
      <c r="BW5" s="187"/>
      <c r="BX5" s="187"/>
      <c r="BY5" s="187"/>
      <c r="BZ5" s="187"/>
      <c r="CA5" s="187"/>
      <c r="CB5" s="187"/>
      <c r="CC5" s="187"/>
    </row>
    <row r="6" spans="1:82" s="15" customFormat="1" ht="18.75" customHeight="1" x14ac:dyDescent="0.15">
      <c r="A6" s="12"/>
      <c r="B6" s="188" t="s">
        <v>184</v>
      </c>
      <c r="C6" s="188"/>
      <c r="D6" s="6"/>
      <c r="E6" s="188" t="s">
        <v>97</v>
      </c>
      <c r="F6" s="188"/>
      <c r="G6" s="6"/>
      <c r="H6" s="188" t="s">
        <v>98</v>
      </c>
      <c r="I6" s="188"/>
      <c r="K6" s="188" t="s">
        <v>184</v>
      </c>
      <c r="L6" s="188"/>
      <c r="M6" s="6"/>
      <c r="N6" s="188" t="s">
        <v>97</v>
      </c>
      <c r="O6" s="188"/>
      <c r="P6" s="6"/>
      <c r="Q6" s="188" t="s">
        <v>98</v>
      </c>
      <c r="R6" s="188"/>
      <c r="T6" s="188" t="s">
        <v>184</v>
      </c>
      <c r="U6" s="188"/>
      <c r="V6" s="6"/>
      <c r="W6" s="188" t="s">
        <v>97</v>
      </c>
      <c r="X6" s="188"/>
      <c r="Y6" s="6"/>
      <c r="Z6" s="188" t="s">
        <v>98</v>
      </c>
      <c r="AA6" s="188"/>
      <c r="AC6" s="188" t="s">
        <v>184</v>
      </c>
      <c r="AD6" s="188"/>
      <c r="AE6" s="6"/>
      <c r="AF6" s="188" t="s">
        <v>97</v>
      </c>
      <c r="AG6" s="188"/>
      <c r="AH6" s="6"/>
      <c r="AI6" s="188" t="s">
        <v>98</v>
      </c>
      <c r="AJ6" s="188"/>
      <c r="AL6" s="188" t="s">
        <v>184</v>
      </c>
      <c r="AM6" s="188"/>
      <c r="AN6" s="6"/>
      <c r="AO6" s="188" t="s">
        <v>97</v>
      </c>
      <c r="AP6" s="188"/>
      <c r="AQ6" s="6"/>
      <c r="AR6" s="188" t="s">
        <v>98</v>
      </c>
      <c r="AS6" s="188"/>
      <c r="AU6" s="188" t="s">
        <v>184</v>
      </c>
      <c r="AV6" s="188"/>
      <c r="AW6" s="6"/>
      <c r="AX6" s="188" t="s">
        <v>97</v>
      </c>
      <c r="AY6" s="188"/>
      <c r="AZ6" s="6"/>
      <c r="BA6" s="188" t="s">
        <v>98</v>
      </c>
      <c r="BB6" s="188"/>
      <c r="BD6" s="188" t="s">
        <v>184</v>
      </c>
      <c r="BE6" s="188"/>
      <c r="BF6" s="6"/>
      <c r="BG6" s="188" t="s">
        <v>97</v>
      </c>
      <c r="BH6" s="188"/>
      <c r="BI6" s="6"/>
      <c r="BJ6" s="188" t="s">
        <v>98</v>
      </c>
      <c r="BK6" s="188"/>
      <c r="BM6" s="188" t="s">
        <v>184</v>
      </c>
      <c r="BN6" s="188"/>
      <c r="BO6" s="6"/>
      <c r="BP6" s="188" t="s">
        <v>97</v>
      </c>
      <c r="BQ6" s="188"/>
      <c r="BR6" s="6"/>
      <c r="BS6" s="188" t="s">
        <v>98</v>
      </c>
      <c r="BT6" s="188"/>
      <c r="BV6" s="188" t="s">
        <v>184</v>
      </c>
      <c r="BW6" s="188"/>
      <c r="BX6" s="6"/>
      <c r="BY6" s="188" t="s">
        <v>97</v>
      </c>
      <c r="BZ6" s="188"/>
      <c r="CA6" s="6"/>
      <c r="CB6" s="188" t="s">
        <v>98</v>
      </c>
      <c r="CC6" s="188"/>
    </row>
    <row r="7" spans="1:82" s="15" customFormat="1" ht="18.75" customHeight="1" x14ac:dyDescent="0.15">
      <c r="A7" s="16"/>
      <c r="B7" s="7" t="s">
        <v>16</v>
      </c>
      <c r="C7" s="7" t="s">
        <v>17</v>
      </c>
      <c r="D7" s="7"/>
      <c r="E7" s="7" t="s">
        <v>16</v>
      </c>
      <c r="F7" s="7" t="s">
        <v>17</v>
      </c>
      <c r="G7" s="7"/>
      <c r="H7" s="7" t="s">
        <v>16</v>
      </c>
      <c r="I7" s="7" t="s">
        <v>17</v>
      </c>
      <c r="J7" s="17"/>
      <c r="K7" s="7" t="s">
        <v>16</v>
      </c>
      <c r="L7" s="7" t="s">
        <v>17</v>
      </c>
      <c r="M7" s="7"/>
      <c r="N7" s="7" t="s">
        <v>16</v>
      </c>
      <c r="O7" s="7" t="s">
        <v>17</v>
      </c>
      <c r="P7" s="7"/>
      <c r="Q7" s="7" t="s">
        <v>16</v>
      </c>
      <c r="R7" s="7" t="s">
        <v>17</v>
      </c>
      <c r="S7" s="17"/>
      <c r="T7" s="7" t="s">
        <v>16</v>
      </c>
      <c r="U7" s="7" t="s">
        <v>17</v>
      </c>
      <c r="V7" s="7"/>
      <c r="W7" s="7" t="s">
        <v>16</v>
      </c>
      <c r="X7" s="7" t="s">
        <v>17</v>
      </c>
      <c r="Y7" s="7"/>
      <c r="Z7" s="7" t="s">
        <v>16</v>
      </c>
      <c r="AA7" s="7" t="s">
        <v>17</v>
      </c>
      <c r="AB7" s="17"/>
      <c r="AC7" s="7" t="s">
        <v>16</v>
      </c>
      <c r="AD7" s="7" t="s">
        <v>17</v>
      </c>
      <c r="AE7" s="7"/>
      <c r="AF7" s="7" t="s">
        <v>16</v>
      </c>
      <c r="AG7" s="7" t="s">
        <v>17</v>
      </c>
      <c r="AH7" s="7"/>
      <c r="AI7" s="7" t="s">
        <v>16</v>
      </c>
      <c r="AJ7" s="7" t="s">
        <v>17</v>
      </c>
      <c r="AK7" s="17"/>
      <c r="AL7" s="7" t="s">
        <v>16</v>
      </c>
      <c r="AM7" s="7" t="s">
        <v>17</v>
      </c>
      <c r="AN7" s="7"/>
      <c r="AO7" s="7" t="s">
        <v>16</v>
      </c>
      <c r="AP7" s="7" t="s">
        <v>17</v>
      </c>
      <c r="AQ7" s="7"/>
      <c r="AR7" s="7" t="s">
        <v>16</v>
      </c>
      <c r="AS7" s="7" t="s">
        <v>17</v>
      </c>
      <c r="AT7" s="17"/>
      <c r="AU7" s="7" t="s">
        <v>16</v>
      </c>
      <c r="AV7" s="7" t="s">
        <v>17</v>
      </c>
      <c r="AW7" s="7"/>
      <c r="AX7" s="7" t="s">
        <v>16</v>
      </c>
      <c r="AY7" s="7" t="s">
        <v>17</v>
      </c>
      <c r="AZ7" s="7"/>
      <c r="BA7" s="7" t="s">
        <v>16</v>
      </c>
      <c r="BB7" s="7" t="s">
        <v>17</v>
      </c>
      <c r="BC7" s="17"/>
      <c r="BD7" s="7" t="s">
        <v>16</v>
      </c>
      <c r="BE7" s="7" t="s">
        <v>17</v>
      </c>
      <c r="BF7" s="7"/>
      <c r="BG7" s="7" t="s">
        <v>16</v>
      </c>
      <c r="BH7" s="7" t="s">
        <v>17</v>
      </c>
      <c r="BI7" s="7"/>
      <c r="BJ7" s="7" t="s">
        <v>16</v>
      </c>
      <c r="BK7" s="7" t="s">
        <v>17</v>
      </c>
      <c r="BL7" s="17"/>
      <c r="BM7" s="7" t="s">
        <v>16</v>
      </c>
      <c r="BN7" s="7" t="s">
        <v>17</v>
      </c>
      <c r="BO7" s="7"/>
      <c r="BP7" s="7" t="s">
        <v>16</v>
      </c>
      <c r="BQ7" s="7" t="s">
        <v>17</v>
      </c>
      <c r="BR7" s="7"/>
      <c r="BS7" s="7" t="s">
        <v>16</v>
      </c>
      <c r="BT7" s="7" t="s">
        <v>17</v>
      </c>
      <c r="BU7" s="17"/>
      <c r="BV7" s="7" t="s">
        <v>16</v>
      </c>
      <c r="BW7" s="7" t="s">
        <v>17</v>
      </c>
      <c r="BX7" s="7"/>
      <c r="BY7" s="7" t="s">
        <v>16</v>
      </c>
      <c r="BZ7" s="7" t="s">
        <v>17</v>
      </c>
      <c r="CA7" s="7"/>
      <c r="CB7" s="7" t="s">
        <v>16</v>
      </c>
      <c r="CC7" s="7" t="s">
        <v>17</v>
      </c>
    </row>
    <row r="8" spans="1:82" s="24" customFormat="1" ht="11.25" customHeight="1" x14ac:dyDescent="0.2">
      <c r="A8" s="25" t="s">
        <v>26</v>
      </c>
      <c r="B8" s="167">
        <v>299</v>
      </c>
      <c r="C8" s="167">
        <v>0</v>
      </c>
      <c r="D8" s="167">
        <v>0</v>
      </c>
      <c r="E8" s="167">
        <v>32</v>
      </c>
      <c r="F8" s="167">
        <v>0</v>
      </c>
      <c r="G8" s="167">
        <v>0</v>
      </c>
      <c r="H8" s="167">
        <v>331</v>
      </c>
      <c r="I8" s="167">
        <v>0</v>
      </c>
      <c r="J8" s="167">
        <v>0</v>
      </c>
      <c r="K8" s="167">
        <v>150</v>
      </c>
      <c r="L8" s="167">
        <v>0</v>
      </c>
      <c r="M8" s="167">
        <v>0</v>
      </c>
      <c r="N8" s="167">
        <v>64</v>
      </c>
      <c r="O8" s="167">
        <v>0</v>
      </c>
      <c r="P8" s="167">
        <v>0</v>
      </c>
      <c r="Q8" s="167">
        <v>214</v>
      </c>
      <c r="R8" s="167">
        <v>0</v>
      </c>
      <c r="S8" s="167">
        <v>0</v>
      </c>
      <c r="T8" s="167">
        <v>1772</v>
      </c>
      <c r="U8" s="167">
        <v>0</v>
      </c>
      <c r="V8" s="167">
        <v>0</v>
      </c>
      <c r="W8" s="167">
        <v>707</v>
      </c>
      <c r="X8" s="167">
        <v>0</v>
      </c>
      <c r="Y8" s="167">
        <v>0</v>
      </c>
      <c r="Z8" s="167">
        <v>2479</v>
      </c>
      <c r="AA8" s="167">
        <v>0</v>
      </c>
      <c r="AB8" s="167">
        <v>0</v>
      </c>
      <c r="AC8" s="167">
        <v>901</v>
      </c>
      <c r="AD8" s="167">
        <v>0</v>
      </c>
      <c r="AE8" s="167">
        <v>0</v>
      </c>
      <c r="AF8" s="167">
        <v>95</v>
      </c>
      <c r="AG8" s="167">
        <v>0</v>
      </c>
      <c r="AH8" s="167">
        <v>0</v>
      </c>
      <c r="AI8" s="167">
        <v>996</v>
      </c>
      <c r="AJ8" s="167">
        <v>0</v>
      </c>
      <c r="AK8" s="167">
        <v>0</v>
      </c>
      <c r="AL8" s="167">
        <v>686</v>
      </c>
      <c r="AM8" s="167">
        <v>0</v>
      </c>
      <c r="AN8" s="167">
        <v>0</v>
      </c>
      <c r="AO8" s="167">
        <v>189</v>
      </c>
      <c r="AP8" s="167">
        <v>0</v>
      </c>
      <c r="AQ8" s="167">
        <v>0</v>
      </c>
      <c r="AR8" s="167">
        <v>875</v>
      </c>
      <c r="AS8" s="167">
        <v>0</v>
      </c>
      <c r="AT8" s="167">
        <v>0</v>
      </c>
      <c r="AU8" s="167">
        <v>1454</v>
      </c>
      <c r="AV8" s="167">
        <v>0</v>
      </c>
      <c r="AW8" s="167">
        <v>0</v>
      </c>
      <c r="AX8" s="167">
        <v>548</v>
      </c>
      <c r="AY8" s="167">
        <v>0</v>
      </c>
      <c r="AZ8" s="167">
        <v>0</v>
      </c>
      <c r="BA8" s="167">
        <v>2002</v>
      </c>
      <c r="BB8" s="167">
        <v>0</v>
      </c>
      <c r="BC8" s="167">
        <v>0</v>
      </c>
      <c r="BD8" s="167">
        <v>760</v>
      </c>
      <c r="BE8" s="167">
        <v>0</v>
      </c>
      <c r="BF8" s="167">
        <v>0</v>
      </c>
      <c r="BG8" s="167">
        <v>187</v>
      </c>
      <c r="BH8" s="167">
        <v>0</v>
      </c>
      <c r="BI8" s="167">
        <v>0</v>
      </c>
      <c r="BJ8" s="167">
        <v>947</v>
      </c>
      <c r="BK8" s="167">
        <v>0</v>
      </c>
      <c r="BL8" s="167">
        <v>0</v>
      </c>
      <c r="BM8" s="167">
        <v>6603</v>
      </c>
      <c r="BN8" s="167">
        <v>0</v>
      </c>
      <c r="BO8" s="167">
        <v>0</v>
      </c>
      <c r="BP8" s="167">
        <v>948</v>
      </c>
      <c r="BQ8" s="167">
        <v>0</v>
      </c>
      <c r="BR8" s="167">
        <v>0</v>
      </c>
      <c r="BS8" s="167">
        <v>7551</v>
      </c>
      <c r="BT8" s="167">
        <v>0</v>
      </c>
      <c r="BU8" s="167">
        <v>0</v>
      </c>
      <c r="BV8" s="167">
        <v>6903</v>
      </c>
      <c r="BW8" s="167">
        <v>0</v>
      </c>
      <c r="BX8" s="167">
        <v>0</v>
      </c>
      <c r="BY8" s="167">
        <v>749</v>
      </c>
      <c r="BZ8" s="167">
        <v>0</v>
      </c>
      <c r="CA8" s="167">
        <v>0</v>
      </c>
      <c r="CB8" s="167">
        <v>7652</v>
      </c>
      <c r="CC8" s="167">
        <v>0</v>
      </c>
    </row>
    <row r="9" spans="1:82" s="24" customFormat="1" ht="11.25" customHeight="1" x14ac:dyDescent="0.2">
      <c r="A9" s="25" t="s">
        <v>27</v>
      </c>
      <c r="B9" s="168">
        <v>0</v>
      </c>
      <c r="C9" s="168">
        <v>0</v>
      </c>
      <c r="D9" s="168">
        <v>0</v>
      </c>
      <c r="E9" s="168">
        <v>0</v>
      </c>
      <c r="F9" s="168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168">
        <v>0</v>
      </c>
      <c r="N9" s="168">
        <v>0</v>
      </c>
      <c r="O9" s="168">
        <v>0</v>
      </c>
      <c r="P9" s="168">
        <v>0</v>
      </c>
      <c r="Q9" s="168">
        <v>0</v>
      </c>
      <c r="R9" s="168">
        <v>0</v>
      </c>
      <c r="S9" s="168">
        <v>0</v>
      </c>
      <c r="T9" s="168">
        <v>0</v>
      </c>
      <c r="U9" s="168">
        <v>0</v>
      </c>
      <c r="V9" s="168">
        <v>0</v>
      </c>
      <c r="W9" s="168">
        <v>0</v>
      </c>
      <c r="X9" s="168">
        <v>0</v>
      </c>
      <c r="Y9" s="168">
        <v>0</v>
      </c>
      <c r="Z9" s="168">
        <v>0</v>
      </c>
      <c r="AA9" s="168">
        <v>0</v>
      </c>
      <c r="AB9" s="168">
        <v>0</v>
      </c>
      <c r="AC9" s="168">
        <v>0</v>
      </c>
      <c r="AD9" s="168">
        <v>0</v>
      </c>
      <c r="AE9" s="168">
        <v>0</v>
      </c>
      <c r="AF9" s="168">
        <v>0</v>
      </c>
      <c r="AG9" s="168">
        <v>0</v>
      </c>
      <c r="AH9" s="168">
        <v>0</v>
      </c>
      <c r="AI9" s="168">
        <v>0</v>
      </c>
      <c r="AJ9" s="168">
        <v>0</v>
      </c>
      <c r="AK9" s="168">
        <v>0</v>
      </c>
      <c r="AL9" s="168">
        <v>0</v>
      </c>
      <c r="AM9" s="168">
        <v>0</v>
      </c>
      <c r="AN9" s="168">
        <v>0</v>
      </c>
      <c r="AO9" s="168">
        <v>0</v>
      </c>
      <c r="AP9" s="168">
        <v>0</v>
      </c>
      <c r="AQ9" s="168">
        <v>0</v>
      </c>
      <c r="AR9" s="168">
        <v>0</v>
      </c>
      <c r="AS9" s="168">
        <v>0</v>
      </c>
      <c r="AT9" s="168">
        <v>0</v>
      </c>
      <c r="AU9" s="168">
        <v>0</v>
      </c>
      <c r="AV9" s="168">
        <v>0</v>
      </c>
      <c r="AW9" s="168">
        <v>0</v>
      </c>
      <c r="AX9" s="168">
        <v>0</v>
      </c>
      <c r="AY9" s="168">
        <v>0</v>
      </c>
      <c r="AZ9" s="168">
        <v>0</v>
      </c>
      <c r="BA9" s="168">
        <v>0</v>
      </c>
      <c r="BB9" s="168">
        <v>0</v>
      </c>
      <c r="BC9" s="168">
        <v>0</v>
      </c>
      <c r="BD9" s="168">
        <v>0</v>
      </c>
      <c r="BE9" s="168">
        <v>0</v>
      </c>
      <c r="BF9" s="168">
        <v>0</v>
      </c>
      <c r="BG9" s="168">
        <v>0</v>
      </c>
      <c r="BH9" s="168">
        <v>0</v>
      </c>
      <c r="BI9" s="168">
        <v>0</v>
      </c>
      <c r="BJ9" s="168">
        <v>0</v>
      </c>
      <c r="BK9" s="168">
        <v>0</v>
      </c>
      <c r="BL9" s="168">
        <v>0</v>
      </c>
      <c r="BM9" s="168">
        <v>0</v>
      </c>
      <c r="BN9" s="168">
        <v>0</v>
      </c>
      <c r="BO9" s="168">
        <v>0</v>
      </c>
      <c r="BP9" s="168">
        <v>0</v>
      </c>
      <c r="BQ9" s="168">
        <v>0</v>
      </c>
      <c r="BR9" s="168">
        <v>0</v>
      </c>
      <c r="BS9" s="168">
        <v>0</v>
      </c>
      <c r="BT9" s="168">
        <v>0</v>
      </c>
      <c r="BU9" s="168">
        <v>0</v>
      </c>
      <c r="BV9" s="168">
        <v>0</v>
      </c>
      <c r="BW9" s="168">
        <v>0</v>
      </c>
      <c r="BX9" s="168">
        <v>0</v>
      </c>
      <c r="BY9" s="168">
        <v>0</v>
      </c>
      <c r="BZ9" s="168">
        <v>0</v>
      </c>
      <c r="CA9" s="168">
        <v>0</v>
      </c>
      <c r="CB9" s="168">
        <v>0</v>
      </c>
      <c r="CC9" s="168">
        <v>0</v>
      </c>
      <c r="CD9" s="75"/>
    </row>
    <row r="10" spans="1:82" s="24" customFormat="1" ht="11.25" customHeight="1" x14ac:dyDescent="0.2">
      <c r="A10" s="33" t="s">
        <v>28</v>
      </c>
      <c r="B10" s="168">
        <v>253</v>
      </c>
      <c r="C10" s="168">
        <v>771204.45</v>
      </c>
      <c r="D10" s="168">
        <v>0</v>
      </c>
      <c r="E10" s="168">
        <v>32</v>
      </c>
      <c r="F10" s="168">
        <v>13211402.470000001</v>
      </c>
      <c r="G10" s="168">
        <v>0</v>
      </c>
      <c r="H10" s="168">
        <v>285</v>
      </c>
      <c r="I10" s="168">
        <v>13982606.92</v>
      </c>
      <c r="J10" s="168">
        <v>0</v>
      </c>
      <c r="K10" s="168">
        <v>71</v>
      </c>
      <c r="L10" s="168">
        <v>376594.45</v>
      </c>
      <c r="M10" s="168">
        <v>0</v>
      </c>
      <c r="N10" s="168">
        <v>56</v>
      </c>
      <c r="O10" s="168">
        <v>138728016.41999999</v>
      </c>
      <c r="P10" s="168">
        <v>0</v>
      </c>
      <c r="Q10" s="168">
        <v>127</v>
      </c>
      <c r="R10" s="168">
        <v>139104610.87</v>
      </c>
      <c r="S10" s="168">
        <v>0</v>
      </c>
      <c r="T10" s="168">
        <v>1547</v>
      </c>
      <c r="U10" s="168">
        <v>15291753.85</v>
      </c>
      <c r="V10" s="168">
        <v>0</v>
      </c>
      <c r="W10" s="168">
        <v>700</v>
      </c>
      <c r="X10" s="168">
        <v>269794822.81999999</v>
      </c>
      <c r="Y10" s="168">
        <v>0</v>
      </c>
      <c r="Z10" s="168">
        <v>2247</v>
      </c>
      <c r="AA10" s="168">
        <v>285086576.67000002</v>
      </c>
      <c r="AB10" s="168">
        <v>0</v>
      </c>
      <c r="AC10" s="168">
        <v>681</v>
      </c>
      <c r="AD10" s="168">
        <v>3267570.62</v>
      </c>
      <c r="AE10" s="168">
        <v>0</v>
      </c>
      <c r="AF10" s="168">
        <v>93</v>
      </c>
      <c r="AG10" s="168">
        <v>17461355.25</v>
      </c>
      <c r="AH10" s="168">
        <v>0</v>
      </c>
      <c r="AI10" s="168">
        <v>774</v>
      </c>
      <c r="AJ10" s="168">
        <v>20728925.879999999</v>
      </c>
      <c r="AK10" s="168">
        <v>0</v>
      </c>
      <c r="AL10" s="168">
        <v>562</v>
      </c>
      <c r="AM10" s="168">
        <v>4274817.17</v>
      </c>
      <c r="AN10" s="168">
        <v>0</v>
      </c>
      <c r="AO10" s="168">
        <v>184</v>
      </c>
      <c r="AP10" s="168">
        <v>80055324.019999996</v>
      </c>
      <c r="AQ10" s="168">
        <v>0</v>
      </c>
      <c r="AR10" s="168">
        <v>746</v>
      </c>
      <c r="AS10" s="168">
        <v>84330141.200000003</v>
      </c>
      <c r="AT10" s="168">
        <v>0</v>
      </c>
      <c r="AU10" s="168">
        <v>1240</v>
      </c>
      <c r="AV10" s="168">
        <v>12257652.619999999</v>
      </c>
      <c r="AW10" s="168">
        <v>0</v>
      </c>
      <c r="AX10" s="168">
        <v>540</v>
      </c>
      <c r="AY10" s="168">
        <v>236860551.56999999</v>
      </c>
      <c r="AZ10" s="168">
        <v>0</v>
      </c>
      <c r="BA10" s="168">
        <v>1780</v>
      </c>
      <c r="BB10" s="168">
        <v>249118204.19</v>
      </c>
      <c r="BC10" s="168">
        <v>0</v>
      </c>
      <c r="BD10" s="168">
        <v>661</v>
      </c>
      <c r="BE10" s="168">
        <v>5250460.47</v>
      </c>
      <c r="BF10" s="168">
        <v>0</v>
      </c>
      <c r="BG10" s="168">
        <v>184</v>
      </c>
      <c r="BH10" s="168">
        <v>148844117.81999999</v>
      </c>
      <c r="BI10" s="168">
        <v>0</v>
      </c>
      <c r="BJ10" s="168">
        <v>845</v>
      </c>
      <c r="BK10" s="168">
        <v>154094578.28999999</v>
      </c>
      <c r="BL10" s="168">
        <v>0</v>
      </c>
      <c r="BM10" s="168">
        <v>4447</v>
      </c>
      <c r="BN10" s="168">
        <v>7414881.7599999998</v>
      </c>
      <c r="BO10" s="168">
        <v>0</v>
      </c>
      <c r="BP10" s="168">
        <v>880</v>
      </c>
      <c r="BQ10" s="168">
        <v>306409009.82999998</v>
      </c>
      <c r="BR10" s="168">
        <v>0</v>
      </c>
      <c r="BS10" s="168">
        <v>5327</v>
      </c>
      <c r="BT10" s="168">
        <v>313823891.58999997</v>
      </c>
      <c r="BU10" s="168">
        <v>0</v>
      </c>
      <c r="BV10" s="168">
        <v>5239</v>
      </c>
      <c r="BW10" s="168">
        <v>18330926.640000001</v>
      </c>
      <c r="BX10" s="168">
        <v>0</v>
      </c>
      <c r="BY10" s="168">
        <v>710</v>
      </c>
      <c r="BZ10" s="168">
        <v>126044778.7</v>
      </c>
      <c r="CA10" s="168">
        <v>0</v>
      </c>
      <c r="CB10" s="168">
        <v>5949</v>
      </c>
      <c r="CC10" s="168">
        <v>144375705.34</v>
      </c>
    </row>
    <row r="11" spans="1:82" s="24" customFormat="1" ht="11.25" customHeight="1" x14ac:dyDescent="0.2">
      <c r="A11" s="28" t="s">
        <v>29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168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168">
        <v>0</v>
      </c>
      <c r="Z11" s="168">
        <v>0</v>
      </c>
      <c r="AA11" s="168">
        <v>0</v>
      </c>
      <c r="AB11" s="168">
        <v>0</v>
      </c>
      <c r="AC11" s="168">
        <v>0</v>
      </c>
      <c r="AD11" s="168">
        <v>0</v>
      </c>
      <c r="AE11" s="168">
        <v>0</v>
      </c>
      <c r="AF11" s="168">
        <v>0</v>
      </c>
      <c r="AG11" s="168">
        <v>0</v>
      </c>
      <c r="AH11" s="168">
        <v>0</v>
      </c>
      <c r="AI11" s="168">
        <v>0</v>
      </c>
      <c r="AJ11" s="168">
        <v>0</v>
      </c>
      <c r="AK11" s="168">
        <v>0</v>
      </c>
      <c r="AL11" s="168">
        <v>0</v>
      </c>
      <c r="AM11" s="168">
        <v>0</v>
      </c>
      <c r="AN11" s="168">
        <v>0</v>
      </c>
      <c r="AO11" s="168">
        <v>0</v>
      </c>
      <c r="AP11" s="168">
        <v>0</v>
      </c>
      <c r="AQ11" s="168">
        <v>0</v>
      </c>
      <c r="AR11" s="168">
        <v>0</v>
      </c>
      <c r="AS11" s="168">
        <v>0</v>
      </c>
      <c r="AT11" s="168">
        <v>0</v>
      </c>
      <c r="AU11" s="168">
        <v>0</v>
      </c>
      <c r="AV11" s="168">
        <v>0</v>
      </c>
      <c r="AW11" s="168">
        <v>0</v>
      </c>
      <c r="AX11" s="168">
        <v>0</v>
      </c>
      <c r="AY11" s="168">
        <v>0</v>
      </c>
      <c r="AZ11" s="168">
        <v>0</v>
      </c>
      <c r="BA11" s="168">
        <v>0</v>
      </c>
      <c r="BB11" s="168">
        <v>0</v>
      </c>
      <c r="BC11" s="168">
        <v>0</v>
      </c>
      <c r="BD11" s="168">
        <v>0</v>
      </c>
      <c r="BE11" s="168">
        <v>0</v>
      </c>
      <c r="BF11" s="168">
        <v>0</v>
      </c>
      <c r="BG11" s="168">
        <v>0</v>
      </c>
      <c r="BH11" s="168">
        <v>0</v>
      </c>
      <c r="BI11" s="168">
        <v>0</v>
      </c>
      <c r="BJ11" s="168">
        <v>0</v>
      </c>
      <c r="BK11" s="168">
        <v>0</v>
      </c>
      <c r="BL11" s="168">
        <v>0</v>
      </c>
      <c r="BM11" s="168">
        <v>0</v>
      </c>
      <c r="BN11" s="168">
        <v>0</v>
      </c>
      <c r="BO11" s="168">
        <v>0</v>
      </c>
      <c r="BP11" s="168">
        <v>0</v>
      </c>
      <c r="BQ11" s="168">
        <v>0</v>
      </c>
      <c r="BR11" s="168">
        <v>0</v>
      </c>
      <c r="BS11" s="168">
        <v>0</v>
      </c>
      <c r="BT11" s="168">
        <v>0</v>
      </c>
      <c r="BU11" s="168">
        <v>0</v>
      </c>
      <c r="BV11" s="168">
        <v>0</v>
      </c>
      <c r="BW11" s="168">
        <v>0</v>
      </c>
      <c r="BX11" s="168">
        <v>0</v>
      </c>
      <c r="BY11" s="168">
        <v>0</v>
      </c>
      <c r="BZ11" s="168">
        <v>0</v>
      </c>
      <c r="CA11" s="168">
        <v>0</v>
      </c>
      <c r="CB11" s="168">
        <v>0</v>
      </c>
      <c r="CC11" s="168">
        <v>0</v>
      </c>
    </row>
    <row r="12" spans="1:82" s="24" customFormat="1" ht="11.25" customHeight="1" x14ac:dyDescent="0.2">
      <c r="A12" s="25" t="s">
        <v>30</v>
      </c>
      <c r="B12" s="167">
        <v>276</v>
      </c>
      <c r="C12" s="167">
        <v>57308.37</v>
      </c>
      <c r="D12" s="167">
        <v>0</v>
      </c>
      <c r="E12" s="167">
        <v>32</v>
      </c>
      <c r="F12" s="167">
        <v>1312016.6299999999</v>
      </c>
      <c r="G12" s="167">
        <v>0</v>
      </c>
      <c r="H12" s="167">
        <v>308</v>
      </c>
      <c r="I12" s="167">
        <v>1369325</v>
      </c>
      <c r="J12" s="167">
        <v>0</v>
      </c>
      <c r="K12" s="167">
        <v>122</v>
      </c>
      <c r="L12" s="167">
        <v>-225881.03</v>
      </c>
      <c r="M12" s="167">
        <v>0</v>
      </c>
      <c r="N12" s="167">
        <v>63</v>
      </c>
      <c r="O12" s="167">
        <v>-585143.04000000004</v>
      </c>
      <c r="P12" s="167">
        <v>0</v>
      </c>
      <c r="Q12" s="167">
        <v>185</v>
      </c>
      <c r="R12" s="167">
        <v>-811024.06</v>
      </c>
      <c r="S12" s="167">
        <v>0</v>
      </c>
      <c r="T12" s="167">
        <v>1658</v>
      </c>
      <c r="U12" s="167">
        <v>822952.66</v>
      </c>
      <c r="V12" s="167">
        <v>0</v>
      </c>
      <c r="W12" s="167">
        <v>701</v>
      </c>
      <c r="X12" s="167">
        <v>16848733.359999999</v>
      </c>
      <c r="Y12" s="167">
        <v>0</v>
      </c>
      <c r="Z12" s="167">
        <v>2359</v>
      </c>
      <c r="AA12" s="167">
        <v>17671686.010000002</v>
      </c>
      <c r="AB12" s="167">
        <v>0</v>
      </c>
      <c r="AC12" s="167">
        <v>794</v>
      </c>
      <c r="AD12" s="167">
        <v>234958.7</v>
      </c>
      <c r="AE12" s="167">
        <v>0</v>
      </c>
      <c r="AF12" s="167">
        <v>95</v>
      </c>
      <c r="AG12" s="167">
        <v>1048096.25</v>
      </c>
      <c r="AH12" s="167">
        <v>0</v>
      </c>
      <c r="AI12" s="167">
        <v>889</v>
      </c>
      <c r="AJ12" s="167">
        <v>1283054.95</v>
      </c>
      <c r="AK12" s="167">
        <v>0</v>
      </c>
      <c r="AL12" s="167">
        <v>609</v>
      </c>
      <c r="AM12" s="167">
        <v>179089.09</v>
      </c>
      <c r="AN12" s="167">
        <v>0</v>
      </c>
      <c r="AO12" s="167">
        <v>183</v>
      </c>
      <c r="AP12" s="167">
        <v>8969976.5899999999</v>
      </c>
      <c r="AQ12" s="167">
        <v>0</v>
      </c>
      <c r="AR12" s="167">
        <v>792</v>
      </c>
      <c r="AS12" s="167">
        <v>9149065.6799999997</v>
      </c>
      <c r="AT12" s="167">
        <v>0</v>
      </c>
      <c r="AU12" s="167">
        <v>1331</v>
      </c>
      <c r="AV12" s="167">
        <v>599128.51</v>
      </c>
      <c r="AW12" s="167">
        <v>0</v>
      </c>
      <c r="AX12" s="167">
        <v>541</v>
      </c>
      <c r="AY12" s="167">
        <v>14097319.76</v>
      </c>
      <c r="AZ12" s="167">
        <v>0</v>
      </c>
      <c r="BA12" s="167">
        <v>1872</v>
      </c>
      <c r="BB12" s="167">
        <v>14696448.27</v>
      </c>
      <c r="BC12" s="167">
        <v>0</v>
      </c>
      <c r="BD12" s="167">
        <v>703</v>
      </c>
      <c r="BE12" s="167">
        <v>96640.94</v>
      </c>
      <c r="BF12" s="167">
        <v>0</v>
      </c>
      <c r="BG12" s="167">
        <v>187</v>
      </c>
      <c r="BH12" s="167">
        <v>4812108.7699999996</v>
      </c>
      <c r="BI12" s="167">
        <v>0</v>
      </c>
      <c r="BJ12" s="167">
        <v>890</v>
      </c>
      <c r="BK12" s="167">
        <v>4908749.71</v>
      </c>
      <c r="BL12" s="167">
        <v>0</v>
      </c>
      <c r="BM12" s="167">
        <v>5558</v>
      </c>
      <c r="BN12" s="167">
        <v>1252505.8</v>
      </c>
      <c r="BO12" s="167">
        <v>0</v>
      </c>
      <c r="BP12" s="167">
        <v>898</v>
      </c>
      <c r="BQ12" s="167">
        <v>68568671.430000007</v>
      </c>
      <c r="BR12" s="167">
        <v>0</v>
      </c>
      <c r="BS12" s="167">
        <v>6456</v>
      </c>
      <c r="BT12" s="167">
        <v>69821177.239999995</v>
      </c>
      <c r="BU12" s="167">
        <v>0</v>
      </c>
      <c r="BV12" s="167">
        <v>6028</v>
      </c>
      <c r="BW12" s="167">
        <v>1483648.78</v>
      </c>
      <c r="BX12" s="167">
        <v>0</v>
      </c>
      <c r="BY12" s="167">
        <v>724</v>
      </c>
      <c r="BZ12" s="167">
        <v>8877867.1699999999</v>
      </c>
      <c r="CA12" s="167">
        <v>0</v>
      </c>
      <c r="CB12" s="167">
        <v>6752</v>
      </c>
      <c r="CC12" s="167">
        <v>10361515.960000001</v>
      </c>
    </row>
    <row r="13" spans="1:82" s="24" customFormat="1" ht="11.25" customHeight="1" x14ac:dyDescent="0.2">
      <c r="A13" s="33" t="s">
        <v>31</v>
      </c>
      <c r="B13" s="168" t="s">
        <v>72</v>
      </c>
      <c r="C13" s="168" t="s">
        <v>72</v>
      </c>
      <c r="D13" s="168">
        <v>0</v>
      </c>
      <c r="E13" s="168" t="s">
        <v>72</v>
      </c>
      <c r="F13" s="168" t="s">
        <v>72</v>
      </c>
      <c r="G13" s="168">
        <v>0</v>
      </c>
      <c r="H13" s="168">
        <v>186</v>
      </c>
      <c r="I13" s="168">
        <v>1590209.55</v>
      </c>
      <c r="J13" s="168">
        <v>0</v>
      </c>
      <c r="K13" s="168">
        <v>34</v>
      </c>
      <c r="L13" s="168">
        <v>51829.53</v>
      </c>
      <c r="M13" s="168">
        <v>0</v>
      </c>
      <c r="N13" s="168">
        <v>34</v>
      </c>
      <c r="O13" s="168">
        <v>5849080.2999999998</v>
      </c>
      <c r="P13" s="168">
        <v>0</v>
      </c>
      <c r="Q13" s="168">
        <v>68</v>
      </c>
      <c r="R13" s="168">
        <v>5900909.8200000003</v>
      </c>
      <c r="S13" s="168">
        <v>0</v>
      </c>
      <c r="T13" s="168">
        <v>1140</v>
      </c>
      <c r="U13" s="168">
        <v>1508180.48</v>
      </c>
      <c r="V13" s="168">
        <v>0</v>
      </c>
      <c r="W13" s="168">
        <v>555</v>
      </c>
      <c r="X13" s="168">
        <v>22031312.59</v>
      </c>
      <c r="Y13" s="168">
        <v>0</v>
      </c>
      <c r="Z13" s="168">
        <v>1695</v>
      </c>
      <c r="AA13" s="168">
        <v>23539493.07</v>
      </c>
      <c r="AB13" s="168">
        <v>0</v>
      </c>
      <c r="AC13" s="168" t="s">
        <v>72</v>
      </c>
      <c r="AD13" s="168" t="s">
        <v>72</v>
      </c>
      <c r="AE13" s="168">
        <v>0</v>
      </c>
      <c r="AF13" s="168" t="s">
        <v>72</v>
      </c>
      <c r="AG13" s="168" t="s">
        <v>72</v>
      </c>
      <c r="AH13" s="168">
        <v>0</v>
      </c>
      <c r="AI13" s="168">
        <v>525</v>
      </c>
      <c r="AJ13" s="168">
        <v>1523982.42</v>
      </c>
      <c r="AK13" s="168">
        <v>0</v>
      </c>
      <c r="AL13" s="168">
        <v>412</v>
      </c>
      <c r="AM13" s="168">
        <v>346997.38</v>
      </c>
      <c r="AN13" s="168">
        <v>0</v>
      </c>
      <c r="AO13" s="168">
        <v>134</v>
      </c>
      <c r="AP13" s="168">
        <v>15022962.4</v>
      </c>
      <c r="AQ13" s="168">
        <v>0</v>
      </c>
      <c r="AR13" s="168">
        <v>546</v>
      </c>
      <c r="AS13" s="168">
        <v>15369959.789999999</v>
      </c>
      <c r="AT13" s="168">
        <v>0</v>
      </c>
      <c r="AU13" s="168">
        <v>884</v>
      </c>
      <c r="AV13" s="168">
        <v>898526.05</v>
      </c>
      <c r="AW13" s="168">
        <v>0</v>
      </c>
      <c r="AX13" s="168">
        <v>450</v>
      </c>
      <c r="AY13" s="168">
        <v>15252033.52</v>
      </c>
      <c r="AZ13" s="168">
        <v>0</v>
      </c>
      <c r="BA13" s="168">
        <v>1334</v>
      </c>
      <c r="BB13" s="168">
        <v>16150559.57</v>
      </c>
      <c r="BC13" s="168">
        <v>0</v>
      </c>
      <c r="BD13" s="168">
        <v>427</v>
      </c>
      <c r="BE13" s="168">
        <v>289803.21000000002</v>
      </c>
      <c r="BF13" s="168">
        <v>0</v>
      </c>
      <c r="BG13" s="168">
        <v>133</v>
      </c>
      <c r="BH13" s="168">
        <v>6785969.5800000001</v>
      </c>
      <c r="BI13" s="168">
        <v>0</v>
      </c>
      <c r="BJ13" s="168">
        <v>560</v>
      </c>
      <c r="BK13" s="168">
        <v>7075772.79</v>
      </c>
      <c r="BL13" s="168">
        <v>0</v>
      </c>
      <c r="BM13" s="168">
        <v>3223</v>
      </c>
      <c r="BN13" s="168">
        <v>4035239.91</v>
      </c>
      <c r="BO13" s="168">
        <v>0</v>
      </c>
      <c r="BP13" s="168">
        <v>705</v>
      </c>
      <c r="BQ13" s="168">
        <v>72746124.900000006</v>
      </c>
      <c r="BR13" s="168">
        <v>0</v>
      </c>
      <c r="BS13" s="168">
        <v>3928</v>
      </c>
      <c r="BT13" s="168">
        <v>76781364.810000002</v>
      </c>
      <c r="BU13" s="168">
        <v>0</v>
      </c>
      <c r="BV13" s="168">
        <v>3564</v>
      </c>
      <c r="BW13" s="168">
        <v>3247090.35</v>
      </c>
      <c r="BX13" s="168">
        <v>0</v>
      </c>
      <c r="BY13" s="168">
        <v>513</v>
      </c>
      <c r="BZ13" s="168">
        <v>14241784.02</v>
      </c>
      <c r="CA13" s="168">
        <v>0</v>
      </c>
      <c r="CB13" s="168">
        <v>4077</v>
      </c>
      <c r="CC13" s="168">
        <v>17488874.370000001</v>
      </c>
    </row>
    <row r="14" spans="1:82" s="24" customFormat="1" ht="11.25" customHeight="1" x14ac:dyDescent="0.2">
      <c r="A14" s="33" t="s">
        <v>32</v>
      </c>
      <c r="B14" s="168" t="s">
        <v>72</v>
      </c>
      <c r="C14" s="168" t="s">
        <v>72</v>
      </c>
      <c r="D14" s="168">
        <v>0</v>
      </c>
      <c r="E14" s="168" t="s">
        <v>72</v>
      </c>
      <c r="F14" s="168" t="s">
        <v>72</v>
      </c>
      <c r="G14" s="168">
        <v>0</v>
      </c>
      <c r="H14" s="168">
        <v>122</v>
      </c>
      <c r="I14" s="168">
        <v>-220884.55</v>
      </c>
      <c r="J14" s="168">
        <v>0</v>
      </c>
      <c r="K14" s="168">
        <v>88</v>
      </c>
      <c r="L14" s="168">
        <v>-277710.55</v>
      </c>
      <c r="M14" s="168">
        <v>0</v>
      </c>
      <c r="N14" s="168">
        <v>29</v>
      </c>
      <c r="O14" s="168">
        <v>-6434223.3300000001</v>
      </c>
      <c r="P14" s="168">
        <v>0</v>
      </c>
      <c r="Q14" s="168">
        <v>117</v>
      </c>
      <c r="R14" s="168">
        <v>-6711933.8899999997</v>
      </c>
      <c r="S14" s="168">
        <v>0</v>
      </c>
      <c r="T14" s="168">
        <v>518</v>
      </c>
      <c r="U14" s="168">
        <v>-685227.82</v>
      </c>
      <c r="V14" s="168">
        <v>0</v>
      </c>
      <c r="W14" s="168">
        <v>146</v>
      </c>
      <c r="X14" s="168">
        <v>-5182579.2300000004</v>
      </c>
      <c r="Y14" s="168">
        <v>0</v>
      </c>
      <c r="Z14" s="168">
        <v>664</v>
      </c>
      <c r="AA14" s="168">
        <v>-5867807.0499999998</v>
      </c>
      <c r="AB14" s="168">
        <v>0</v>
      </c>
      <c r="AC14" s="168" t="s">
        <v>72</v>
      </c>
      <c r="AD14" s="168" t="s">
        <v>72</v>
      </c>
      <c r="AE14" s="168">
        <v>0</v>
      </c>
      <c r="AF14" s="168" t="s">
        <v>72</v>
      </c>
      <c r="AG14" s="168" t="s">
        <v>72</v>
      </c>
      <c r="AH14" s="168">
        <v>0</v>
      </c>
      <c r="AI14" s="168">
        <v>364</v>
      </c>
      <c r="AJ14" s="168">
        <v>-240927.47</v>
      </c>
      <c r="AK14" s="168">
        <v>0</v>
      </c>
      <c r="AL14" s="168">
        <v>197</v>
      </c>
      <c r="AM14" s="168">
        <v>-167908.29</v>
      </c>
      <c r="AN14" s="168">
        <v>0</v>
      </c>
      <c r="AO14" s="168">
        <v>49</v>
      </c>
      <c r="AP14" s="168">
        <v>-6052985.8099999996</v>
      </c>
      <c r="AQ14" s="168">
        <v>0</v>
      </c>
      <c r="AR14" s="168">
        <v>246</v>
      </c>
      <c r="AS14" s="168">
        <v>-6220894.0999999996</v>
      </c>
      <c r="AT14" s="168">
        <v>0</v>
      </c>
      <c r="AU14" s="168">
        <v>447</v>
      </c>
      <c r="AV14" s="168">
        <v>-299397.53999999998</v>
      </c>
      <c r="AW14" s="168">
        <v>0</v>
      </c>
      <c r="AX14" s="168">
        <v>91</v>
      </c>
      <c r="AY14" s="168">
        <v>-1154713.77</v>
      </c>
      <c r="AZ14" s="168">
        <v>0</v>
      </c>
      <c r="BA14" s="168">
        <v>538</v>
      </c>
      <c r="BB14" s="168">
        <v>-1454111.3</v>
      </c>
      <c r="BC14" s="168">
        <v>0</v>
      </c>
      <c r="BD14" s="168">
        <v>276</v>
      </c>
      <c r="BE14" s="168">
        <v>-193162.27</v>
      </c>
      <c r="BF14" s="168">
        <v>0</v>
      </c>
      <c r="BG14" s="168">
        <v>54</v>
      </c>
      <c r="BH14" s="168">
        <v>-1973860.81</v>
      </c>
      <c r="BI14" s="168">
        <v>0</v>
      </c>
      <c r="BJ14" s="168">
        <v>330</v>
      </c>
      <c r="BK14" s="168">
        <v>-2167023.08</v>
      </c>
      <c r="BL14" s="168">
        <v>0</v>
      </c>
      <c r="BM14" s="168">
        <v>2335</v>
      </c>
      <c r="BN14" s="168">
        <v>-2782734.11</v>
      </c>
      <c r="BO14" s="168">
        <v>0</v>
      </c>
      <c r="BP14" s="168">
        <v>193</v>
      </c>
      <c r="BQ14" s="168">
        <v>-4177453.47</v>
      </c>
      <c r="BR14" s="168">
        <v>0</v>
      </c>
      <c r="BS14" s="168">
        <v>2528</v>
      </c>
      <c r="BT14" s="168">
        <v>-6960187.5800000001</v>
      </c>
      <c r="BU14" s="168">
        <v>0</v>
      </c>
      <c r="BV14" s="168">
        <v>2464</v>
      </c>
      <c r="BW14" s="168">
        <v>-1763441.57</v>
      </c>
      <c r="BX14" s="168">
        <v>0</v>
      </c>
      <c r="BY14" s="168">
        <v>211</v>
      </c>
      <c r="BZ14" s="168">
        <v>-5363916.84</v>
      </c>
      <c r="CA14" s="168">
        <v>0</v>
      </c>
      <c r="CB14" s="168">
        <v>2675</v>
      </c>
      <c r="CC14" s="168">
        <v>-7127358.4100000001</v>
      </c>
    </row>
    <row r="15" spans="1:82" s="24" customFormat="1" ht="11.25" customHeight="1" x14ac:dyDescent="0.2">
      <c r="A15" s="25" t="s">
        <v>33</v>
      </c>
      <c r="B15" s="168">
        <v>0</v>
      </c>
      <c r="C15" s="168">
        <v>0</v>
      </c>
      <c r="D15" s="168">
        <v>0</v>
      </c>
      <c r="E15" s="168">
        <v>0</v>
      </c>
      <c r="F15" s="168">
        <v>0</v>
      </c>
      <c r="G15" s="168">
        <v>0</v>
      </c>
      <c r="H15" s="168">
        <v>0</v>
      </c>
      <c r="I15" s="168">
        <v>0</v>
      </c>
      <c r="J15" s="168">
        <v>0</v>
      </c>
      <c r="K15" s="168">
        <v>0</v>
      </c>
      <c r="L15" s="168">
        <v>0</v>
      </c>
      <c r="M15" s="168">
        <v>0</v>
      </c>
      <c r="N15" s="168">
        <v>0</v>
      </c>
      <c r="O15" s="168">
        <v>0</v>
      </c>
      <c r="P15" s="168">
        <v>0</v>
      </c>
      <c r="Q15" s="168">
        <v>0</v>
      </c>
      <c r="R15" s="168">
        <v>0</v>
      </c>
      <c r="S15" s="168">
        <v>0</v>
      </c>
      <c r="T15" s="168">
        <v>0</v>
      </c>
      <c r="U15" s="168">
        <v>0</v>
      </c>
      <c r="V15" s="168">
        <v>0</v>
      </c>
      <c r="W15" s="168">
        <v>0</v>
      </c>
      <c r="X15" s="168">
        <v>0</v>
      </c>
      <c r="Y15" s="168">
        <v>0</v>
      </c>
      <c r="Z15" s="168">
        <v>0</v>
      </c>
      <c r="AA15" s="168">
        <v>0</v>
      </c>
      <c r="AB15" s="168">
        <v>0</v>
      </c>
      <c r="AC15" s="168">
        <v>0</v>
      </c>
      <c r="AD15" s="168">
        <v>0</v>
      </c>
      <c r="AE15" s="168">
        <v>0</v>
      </c>
      <c r="AF15" s="168">
        <v>0</v>
      </c>
      <c r="AG15" s="168">
        <v>0</v>
      </c>
      <c r="AH15" s="168">
        <v>0</v>
      </c>
      <c r="AI15" s="168">
        <v>0</v>
      </c>
      <c r="AJ15" s="168">
        <v>0</v>
      </c>
      <c r="AK15" s="168">
        <v>0</v>
      </c>
      <c r="AL15" s="168">
        <v>0</v>
      </c>
      <c r="AM15" s="168">
        <v>0</v>
      </c>
      <c r="AN15" s="168">
        <v>0</v>
      </c>
      <c r="AO15" s="168">
        <v>0</v>
      </c>
      <c r="AP15" s="168">
        <v>0</v>
      </c>
      <c r="AQ15" s="168">
        <v>0</v>
      </c>
      <c r="AR15" s="168">
        <v>0</v>
      </c>
      <c r="AS15" s="168">
        <v>0</v>
      </c>
      <c r="AT15" s="168">
        <v>0</v>
      </c>
      <c r="AU15" s="168">
        <v>0</v>
      </c>
      <c r="AV15" s="168">
        <v>0</v>
      </c>
      <c r="AW15" s="168">
        <v>0</v>
      </c>
      <c r="AX15" s="168">
        <v>0</v>
      </c>
      <c r="AY15" s="168">
        <v>0</v>
      </c>
      <c r="AZ15" s="168">
        <v>0</v>
      </c>
      <c r="BA15" s="168">
        <v>0</v>
      </c>
      <c r="BB15" s="168">
        <v>0</v>
      </c>
      <c r="BC15" s="168">
        <v>0</v>
      </c>
      <c r="BD15" s="168">
        <v>0</v>
      </c>
      <c r="BE15" s="168">
        <v>0</v>
      </c>
      <c r="BF15" s="168">
        <v>0</v>
      </c>
      <c r="BG15" s="168">
        <v>0</v>
      </c>
      <c r="BH15" s="168">
        <v>0</v>
      </c>
      <c r="BI15" s="168">
        <v>0</v>
      </c>
      <c r="BJ15" s="168">
        <v>0</v>
      </c>
      <c r="BK15" s="168">
        <v>0</v>
      </c>
      <c r="BL15" s="168">
        <v>0</v>
      </c>
      <c r="BM15" s="168">
        <v>0</v>
      </c>
      <c r="BN15" s="168">
        <v>0</v>
      </c>
      <c r="BO15" s="168">
        <v>0</v>
      </c>
      <c r="BP15" s="168">
        <v>0</v>
      </c>
      <c r="BQ15" s="168">
        <v>0</v>
      </c>
      <c r="BR15" s="168">
        <v>0</v>
      </c>
      <c r="BS15" s="168">
        <v>0</v>
      </c>
      <c r="BT15" s="168">
        <v>0</v>
      </c>
      <c r="BU15" s="168">
        <v>0</v>
      </c>
      <c r="BV15" s="168">
        <v>0</v>
      </c>
      <c r="BW15" s="168">
        <v>0</v>
      </c>
      <c r="BX15" s="168">
        <v>0</v>
      </c>
      <c r="BY15" s="168">
        <v>0</v>
      </c>
      <c r="BZ15" s="168">
        <v>0</v>
      </c>
      <c r="CA15" s="168">
        <v>0</v>
      </c>
      <c r="CB15" s="168">
        <v>0</v>
      </c>
      <c r="CC15" s="168">
        <v>0</v>
      </c>
      <c r="CD15" s="75"/>
    </row>
    <row r="16" spans="1:82" s="24" customFormat="1" ht="11.25" customHeight="1" x14ac:dyDescent="0.2">
      <c r="A16" s="33" t="s">
        <v>34</v>
      </c>
      <c r="B16" s="168">
        <v>207</v>
      </c>
      <c r="C16" s="168">
        <v>25381.62</v>
      </c>
      <c r="D16" s="168">
        <v>0</v>
      </c>
      <c r="E16" s="168">
        <v>30</v>
      </c>
      <c r="F16" s="168">
        <v>292370.67</v>
      </c>
      <c r="G16" s="168">
        <v>0</v>
      </c>
      <c r="H16" s="168">
        <v>237</v>
      </c>
      <c r="I16" s="168">
        <v>317752.28999999998</v>
      </c>
      <c r="J16" s="168">
        <v>0</v>
      </c>
      <c r="K16" s="168">
        <v>59</v>
      </c>
      <c r="L16" s="168">
        <v>20745.71</v>
      </c>
      <c r="M16" s="168">
        <v>0</v>
      </c>
      <c r="N16" s="168">
        <v>55</v>
      </c>
      <c r="O16" s="168">
        <v>3606177.99</v>
      </c>
      <c r="P16" s="168">
        <v>0</v>
      </c>
      <c r="Q16" s="168">
        <v>114</v>
      </c>
      <c r="R16" s="168">
        <v>3626923.7</v>
      </c>
      <c r="S16" s="168">
        <v>0</v>
      </c>
      <c r="T16" s="168">
        <v>1316</v>
      </c>
      <c r="U16" s="168">
        <v>426705.7</v>
      </c>
      <c r="V16" s="168">
        <v>0</v>
      </c>
      <c r="W16" s="168">
        <v>662</v>
      </c>
      <c r="X16" s="168">
        <v>8144776.5300000003</v>
      </c>
      <c r="Y16" s="168">
        <v>0</v>
      </c>
      <c r="Z16" s="168">
        <v>1978</v>
      </c>
      <c r="AA16" s="168">
        <v>8571482.2300000004</v>
      </c>
      <c r="AB16" s="168">
        <v>0</v>
      </c>
      <c r="AC16" s="168">
        <v>479</v>
      </c>
      <c r="AD16" s="168">
        <v>80386.8</v>
      </c>
      <c r="AE16" s="168">
        <v>0</v>
      </c>
      <c r="AF16" s="168">
        <v>83</v>
      </c>
      <c r="AG16" s="168">
        <v>468482.61</v>
      </c>
      <c r="AH16" s="168">
        <v>0</v>
      </c>
      <c r="AI16" s="168">
        <v>562</v>
      </c>
      <c r="AJ16" s="168">
        <v>548869.42000000004</v>
      </c>
      <c r="AK16" s="168">
        <v>0</v>
      </c>
      <c r="AL16" s="168">
        <v>431</v>
      </c>
      <c r="AM16" s="168">
        <v>205435.27</v>
      </c>
      <c r="AN16" s="168">
        <v>0</v>
      </c>
      <c r="AO16" s="168">
        <v>168</v>
      </c>
      <c r="AP16" s="168">
        <v>8129909.3799999999</v>
      </c>
      <c r="AQ16" s="168">
        <v>0</v>
      </c>
      <c r="AR16" s="168">
        <v>599</v>
      </c>
      <c r="AS16" s="168">
        <v>8335344.6500000004</v>
      </c>
      <c r="AT16" s="168">
        <v>0</v>
      </c>
      <c r="AU16" s="168">
        <v>952</v>
      </c>
      <c r="AV16" s="168">
        <v>216529.36</v>
      </c>
      <c r="AW16" s="168">
        <v>0</v>
      </c>
      <c r="AX16" s="168">
        <v>505</v>
      </c>
      <c r="AY16" s="168">
        <v>4041015.4</v>
      </c>
      <c r="AZ16" s="168">
        <v>0</v>
      </c>
      <c r="BA16" s="168">
        <v>1457</v>
      </c>
      <c r="BB16" s="168">
        <v>4257544.76</v>
      </c>
      <c r="BC16" s="168">
        <v>0</v>
      </c>
      <c r="BD16" s="168">
        <v>510</v>
      </c>
      <c r="BE16" s="168">
        <v>88694.56</v>
      </c>
      <c r="BF16" s="168">
        <v>0</v>
      </c>
      <c r="BG16" s="168">
        <v>172</v>
      </c>
      <c r="BH16" s="168">
        <v>3050757</v>
      </c>
      <c r="BI16" s="168">
        <v>0</v>
      </c>
      <c r="BJ16" s="168">
        <v>682</v>
      </c>
      <c r="BK16" s="168">
        <v>3139451.56</v>
      </c>
      <c r="BL16" s="168">
        <v>0</v>
      </c>
      <c r="BM16" s="168">
        <v>1804</v>
      </c>
      <c r="BN16" s="168">
        <v>304821.01</v>
      </c>
      <c r="BO16" s="168">
        <v>0</v>
      </c>
      <c r="BP16" s="168">
        <v>404</v>
      </c>
      <c r="BQ16" s="168">
        <v>6877729.1900000004</v>
      </c>
      <c r="BR16" s="168">
        <v>0</v>
      </c>
      <c r="BS16" s="168">
        <v>2208</v>
      </c>
      <c r="BT16" s="168">
        <v>7182550.2000000002</v>
      </c>
      <c r="BU16" s="168">
        <v>0</v>
      </c>
      <c r="BV16" s="168">
        <v>3052</v>
      </c>
      <c r="BW16" s="168">
        <v>676213.67</v>
      </c>
      <c r="BX16" s="168">
        <v>0</v>
      </c>
      <c r="BY16" s="168">
        <v>586</v>
      </c>
      <c r="BZ16" s="168">
        <v>5597164.9400000004</v>
      </c>
      <c r="CA16" s="168">
        <v>0</v>
      </c>
      <c r="CB16" s="168">
        <v>3638</v>
      </c>
      <c r="CC16" s="168">
        <v>6273378.6100000003</v>
      </c>
    </row>
    <row r="17" spans="1:81" s="24" customFormat="1" ht="11.25" customHeight="1" x14ac:dyDescent="0.2">
      <c r="A17" s="33" t="s">
        <v>35</v>
      </c>
      <c r="B17" s="168">
        <v>236</v>
      </c>
      <c r="C17" s="168">
        <v>275645.40999999997</v>
      </c>
      <c r="D17" s="168">
        <v>0</v>
      </c>
      <c r="E17" s="168">
        <v>32</v>
      </c>
      <c r="F17" s="168">
        <v>1487936.99</v>
      </c>
      <c r="G17" s="168">
        <v>0</v>
      </c>
      <c r="H17" s="168">
        <v>268</v>
      </c>
      <c r="I17" s="168">
        <v>1763582.4</v>
      </c>
      <c r="J17" s="168">
        <v>0</v>
      </c>
      <c r="K17" s="168">
        <v>99</v>
      </c>
      <c r="L17" s="168">
        <v>427521.12</v>
      </c>
      <c r="M17" s="168">
        <v>0</v>
      </c>
      <c r="N17" s="168">
        <v>61</v>
      </c>
      <c r="O17" s="168">
        <v>13340238.119999999</v>
      </c>
      <c r="P17" s="168">
        <v>0</v>
      </c>
      <c r="Q17" s="168">
        <v>160</v>
      </c>
      <c r="R17" s="168">
        <v>13767759.24</v>
      </c>
      <c r="S17" s="168">
        <v>0</v>
      </c>
      <c r="T17" s="168">
        <v>1482</v>
      </c>
      <c r="U17" s="168">
        <v>962016.6</v>
      </c>
      <c r="V17" s="168">
        <v>0</v>
      </c>
      <c r="W17" s="168">
        <v>701</v>
      </c>
      <c r="X17" s="168">
        <v>33625784.020000003</v>
      </c>
      <c r="Y17" s="168">
        <v>0</v>
      </c>
      <c r="Z17" s="168">
        <v>2183</v>
      </c>
      <c r="AA17" s="168">
        <v>34587800.619999997</v>
      </c>
      <c r="AB17" s="168">
        <v>0</v>
      </c>
      <c r="AC17" s="168">
        <v>632</v>
      </c>
      <c r="AD17" s="168">
        <v>434770.07</v>
      </c>
      <c r="AE17" s="168">
        <v>0</v>
      </c>
      <c r="AF17" s="168">
        <v>94</v>
      </c>
      <c r="AG17" s="168">
        <v>2841871.07</v>
      </c>
      <c r="AH17" s="168">
        <v>0</v>
      </c>
      <c r="AI17" s="168">
        <v>726</v>
      </c>
      <c r="AJ17" s="168">
        <v>3276641.14</v>
      </c>
      <c r="AK17" s="168">
        <v>0</v>
      </c>
      <c r="AL17" s="168">
        <v>507</v>
      </c>
      <c r="AM17" s="168">
        <v>243044.25</v>
      </c>
      <c r="AN17" s="168">
        <v>0</v>
      </c>
      <c r="AO17" s="168">
        <v>182</v>
      </c>
      <c r="AP17" s="168">
        <v>11910040.83</v>
      </c>
      <c r="AQ17" s="168">
        <v>0</v>
      </c>
      <c r="AR17" s="168">
        <v>689</v>
      </c>
      <c r="AS17" s="168">
        <v>12153085.08</v>
      </c>
      <c r="AT17" s="168">
        <v>0</v>
      </c>
      <c r="AU17" s="168">
        <v>1150</v>
      </c>
      <c r="AV17" s="168">
        <v>481869.74</v>
      </c>
      <c r="AW17" s="168">
        <v>0</v>
      </c>
      <c r="AX17" s="168">
        <v>535</v>
      </c>
      <c r="AY17" s="168">
        <v>11733164.130000001</v>
      </c>
      <c r="AZ17" s="168">
        <v>0</v>
      </c>
      <c r="BA17" s="168">
        <v>1685</v>
      </c>
      <c r="BB17" s="168">
        <v>12215033.869999999</v>
      </c>
      <c r="BC17" s="168">
        <v>0</v>
      </c>
      <c r="BD17" s="168">
        <v>563</v>
      </c>
      <c r="BE17" s="168">
        <v>131882.49</v>
      </c>
      <c r="BF17" s="168">
        <v>0</v>
      </c>
      <c r="BG17" s="168">
        <v>185</v>
      </c>
      <c r="BH17" s="168">
        <v>5614124.4699999997</v>
      </c>
      <c r="BI17" s="168">
        <v>0</v>
      </c>
      <c r="BJ17" s="168">
        <v>748</v>
      </c>
      <c r="BK17" s="168">
        <v>5746006.96</v>
      </c>
      <c r="BL17" s="168">
        <v>0</v>
      </c>
      <c r="BM17" s="168">
        <v>4001</v>
      </c>
      <c r="BN17" s="168">
        <v>5656747.3600000003</v>
      </c>
      <c r="BO17" s="168">
        <v>0</v>
      </c>
      <c r="BP17" s="168">
        <v>841</v>
      </c>
      <c r="BQ17" s="168">
        <v>268220189.38999999</v>
      </c>
      <c r="BR17" s="168">
        <v>0</v>
      </c>
      <c r="BS17" s="168">
        <v>4842</v>
      </c>
      <c r="BT17" s="168">
        <v>273876936.75999999</v>
      </c>
      <c r="BU17" s="168">
        <v>0</v>
      </c>
      <c r="BV17" s="168">
        <v>4852</v>
      </c>
      <c r="BW17" s="168">
        <v>4154099.57</v>
      </c>
      <c r="BX17" s="168">
        <v>0</v>
      </c>
      <c r="BY17" s="168">
        <v>697</v>
      </c>
      <c r="BZ17" s="168">
        <v>23258066.460000001</v>
      </c>
      <c r="CA17" s="168">
        <v>0</v>
      </c>
      <c r="CB17" s="168">
        <v>5549</v>
      </c>
      <c r="CC17" s="168">
        <v>27412166.02</v>
      </c>
    </row>
    <row r="18" spans="1:81" s="24" customFormat="1" ht="11.25" customHeight="1" x14ac:dyDescent="0.2">
      <c r="A18" s="25" t="s">
        <v>36</v>
      </c>
      <c r="B18" s="168">
        <v>0</v>
      </c>
      <c r="C18" s="168">
        <v>0</v>
      </c>
      <c r="D18" s="168">
        <v>0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168">
        <v>0</v>
      </c>
      <c r="N18" s="168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168">
        <v>0</v>
      </c>
      <c r="Z18" s="168">
        <v>0</v>
      </c>
      <c r="AA18" s="168">
        <v>0</v>
      </c>
      <c r="AB18" s="168">
        <v>0</v>
      </c>
      <c r="AC18" s="168">
        <v>0</v>
      </c>
      <c r="AD18" s="168">
        <v>0</v>
      </c>
      <c r="AE18" s="168">
        <v>0</v>
      </c>
      <c r="AF18" s="168">
        <v>0</v>
      </c>
      <c r="AG18" s="168">
        <v>0</v>
      </c>
      <c r="AH18" s="168">
        <v>0</v>
      </c>
      <c r="AI18" s="168">
        <v>0</v>
      </c>
      <c r="AJ18" s="168">
        <v>0</v>
      </c>
      <c r="AK18" s="168">
        <v>0</v>
      </c>
      <c r="AL18" s="168">
        <v>0</v>
      </c>
      <c r="AM18" s="168">
        <v>0</v>
      </c>
      <c r="AN18" s="168">
        <v>0</v>
      </c>
      <c r="AO18" s="168">
        <v>0</v>
      </c>
      <c r="AP18" s="168">
        <v>0</v>
      </c>
      <c r="AQ18" s="168">
        <v>0</v>
      </c>
      <c r="AR18" s="168">
        <v>0</v>
      </c>
      <c r="AS18" s="168">
        <v>0</v>
      </c>
      <c r="AT18" s="168">
        <v>0</v>
      </c>
      <c r="AU18" s="168">
        <v>0</v>
      </c>
      <c r="AV18" s="168">
        <v>0</v>
      </c>
      <c r="AW18" s="168">
        <v>0</v>
      </c>
      <c r="AX18" s="168">
        <v>0</v>
      </c>
      <c r="AY18" s="168">
        <v>0</v>
      </c>
      <c r="AZ18" s="168">
        <v>0</v>
      </c>
      <c r="BA18" s="168">
        <v>0</v>
      </c>
      <c r="BB18" s="168">
        <v>0</v>
      </c>
      <c r="BC18" s="168">
        <v>0</v>
      </c>
      <c r="BD18" s="168">
        <v>0</v>
      </c>
      <c r="BE18" s="168">
        <v>0</v>
      </c>
      <c r="BF18" s="168">
        <v>0</v>
      </c>
      <c r="BG18" s="168">
        <v>0</v>
      </c>
      <c r="BH18" s="168">
        <v>0</v>
      </c>
      <c r="BI18" s="168">
        <v>0</v>
      </c>
      <c r="BJ18" s="168">
        <v>0</v>
      </c>
      <c r="BK18" s="168">
        <v>0</v>
      </c>
      <c r="BL18" s="168">
        <v>0</v>
      </c>
      <c r="BM18" s="168">
        <v>0</v>
      </c>
      <c r="BN18" s="168">
        <v>0</v>
      </c>
      <c r="BO18" s="168">
        <v>0</v>
      </c>
      <c r="BP18" s="168">
        <v>0</v>
      </c>
      <c r="BQ18" s="168">
        <v>0</v>
      </c>
      <c r="BR18" s="168">
        <v>0</v>
      </c>
      <c r="BS18" s="168">
        <v>0</v>
      </c>
      <c r="BT18" s="168">
        <v>0</v>
      </c>
      <c r="BU18" s="168">
        <v>0</v>
      </c>
      <c r="BV18" s="168">
        <v>0</v>
      </c>
      <c r="BW18" s="168">
        <v>0</v>
      </c>
      <c r="BX18" s="168">
        <v>0</v>
      </c>
      <c r="BY18" s="168">
        <v>0</v>
      </c>
      <c r="BZ18" s="168">
        <v>0</v>
      </c>
      <c r="CA18" s="168">
        <v>0</v>
      </c>
      <c r="CB18" s="168">
        <v>0</v>
      </c>
      <c r="CC18" s="168">
        <v>0</v>
      </c>
    </row>
    <row r="19" spans="1:81" s="24" customFormat="1" ht="11.25" customHeight="1" x14ac:dyDescent="0.2">
      <c r="A19" s="33" t="s">
        <v>37</v>
      </c>
      <c r="B19" s="168">
        <v>203</v>
      </c>
      <c r="C19" s="168">
        <v>33878.080000000002</v>
      </c>
      <c r="D19" s="168">
        <v>0</v>
      </c>
      <c r="E19" s="168">
        <v>28</v>
      </c>
      <c r="F19" s="168">
        <v>408288.61</v>
      </c>
      <c r="G19" s="168">
        <v>0</v>
      </c>
      <c r="H19" s="168">
        <v>231</v>
      </c>
      <c r="I19" s="168">
        <v>442166.69</v>
      </c>
      <c r="J19" s="168">
        <v>0</v>
      </c>
      <c r="K19" s="168">
        <v>40</v>
      </c>
      <c r="L19" s="168">
        <v>27582.99</v>
      </c>
      <c r="M19" s="168">
        <v>0</v>
      </c>
      <c r="N19" s="168">
        <v>52</v>
      </c>
      <c r="O19" s="168">
        <v>1839480.03</v>
      </c>
      <c r="P19" s="168">
        <v>0</v>
      </c>
      <c r="Q19" s="168">
        <v>92</v>
      </c>
      <c r="R19" s="168">
        <v>1867063.02</v>
      </c>
      <c r="S19" s="168">
        <v>0</v>
      </c>
      <c r="T19" s="168">
        <v>1355</v>
      </c>
      <c r="U19" s="168">
        <v>541084.25</v>
      </c>
      <c r="V19" s="168">
        <v>0</v>
      </c>
      <c r="W19" s="168">
        <v>652</v>
      </c>
      <c r="X19" s="168">
        <v>9026749.1799999997</v>
      </c>
      <c r="Y19" s="168">
        <v>0</v>
      </c>
      <c r="Z19" s="168">
        <v>2007</v>
      </c>
      <c r="AA19" s="168">
        <v>9567833.4299999997</v>
      </c>
      <c r="AB19" s="168">
        <v>0</v>
      </c>
      <c r="AC19" s="168">
        <v>505</v>
      </c>
      <c r="AD19" s="168">
        <v>90923.04</v>
      </c>
      <c r="AE19" s="168">
        <v>0</v>
      </c>
      <c r="AF19" s="168">
        <v>86</v>
      </c>
      <c r="AG19" s="168">
        <v>271041.82</v>
      </c>
      <c r="AH19" s="168">
        <v>0</v>
      </c>
      <c r="AI19" s="168">
        <v>591</v>
      </c>
      <c r="AJ19" s="168">
        <v>361964.86</v>
      </c>
      <c r="AK19" s="168">
        <v>0</v>
      </c>
      <c r="AL19" s="168">
        <v>443</v>
      </c>
      <c r="AM19" s="168">
        <v>219215.9</v>
      </c>
      <c r="AN19" s="168">
        <v>0</v>
      </c>
      <c r="AO19" s="168">
        <v>164</v>
      </c>
      <c r="AP19" s="168">
        <v>9003051.5199999996</v>
      </c>
      <c r="AQ19" s="168">
        <v>0</v>
      </c>
      <c r="AR19" s="168">
        <v>607</v>
      </c>
      <c r="AS19" s="168">
        <v>9222267.4199999999</v>
      </c>
      <c r="AT19" s="168">
        <v>0</v>
      </c>
      <c r="AU19" s="168">
        <v>1008</v>
      </c>
      <c r="AV19" s="168">
        <v>204680.88</v>
      </c>
      <c r="AW19" s="168">
        <v>0</v>
      </c>
      <c r="AX19" s="168">
        <v>513</v>
      </c>
      <c r="AY19" s="168">
        <v>5464465.2999999998</v>
      </c>
      <c r="AZ19" s="168">
        <v>0</v>
      </c>
      <c r="BA19" s="168">
        <v>1521</v>
      </c>
      <c r="BB19" s="168">
        <v>5669146.1799999997</v>
      </c>
      <c r="BC19" s="168">
        <v>0</v>
      </c>
      <c r="BD19" s="168">
        <v>514</v>
      </c>
      <c r="BE19" s="168">
        <v>75916.52</v>
      </c>
      <c r="BF19" s="168">
        <v>0</v>
      </c>
      <c r="BG19" s="168">
        <v>171</v>
      </c>
      <c r="BH19" s="168">
        <v>3849444.04</v>
      </c>
      <c r="BI19" s="168">
        <v>0</v>
      </c>
      <c r="BJ19" s="168">
        <v>685</v>
      </c>
      <c r="BK19" s="168">
        <v>3925360.56</v>
      </c>
      <c r="BL19" s="168">
        <v>0</v>
      </c>
      <c r="BM19" s="168">
        <v>2332</v>
      </c>
      <c r="BN19" s="168">
        <v>291079.40000000002</v>
      </c>
      <c r="BO19" s="168">
        <v>0</v>
      </c>
      <c r="BP19" s="168">
        <v>549</v>
      </c>
      <c r="BQ19" s="168">
        <v>10930426.939999999</v>
      </c>
      <c r="BR19" s="168">
        <v>0</v>
      </c>
      <c r="BS19" s="168">
        <v>2881</v>
      </c>
      <c r="BT19" s="168">
        <v>11221506.34</v>
      </c>
      <c r="BU19" s="168">
        <v>0</v>
      </c>
      <c r="BV19" s="168">
        <v>3471</v>
      </c>
      <c r="BW19" s="168">
        <v>613385.75</v>
      </c>
      <c r="BX19" s="168">
        <v>0</v>
      </c>
      <c r="BY19" s="168">
        <v>602</v>
      </c>
      <c r="BZ19" s="168">
        <v>8912392.9199999999</v>
      </c>
      <c r="CA19" s="168">
        <v>0</v>
      </c>
      <c r="CB19" s="168">
        <v>4073</v>
      </c>
      <c r="CC19" s="168">
        <v>9525778.6699999999</v>
      </c>
    </row>
    <row r="20" spans="1:81" s="24" customFormat="1" ht="11.25" customHeight="1" x14ac:dyDescent="0.2">
      <c r="A20" s="33" t="s">
        <v>38</v>
      </c>
      <c r="B20" s="168">
        <v>184</v>
      </c>
      <c r="C20" s="168">
        <v>288086.40999999997</v>
      </c>
      <c r="D20" s="168">
        <v>0</v>
      </c>
      <c r="E20" s="168">
        <v>31</v>
      </c>
      <c r="F20" s="168">
        <v>1235535.8999999999</v>
      </c>
      <c r="G20" s="168">
        <v>0</v>
      </c>
      <c r="H20" s="168">
        <v>215</v>
      </c>
      <c r="I20" s="168">
        <v>1523622.3</v>
      </c>
      <c r="J20" s="168">
        <v>0</v>
      </c>
      <c r="K20" s="168">
        <v>90</v>
      </c>
      <c r="L20" s="168">
        <v>128258.64</v>
      </c>
      <c r="M20" s="168">
        <v>0</v>
      </c>
      <c r="N20" s="168">
        <v>59</v>
      </c>
      <c r="O20" s="168">
        <v>12404883.779999999</v>
      </c>
      <c r="P20" s="168">
        <v>0</v>
      </c>
      <c r="Q20" s="168">
        <v>149</v>
      </c>
      <c r="R20" s="168">
        <v>12533142.42</v>
      </c>
      <c r="S20" s="168">
        <v>0</v>
      </c>
      <c r="T20" s="168">
        <v>1215</v>
      </c>
      <c r="U20" s="168">
        <v>712610.97</v>
      </c>
      <c r="V20" s="168">
        <v>0</v>
      </c>
      <c r="W20" s="168">
        <v>676</v>
      </c>
      <c r="X20" s="168">
        <v>32305256.66</v>
      </c>
      <c r="Y20" s="168">
        <v>0</v>
      </c>
      <c r="Z20" s="168">
        <v>1891</v>
      </c>
      <c r="AA20" s="168">
        <v>33017867.629999999</v>
      </c>
      <c r="AB20" s="168">
        <v>0</v>
      </c>
      <c r="AC20" s="168">
        <v>420</v>
      </c>
      <c r="AD20" s="168">
        <v>497023.2</v>
      </c>
      <c r="AE20" s="168">
        <v>0</v>
      </c>
      <c r="AF20" s="168">
        <v>88</v>
      </c>
      <c r="AG20" s="168">
        <v>2680542.2999999998</v>
      </c>
      <c r="AH20" s="168">
        <v>0</v>
      </c>
      <c r="AI20" s="168">
        <v>508</v>
      </c>
      <c r="AJ20" s="168">
        <v>3177565.5</v>
      </c>
      <c r="AK20" s="168">
        <v>0</v>
      </c>
      <c r="AL20" s="168">
        <v>362</v>
      </c>
      <c r="AM20" s="168">
        <v>176027.57</v>
      </c>
      <c r="AN20" s="168">
        <v>0</v>
      </c>
      <c r="AO20" s="168">
        <v>172</v>
      </c>
      <c r="AP20" s="168">
        <v>13993435.970000001</v>
      </c>
      <c r="AQ20" s="168">
        <v>0</v>
      </c>
      <c r="AR20" s="168">
        <v>534</v>
      </c>
      <c r="AS20" s="168">
        <v>14169463.539999999</v>
      </c>
      <c r="AT20" s="168">
        <v>0</v>
      </c>
      <c r="AU20" s="168">
        <v>778</v>
      </c>
      <c r="AV20" s="168">
        <v>364298.87</v>
      </c>
      <c r="AW20" s="168">
        <v>0</v>
      </c>
      <c r="AX20" s="168">
        <v>502</v>
      </c>
      <c r="AY20" s="168">
        <v>12715294.689999999</v>
      </c>
      <c r="AZ20" s="168">
        <v>0</v>
      </c>
      <c r="BA20" s="168">
        <v>1280</v>
      </c>
      <c r="BB20" s="168">
        <v>13079593.560000001</v>
      </c>
      <c r="BC20" s="168">
        <v>0</v>
      </c>
      <c r="BD20" s="168">
        <v>365</v>
      </c>
      <c r="BE20" s="168">
        <v>123460.48</v>
      </c>
      <c r="BF20" s="168">
        <v>0</v>
      </c>
      <c r="BG20" s="168">
        <v>175</v>
      </c>
      <c r="BH20" s="168">
        <v>4359338.74</v>
      </c>
      <c r="BI20" s="168">
        <v>0</v>
      </c>
      <c r="BJ20" s="168">
        <v>540</v>
      </c>
      <c r="BK20" s="168">
        <v>4482799.21</v>
      </c>
      <c r="BL20" s="168">
        <v>0</v>
      </c>
      <c r="BM20" s="168">
        <v>2748</v>
      </c>
      <c r="BN20" s="168">
        <v>3943315.88</v>
      </c>
      <c r="BO20" s="168">
        <v>0</v>
      </c>
      <c r="BP20" s="168">
        <v>788</v>
      </c>
      <c r="BQ20" s="168">
        <v>262685792.91999999</v>
      </c>
      <c r="BR20" s="168">
        <v>0</v>
      </c>
      <c r="BS20" s="168">
        <v>3536</v>
      </c>
      <c r="BT20" s="168">
        <v>266629108.80000001</v>
      </c>
      <c r="BU20" s="168">
        <v>0</v>
      </c>
      <c r="BV20" s="168">
        <v>3339</v>
      </c>
      <c r="BW20" s="168">
        <v>3389861.33</v>
      </c>
      <c r="BX20" s="168">
        <v>0</v>
      </c>
      <c r="BY20" s="168">
        <v>669</v>
      </c>
      <c r="BZ20" s="168">
        <v>16830051.620000001</v>
      </c>
      <c r="CA20" s="168">
        <v>0</v>
      </c>
      <c r="CB20" s="168">
        <v>4008</v>
      </c>
      <c r="CC20" s="168">
        <v>20219912.949999999</v>
      </c>
    </row>
    <row r="21" spans="1:81" s="24" customFormat="1" ht="11.25" customHeight="1" x14ac:dyDescent="0.2">
      <c r="A21" s="25" t="s">
        <v>39</v>
      </c>
      <c r="B21" s="167">
        <v>259</v>
      </c>
      <c r="C21" s="167">
        <v>36370.910000000003</v>
      </c>
      <c r="D21" s="167">
        <v>0</v>
      </c>
      <c r="E21" s="167">
        <v>31</v>
      </c>
      <c r="F21" s="167">
        <v>1448499.79</v>
      </c>
      <c r="G21" s="167">
        <v>0</v>
      </c>
      <c r="H21" s="167">
        <v>290</v>
      </c>
      <c r="I21" s="167">
        <v>1484870.7</v>
      </c>
      <c r="J21" s="167">
        <v>0</v>
      </c>
      <c r="K21" s="167">
        <v>124</v>
      </c>
      <c r="L21" s="167">
        <v>66544.179999999993</v>
      </c>
      <c r="M21" s="167">
        <v>0</v>
      </c>
      <c r="N21" s="167">
        <v>63</v>
      </c>
      <c r="O21" s="167">
        <v>2116909.2599999998</v>
      </c>
      <c r="P21" s="167">
        <v>0</v>
      </c>
      <c r="Q21" s="167">
        <v>187</v>
      </c>
      <c r="R21" s="167">
        <v>2183453.4300000002</v>
      </c>
      <c r="S21" s="167">
        <v>0</v>
      </c>
      <c r="T21" s="167">
        <v>1663</v>
      </c>
      <c r="U21" s="167">
        <v>957979.74</v>
      </c>
      <c r="V21" s="167">
        <v>0</v>
      </c>
      <c r="W21" s="167">
        <v>702</v>
      </c>
      <c r="X21" s="167">
        <v>17287288.07</v>
      </c>
      <c r="Y21" s="167">
        <v>0</v>
      </c>
      <c r="Z21" s="167">
        <v>2365</v>
      </c>
      <c r="AA21" s="167">
        <v>18245267.809999999</v>
      </c>
      <c r="AB21" s="167">
        <v>0</v>
      </c>
      <c r="AC21" s="167">
        <v>805</v>
      </c>
      <c r="AD21" s="167">
        <v>162169.32999999999</v>
      </c>
      <c r="AE21" s="167">
        <v>0</v>
      </c>
      <c r="AF21" s="167">
        <v>95</v>
      </c>
      <c r="AG21" s="167">
        <v>1406865.81</v>
      </c>
      <c r="AH21" s="167">
        <v>0</v>
      </c>
      <c r="AI21" s="167">
        <v>900</v>
      </c>
      <c r="AJ21" s="167">
        <v>1569035.14</v>
      </c>
      <c r="AK21" s="167">
        <v>0</v>
      </c>
      <c r="AL21" s="167">
        <v>612</v>
      </c>
      <c r="AM21" s="167">
        <v>232325.14</v>
      </c>
      <c r="AN21" s="167">
        <v>0</v>
      </c>
      <c r="AO21" s="167">
        <v>184</v>
      </c>
      <c r="AP21" s="167">
        <v>6013439.3200000003</v>
      </c>
      <c r="AQ21" s="167">
        <v>0</v>
      </c>
      <c r="AR21" s="167">
        <v>796</v>
      </c>
      <c r="AS21" s="167">
        <v>6245764.46</v>
      </c>
      <c r="AT21" s="167">
        <v>0</v>
      </c>
      <c r="AU21" s="167">
        <v>1347</v>
      </c>
      <c r="AV21" s="167">
        <v>728547.86</v>
      </c>
      <c r="AW21" s="167">
        <v>0</v>
      </c>
      <c r="AX21" s="167">
        <v>543</v>
      </c>
      <c r="AY21" s="167">
        <v>11691739.300000001</v>
      </c>
      <c r="AZ21" s="167">
        <v>0</v>
      </c>
      <c r="BA21" s="167">
        <v>1890</v>
      </c>
      <c r="BB21" s="167">
        <v>12420287.16</v>
      </c>
      <c r="BC21" s="167">
        <v>0</v>
      </c>
      <c r="BD21" s="167">
        <v>709</v>
      </c>
      <c r="BE21" s="167">
        <v>117841</v>
      </c>
      <c r="BF21" s="167">
        <v>0</v>
      </c>
      <c r="BG21" s="167">
        <v>187</v>
      </c>
      <c r="BH21" s="167">
        <v>5268207.46</v>
      </c>
      <c r="BI21" s="167">
        <v>0</v>
      </c>
      <c r="BJ21" s="167">
        <v>896</v>
      </c>
      <c r="BK21" s="167">
        <v>5386048.46</v>
      </c>
      <c r="BL21" s="167">
        <v>0</v>
      </c>
      <c r="BM21" s="167">
        <v>5525</v>
      </c>
      <c r="BN21" s="167">
        <v>2979678.9</v>
      </c>
      <c r="BO21" s="167">
        <v>0</v>
      </c>
      <c r="BP21" s="167">
        <v>870</v>
      </c>
      <c r="BQ21" s="167">
        <v>70050370.140000001</v>
      </c>
      <c r="BR21" s="167">
        <v>0</v>
      </c>
      <c r="BS21" s="167">
        <v>6395</v>
      </c>
      <c r="BT21" s="167">
        <v>73030049.049999997</v>
      </c>
      <c r="BU21" s="167">
        <v>0</v>
      </c>
      <c r="BV21" s="167">
        <v>6075</v>
      </c>
      <c r="BW21" s="167">
        <v>2310714.94</v>
      </c>
      <c r="BX21" s="167">
        <v>0</v>
      </c>
      <c r="BY21" s="167">
        <v>717</v>
      </c>
      <c r="BZ21" s="167">
        <v>11990654.029999999</v>
      </c>
      <c r="CA21" s="167">
        <v>0</v>
      </c>
      <c r="CB21" s="167">
        <v>6792</v>
      </c>
      <c r="CC21" s="167">
        <v>14301368.970000001</v>
      </c>
    </row>
    <row r="22" spans="1:81" s="24" customFormat="1" ht="11.25" customHeight="1" x14ac:dyDescent="0.2">
      <c r="A22" s="33" t="s">
        <v>40</v>
      </c>
      <c r="B22" s="168" t="s">
        <v>72</v>
      </c>
      <c r="C22" s="168" t="s">
        <v>72</v>
      </c>
      <c r="D22" s="167">
        <v>0</v>
      </c>
      <c r="E22" s="168" t="s">
        <v>72</v>
      </c>
      <c r="F22" s="168" t="s">
        <v>72</v>
      </c>
      <c r="G22" s="168">
        <v>0</v>
      </c>
      <c r="H22" s="168">
        <v>180</v>
      </c>
      <c r="I22" s="168">
        <v>1601462.31</v>
      </c>
      <c r="J22" s="168">
        <v>0</v>
      </c>
      <c r="K22" s="168">
        <v>31</v>
      </c>
      <c r="L22" s="168">
        <v>200159.96</v>
      </c>
      <c r="M22" s="168">
        <v>0</v>
      </c>
      <c r="N22" s="168">
        <v>39</v>
      </c>
      <c r="O22" s="168">
        <v>5672515.71</v>
      </c>
      <c r="P22" s="168">
        <v>0</v>
      </c>
      <c r="Q22" s="168">
        <v>70</v>
      </c>
      <c r="R22" s="168">
        <v>5872675.6699999999</v>
      </c>
      <c r="S22" s="168">
        <v>0</v>
      </c>
      <c r="T22" s="168">
        <v>1097</v>
      </c>
      <c r="U22" s="168">
        <v>1522624.27</v>
      </c>
      <c r="V22" s="168">
        <v>0</v>
      </c>
      <c r="W22" s="168">
        <v>561</v>
      </c>
      <c r="X22" s="168">
        <v>21157475.68</v>
      </c>
      <c r="Y22" s="168">
        <v>0</v>
      </c>
      <c r="Z22" s="168">
        <v>1658</v>
      </c>
      <c r="AA22" s="168">
        <v>22680099.949999999</v>
      </c>
      <c r="AB22" s="168">
        <v>0</v>
      </c>
      <c r="AC22" s="168" t="s">
        <v>72</v>
      </c>
      <c r="AD22" s="168" t="s">
        <v>72</v>
      </c>
      <c r="AE22" s="168">
        <v>0</v>
      </c>
      <c r="AF22" s="168" t="s">
        <v>72</v>
      </c>
      <c r="AG22" s="168" t="s">
        <v>72</v>
      </c>
      <c r="AH22" s="168">
        <v>0</v>
      </c>
      <c r="AI22" s="168">
        <v>534</v>
      </c>
      <c r="AJ22" s="168">
        <v>1894599.35</v>
      </c>
      <c r="AK22" s="168">
        <v>0</v>
      </c>
      <c r="AL22" s="168">
        <v>388</v>
      </c>
      <c r="AM22" s="168">
        <v>392342.86</v>
      </c>
      <c r="AN22" s="168">
        <v>0</v>
      </c>
      <c r="AO22" s="168">
        <v>140</v>
      </c>
      <c r="AP22" s="168">
        <v>11425677.24</v>
      </c>
      <c r="AQ22" s="168">
        <v>0</v>
      </c>
      <c r="AR22" s="168">
        <v>528</v>
      </c>
      <c r="AS22" s="168">
        <v>11818020.1</v>
      </c>
      <c r="AT22" s="168">
        <v>0</v>
      </c>
      <c r="AU22" s="168">
        <v>891</v>
      </c>
      <c r="AV22" s="168">
        <v>924447.68</v>
      </c>
      <c r="AW22" s="168">
        <v>0</v>
      </c>
      <c r="AX22" s="168">
        <v>464</v>
      </c>
      <c r="AY22" s="168">
        <v>12647448.859999999</v>
      </c>
      <c r="AZ22" s="168">
        <v>0</v>
      </c>
      <c r="BA22" s="168">
        <v>1355</v>
      </c>
      <c r="BB22" s="168">
        <v>13571896.539999999</v>
      </c>
      <c r="BC22" s="168">
        <v>0</v>
      </c>
      <c r="BD22" s="168">
        <v>444</v>
      </c>
      <c r="BE22" s="168">
        <v>279270.90000000002</v>
      </c>
      <c r="BF22" s="168">
        <v>0</v>
      </c>
      <c r="BG22" s="168">
        <v>136</v>
      </c>
      <c r="BH22" s="168">
        <v>6377836.0300000003</v>
      </c>
      <c r="BI22" s="168">
        <v>0</v>
      </c>
      <c r="BJ22" s="168">
        <v>580</v>
      </c>
      <c r="BK22" s="168">
        <v>6657106.9299999997</v>
      </c>
      <c r="BL22" s="168">
        <v>0</v>
      </c>
      <c r="BM22" s="168">
        <v>3297</v>
      </c>
      <c r="BN22" s="168">
        <v>3506781.61</v>
      </c>
      <c r="BO22" s="168">
        <v>0</v>
      </c>
      <c r="BP22" s="168">
        <v>694</v>
      </c>
      <c r="BQ22" s="168">
        <v>72096889.060000002</v>
      </c>
      <c r="BR22" s="168">
        <v>0</v>
      </c>
      <c r="BS22" s="168">
        <v>3991</v>
      </c>
      <c r="BT22" s="168">
        <v>75603670.670000002</v>
      </c>
      <c r="BU22" s="168">
        <v>0</v>
      </c>
      <c r="BV22" s="168">
        <v>3649</v>
      </c>
      <c r="BW22" s="168">
        <v>3408398.09</v>
      </c>
      <c r="BX22" s="168">
        <v>0</v>
      </c>
      <c r="BY22" s="168">
        <v>532</v>
      </c>
      <c r="BZ22" s="168">
        <v>14869322.34</v>
      </c>
      <c r="CA22" s="168">
        <v>0</v>
      </c>
      <c r="CB22" s="168">
        <v>4181</v>
      </c>
      <c r="CC22" s="168">
        <v>18277720.43</v>
      </c>
    </row>
    <row r="23" spans="1:81" s="24" customFormat="1" ht="11.25" customHeight="1" x14ac:dyDescent="0.2">
      <c r="A23" s="33" t="s">
        <v>41</v>
      </c>
      <c r="B23" s="168" t="s">
        <v>72</v>
      </c>
      <c r="C23" s="168" t="s">
        <v>72</v>
      </c>
      <c r="D23" s="167">
        <v>0</v>
      </c>
      <c r="E23" s="168" t="s">
        <v>72</v>
      </c>
      <c r="F23" s="168" t="s">
        <v>72</v>
      </c>
      <c r="G23" s="168">
        <v>0</v>
      </c>
      <c r="H23" s="168">
        <v>110</v>
      </c>
      <c r="I23" s="168">
        <v>-116591.62</v>
      </c>
      <c r="J23" s="168">
        <v>0</v>
      </c>
      <c r="K23" s="168">
        <v>93</v>
      </c>
      <c r="L23" s="168">
        <v>-133615.78</v>
      </c>
      <c r="M23" s="168">
        <v>0</v>
      </c>
      <c r="N23" s="168">
        <v>24</v>
      </c>
      <c r="O23" s="168">
        <v>-3555606.46</v>
      </c>
      <c r="P23" s="168">
        <v>0</v>
      </c>
      <c r="Q23" s="168">
        <v>117</v>
      </c>
      <c r="R23" s="168">
        <v>-3689222.24</v>
      </c>
      <c r="S23" s="168">
        <v>0</v>
      </c>
      <c r="T23" s="168">
        <v>566</v>
      </c>
      <c r="U23" s="168">
        <v>-564644.53</v>
      </c>
      <c r="V23" s="168">
        <v>0</v>
      </c>
      <c r="W23" s="168">
        <v>141</v>
      </c>
      <c r="X23" s="168">
        <v>-3870187.62</v>
      </c>
      <c r="Y23" s="168">
        <v>0</v>
      </c>
      <c r="Z23" s="168">
        <v>707</v>
      </c>
      <c r="AA23" s="168">
        <v>-4434832.1500000004</v>
      </c>
      <c r="AB23" s="168">
        <v>0</v>
      </c>
      <c r="AC23" s="168" t="s">
        <v>72</v>
      </c>
      <c r="AD23" s="168" t="s">
        <v>72</v>
      </c>
      <c r="AE23" s="168">
        <v>0</v>
      </c>
      <c r="AF23" s="168" t="s">
        <v>72</v>
      </c>
      <c r="AG23" s="168" t="s">
        <v>72</v>
      </c>
      <c r="AH23" s="168">
        <v>0</v>
      </c>
      <c r="AI23" s="168">
        <v>366</v>
      </c>
      <c r="AJ23" s="168">
        <v>-325564.21000000002</v>
      </c>
      <c r="AK23" s="168">
        <v>0</v>
      </c>
      <c r="AL23" s="168">
        <v>224</v>
      </c>
      <c r="AM23" s="168">
        <v>-160017.72</v>
      </c>
      <c r="AN23" s="168">
        <v>0</v>
      </c>
      <c r="AO23" s="168">
        <v>44</v>
      </c>
      <c r="AP23" s="168">
        <v>-5412237.9199999999</v>
      </c>
      <c r="AQ23" s="168">
        <v>0</v>
      </c>
      <c r="AR23" s="168">
        <v>268</v>
      </c>
      <c r="AS23" s="168">
        <v>-5572255.6399999997</v>
      </c>
      <c r="AT23" s="168">
        <v>0</v>
      </c>
      <c r="AU23" s="168">
        <v>456</v>
      </c>
      <c r="AV23" s="168">
        <v>-195899.82</v>
      </c>
      <c r="AW23" s="168">
        <v>0</v>
      </c>
      <c r="AX23" s="168">
        <v>79</v>
      </c>
      <c r="AY23" s="168">
        <v>-955709.56</v>
      </c>
      <c r="AZ23" s="168">
        <v>0</v>
      </c>
      <c r="BA23" s="168">
        <v>535</v>
      </c>
      <c r="BB23" s="168">
        <v>-1151609.3799999999</v>
      </c>
      <c r="BC23" s="168">
        <v>0</v>
      </c>
      <c r="BD23" s="168">
        <v>265</v>
      </c>
      <c r="BE23" s="168">
        <v>-161429.9</v>
      </c>
      <c r="BF23" s="168">
        <v>0</v>
      </c>
      <c r="BG23" s="168">
        <v>51</v>
      </c>
      <c r="BH23" s="168">
        <v>-1109628.56</v>
      </c>
      <c r="BI23" s="168">
        <v>0</v>
      </c>
      <c r="BJ23" s="168">
        <v>316</v>
      </c>
      <c r="BK23" s="168">
        <v>-1271058.47</v>
      </c>
      <c r="BL23" s="168">
        <v>0</v>
      </c>
      <c r="BM23" s="168">
        <v>2228</v>
      </c>
      <c r="BN23" s="168">
        <v>-527102.69999999995</v>
      </c>
      <c r="BO23" s="168">
        <v>0</v>
      </c>
      <c r="BP23" s="168">
        <v>176</v>
      </c>
      <c r="BQ23" s="168">
        <v>-2046518.92</v>
      </c>
      <c r="BR23" s="168">
        <v>0</v>
      </c>
      <c r="BS23" s="168">
        <v>2404</v>
      </c>
      <c r="BT23" s="168">
        <v>-2573621.62</v>
      </c>
      <c r="BU23" s="168">
        <v>0</v>
      </c>
      <c r="BV23" s="168">
        <v>2426</v>
      </c>
      <c r="BW23" s="168">
        <v>-1097683.1499999999</v>
      </c>
      <c r="BX23" s="168">
        <v>0</v>
      </c>
      <c r="BY23" s="168">
        <v>185</v>
      </c>
      <c r="BZ23" s="168">
        <v>-2878668.31</v>
      </c>
      <c r="CA23" s="168">
        <v>0</v>
      </c>
      <c r="CB23" s="168">
        <v>2611</v>
      </c>
      <c r="CC23" s="168">
        <v>-3976351.46</v>
      </c>
    </row>
    <row r="24" spans="1:81" s="24" customFormat="1" ht="11.25" customHeight="1" x14ac:dyDescent="0.2">
      <c r="A24" s="25" t="s">
        <v>42</v>
      </c>
      <c r="B24" s="167">
        <v>84</v>
      </c>
      <c r="C24" s="167">
        <v>43925.69</v>
      </c>
      <c r="D24" s="167">
        <v>0</v>
      </c>
      <c r="E24" s="167">
        <v>19</v>
      </c>
      <c r="F24" s="167">
        <v>492392.03</v>
      </c>
      <c r="G24" s="167">
        <v>0</v>
      </c>
      <c r="H24" s="167">
        <v>103</v>
      </c>
      <c r="I24" s="167">
        <v>536317.72</v>
      </c>
      <c r="J24" s="167">
        <v>0</v>
      </c>
      <c r="K24" s="167">
        <v>21</v>
      </c>
      <c r="L24" s="167">
        <v>180537.96</v>
      </c>
      <c r="M24" s="167">
        <v>0</v>
      </c>
      <c r="N24" s="167">
        <v>36</v>
      </c>
      <c r="O24" s="167">
        <v>4921418.3</v>
      </c>
      <c r="P24" s="167">
        <v>0</v>
      </c>
      <c r="Q24" s="167">
        <v>57</v>
      </c>
      <c r="R24" s="167">
        <v>5101956.2699999996</v>
      </c>
      <c r="S24" s="167">
        <v>0</v>
      </c>
      <c r="T24" s="167">
        <v>611</v>
      </c>
      <c r="U24" s="167">
        <v>289041.95</v>
      </c>
      <c r="V24" s="167">
        <v>0</v>
      </c>
      <c r="W24" s="167">
        <v>427</v>
      </c>
      <c r="X24" s="167">
        <v>7151540.0999999996</v>
      </c>
      <c r="Y24" s="167">
        <v>0</v>
      </c>
      <c r="Z24" s="167">
        <v>1038</v>
      </c>
      <c r="AA24" s="167">
        <v>7440582.0499999998</v>
      </c>
      <c r="AB24" s="167">
        <v>0</v>
      </c>
      <c r="AC24" s="167">
        <v>278</v>
      </c>
      <c r="AD24" s="167">
        <v>131733.01999999999</v>
      </c>
      <c r="AE24" s="167">
        <v>0</v>
      </c>
      <c r="AF24" s="167">
        <v>60</v>
      </c>
      <c r="AG24" s="167">
        <v>558493.31999999995</v>
      </c>
      <c r="AH24" s="167">
        <v>0</v>
      </c>
      <c r="AI24" s="167">
        <v>338</v>
      </c>
      <c r="AJ24" s="167">
        <v>690226.35</v>
      </c>
      <c r="AK24" s="167">
        <v>0</v>
      </c>
      <c r="AL24" s="167">
        <v>195</v>
      </c>
      <c r="AM24" s="167">
        <v>126311.88</v>
      </c>
      <c r="AN24" s="167">
        <v>0</v>
      </c>
      <c r="AO24" s="167">
        <v>98</v>
      </c>
      <c r="AP24" s="167">
        <v>5542554.7599999998</v>
      </c>
      <c r="AQ24" s="167">
        <v>0</v>
      </c>
      <c r="AR24" s="167">
        <v>293</v>
      </c>
      <c r="AS24" s="167">
        <v>5668866.6299999999</v>
      </c>
      <c r="AT24" s="167">
        <v>0</v>
      </c>
      <c r="AU24" s="167">
        <v>456</v>
      </c>
      <c r="AV24" s="167">
        <v>175037.94</v>
      </c>
      <c r="AW24" s="167">
        <v>0</v>
      </c>
      <c r="AX24" s="167">
        <v>326</v>
      </c>
      <c r="AY24" s="167">
        <v>4202642.76</v>
      </c>
      <c r="AZ24" s="167">
        <v>0</v>
      </c>
      <c r="BA24" s="167">
        <v>782</v>
      </c>
      <c r="BB24" s="167">
        <v>4377680.7</v>
      </c>
      <c r="BC24" s="167">
        <v>0</v>
      </c>
      <c r="BD24" s="167">
        <v>227</v>
      </c>
      <c r="BE24" s="167">
        <v>73744.429999999993</v>
      </c>
      <c r="BF24" s="167">
        <v>0</v>
      </c>
      <c r="BG24" s="167">
        <v>95</v>
      </c>
      <c r="BH24" s="167">
        <v>1653761.1</v>
      </c>
      <c r="BI24" s="167">
        <v>0</v>
      </c>
      <c r="BJ24" s="167">
        <v>322</v>
      </c>
      <c r="BK24" s="167">
        <v>1727505.53</v>
      </c>
      <c r="BL24" s="167">
        <v>0</v>
      </c>
      <c r="BM24" s="167">
        <v>2505</v>
      </c>
      <c r="BN24" s="167">
        <v>2083579.17</v>
      </c>
      <c r="BO24" s="167">
        <v>0</v>
      </c>
      <c r="BP24" s="167">
        <v>585</v>
      </c>
      <c r="BQ24" s="167">
        <v>37345439.109999999</v>
      </c>
      <c r="BR24" s="167">
        <v>0</v>
      </c>
      <c r="BS24" s="167">
        <v>3090</v>
      </c>
      <c r="BT24" s="167">
        <v>39429018.280000001</v>
      </c>
      <c r="BU24" s="167">
        <v>0</v>
      </c>
      <c r="BV24" s="167">
        <v>2320</v>
      </c>
      <c r="BW24" s="167">
        <v>1144476.32</v>
      </c>
      <c r="BX24" s="167">
        <v>0</v>
      </c>
      <c r="BY24" s="167">
        <v>412</v>
      </c>
      <c r="BZ24" s="167">
        <v>5414371.2300000004</v>
      </c>
      <c r="CA24" s="167">
        <v>0</v>
      </c>
      <c r="CB24" s="167">
        <v>2732</v>
      </c>
      <c r="CC24" s="167">
        <v>6558847.5499999998</v>
      </c>
    </row>
    <row r="25" spans="1:81" s="24" customFormat="1" ht="11.25" customHeight="1" x14ac:dyDescent="0.2">
      <c r="A25" s="33" t="s">
        <v>43</v>
      </c>
      <c r="B25" s="168" t="s">
        <v>72</v>
      </c>
      <c r="C25" s="168" t="s">
        <v>72</v>
      </c>
      <c r="D25" s="168">
        <v>0</v>
      </c>
      <c r="E25" s="168" t="s">
        <v>72</v>
      </c>
      <c r="F25" s="168" t="s">
        <v>72</v>
      </c>
      <c r="G25" s="168">
        <v>0</v>
      </c>
      <c r="H25" s="168">
        <v>20</v>
      </c>
      <c r="I25" s="168">
        <v>4745.2</v>
      </c>
      <c r="J25" s="168">
        <v>0</v>
      </c>
      <c r="K25" s="168" t="s">
        <v>72</v>
      </c>
      <c r="L25" s="168" t="s">
        <v>72</v>
      </c>
      <c r="M25" s="167">
        <v>0</v>
      </c>
      <c r="N25" s="168" t="s">
        <v>72</v>
      </c>
      <c r="O25" s="168" t="s">
        <v>72</v>
      </c>
      <c r="P25" s="168">
        <v>0</v>
      </c>
      <c r="Q25" s="168">
        <v>22</v>
      </c>
      <c r="R25" s="168">
        <v>6915.27</v>
      </c>
      <c r="S25" s="168">
        <v>0</v>
      </c>
      <c r="T25" s="168">
        <v>251</v>
      </c>
      <c r="U25" s="168">
        <v>18835.099999999999</v>
      </c>
      <c r="V25" s="168">
        <v>0</v>
      </c>
      <c r="W25" s="168">
        <v>320</v>
      </c>
      <c r="X25" s="168">
        <v>75487.539999999994</v>
      </c>
      <c r="Y25" s="168">
        <v>0</v>
      </c>
      <c r="Z25" s="168">
        <v>571</v>
      </c>
      <c r="AA25" s="168">
        <v>94322.65</v>
      </c>
      <c r="AB25" s="168">
        <v>0</v>
      </c>
      <c r="AC25" s="168" t="s">
        <v>72</v>
      </c>
      <c r="AD25" s="168" t="s">
        <v>72</v>
      </c>
      <c r="AE25" s="168">
        <v>0</v>
      </c>
      <c r="AF25" s="168" t="s">
        <v>72</v>
      </c>
      <c r="AG25" s="168" t="s">
        <v>72</v>
      </c>
      <c r="AH25" s="168">
        <v>0</v>
      </c>
      <c r="AI25" s="168">
        <v>98</v>
      </c>
      <c r="AJ25" s="168">
        <v>6039.78</v>
      </c>
      <c r="AK25" s="168">
        <v>0</v>
      </c>
      <c r="AL25" s="168" t="s">
        <v>72</v>
      </c>
      <c r="AM25" s="168" t="s">
        <v>72</v>
      </c>
      <c r="AN25" s="168">
        <v>0</v>
      </c>
      <c r="AO25" s="168" t="s">
        <v>72</v>
      </c>
      <c r="AP25" s="168" t="s">
        <v>72</v>
      </c>
      <c r="AQ25" s="168">
        <v>0</v>
      </c>
      <c r="AR25" s="168">
        <v>93</v>
      </c>
      <c r="AS25" s="168">
        <v>20111.169999999998</v>
      </c>
      <c r="AT25" s="168">
        <v>0</v>
      </c>
      <c r="AU25" s="168">
        <v>174</v>
      </c>
      <c r="AV25" s="168">
        <v>3867.23</v>
      </c>
      <c r="AW25" s="168">
        <v>0</v>
      </c>
      <c r="AX25" s="168">
        <v>261</v>
      </c>
      <c r="AY25" s="168">
        <v>112607.35</v>
      </c>
      <c r="AZ25" s="168">
        <v>0</v>
      </c>
      <c r="BA25" s="168">
        <v>435</v>
      </c>
      <c r="BB25" s="168">
        <v>116474.58</v>
      </c>
      <c r="BC25" s="168">
        <v>0</v>
      </c>
      <c r="BD25" s="168" t="s">
        <v>72</v>
      </c>
      <c r="BE25" s="168" t="s">
        <v>72</v>
      </c>
      <c r="BF25" s="168">
        <v>0</v>
      </c>
      <c r="BG25" s="168" t="s">
        <v>72</v>
      </c>
      <c r="BH25" s="168" t="s">
        <v>72</v>
      </c>
      <c r="BI25" s="168">
        <v>0</v>
      </c>
      <c r="BJ25" s="168">
        <v>125</v>
      </c>
      <c r="BK25" s="168">
        <v>19584.759999999998</v>
      </c>
      <c r="BL25" s="168">
        <v>0</v>
      </c>
      <c r="BM25" s="168">
        <v>308</v>
      </c>
      <c r="BN25" s="168">
        <v>17349.12</v>
      </c>
      <c r="BO25" s="168">
        <v>0</v>
      </c>
      <c r="BP25" s="168">
        <v>215</v>
      </c>
      <c r="BQ25" s="168">
        <v>194770.98</v>
      </c>
      <c r="BR25" s="168">
        <v>0</v>
      </c>
      <c r="BS25" s="168">
        <v>523</v>
      </c>
      <c r="BT25" s="168">
        <v>212120.1</v>
      </c>
      <c r="BU25" s="168">
        <v>0</v>
      </c>
      <c r="BV25" s="168">
        <v>822</v>
      </c>
      <c r="BW25" s="168">
        <v>13696.12</v>
      </c>
      <c r="BX25" s="168">
        <v>0</v>
      </c>
      <c r="BY25" s="168">
        <v>247</v>
      </c>
      <c r="BZ25" s="168">
        <v>31005.42</v>
      </c>
      <c r="CA25" s="168">
        <v>0</v>
      </c>
      <c r="CB25" s="168">
        <v>1069</v>
      </c>
      <c r="CC25" s="168">
        <v>44701.53</v>
      </c>
    </row>
    <row r="26" spans="1:81" s="24" customFormat="1" ht="11.25" customHeight="1" x14ac:dyDescent="0.2">
      <c r="A26" s="33" t="s">
        <v>44</v>
      </c>
      <c r="B26" s="168" t="s">
        <v>72</v>
      </c>
      <c r="C26" s="168" t="s">
        <v>72</v>
      </c>
      <c r="D26" s="168">
        <v>0</v>
      </c>
      <c r="E26" s="168" t="s">
        <v>72</v>
      </c>
      <c r="F26" s="168" t="s">
        <v>72</v>
      </c>
      <c r="G26" s="168">
        <v>0</v>
      </c>
      <c r="H26" s="168">
        <v>40</v>
      </c>
      <c r="I26" s="168">
        <v>190390.79</v>
      </c>
      <c r="J26" s="168">
        <v>0</v>
      </c>
      <c r="K26" s="168" t="s">
        <v>72</v>
      </c>
      <c r="L26" s="168" t="s">
        <v>72</v>
      </c>
      <c r="M26" s="167">
        <v>0</v>
      </c>
      <c r="N26" s="168" t="s">
        <v>72</v>
      </c>
      <c r="O26" s="168" t="s">
        <v>72</v>
      </c>
      <c r="P26" s="168">
        <v>0</v>
      </c>
      <c r="Q26" s="168">
        <v>23</v>
      </c>
      <c r="R26" s="168">
        <v>4500827.78</v>
      </c>
      <c r="S26" s="168">
        <v>0</v>
      </c>
      <c r="T26" s="168">
        <v>95</v>
      </c>
      <c r="U26" s="168">
        <v>85689.06</v>
      </c>
      <c r="V26" s="168">
        <v>0</v>
      </c>
      <c r="W26" s="168">
        <v>113</v>
      </c>
      <c r="X26" s="168">
        <v>5280420.46</v>
      </c>
      <c r="Y26" s="168">
        <v>0</v>
      </c>
      <c r="Z26" s="168">
        <v>208</v>
      </c>
      <c r="AA26" s="168">
        <v>5366109.5199999996</v>
      </c>
      <c r="AB26" s="168">
        <v>0</v>
      </c>
      <c r="AC26" s="168" t="s">
        <v>72</v>
      </c>
      <c r="AD26" s="168" t="s">
        <v>72</v>
      </c>
      <c r="AE26" s="168">
        <v>0</v>
      </c>
      <c r="AF26" s="168" t="s">
        <v>72</v>
      </c>
      <c r="AG26" s="168" t="s">
        <v>72</v>
      </c>
      <c r="AH26" s="168">
        <v>0</v>
      </c>
      <c r="AI26" s="168">
        <v>79</v>
      </c>
      <c r="AJ26" s="168">
        <v>102288.68</v>
      </c>
      <c r="AK26" s="168">
        <v>0</v>
      </c>
      <c r="AL26" s="168" t="s">
        <v>72</v>
      </c>
      <c r="AM26" s="168" t="s">
        <v>72</v>
      </c>
      <c r="AN26" s="168">
        <v>0</v>
      </c>
      <c r="AO26" s="168" t="s">
        <v>72</v>
      </c>
      <c r="AP26" s="168" t="s">
        <v>72</v>
      </c>
      <c r="AQ26" s="168">
        <v>0</v>
      </c>
      <c r="AR26" s="168">
        <v>60</v>
      </c>
      <c r="AS26" s="168">
        <v>4155753.77</v>
      </c>
      <c r="AT26" s="168">
        <v>0</v>
      </c>
      <c r="AU26" s="168">
        <v>69</v>
      </c>
      <c r="AV26" s="168">
        <v>72605.5</v>
      </c>
      <c r="AW26" s="168">
        <v>0</v>
      </c>
      <c r="AX26" s="168">
        <v>69</v>
      </c>
      <c r="AY26" s="168">
        <v>2913795.99</v>
      </c>
      <c r="AZ26" s="168">
        <v>0</v>
      </c>
      <c r="BA26" s="168">
        <v>138</v>
      </c>
      <c r="BB26" s="168">
        <v>2986401.48</v>
      </c>
      <c r="BC26" s="168">
        <v>0</v>
      </c>
      <c r="BD26" s="168">
        <v>45</v>
      </c>
      <c r="BE26" s="168">
        <v>41612.46</v>
      </c>
      <c r="BF26" s="168">
        <v>0</v>
      </c>
      <c r="BG26" s="168">
        <v>20</v>
      </c>
      <c r="BH26" s="168">
        <v>1470375.9</v>
      </c>
      <c r="BI26" s="168">
        <v>0</v>
      </c>
      <c r="BJ26" s="168">
        <v>65</v>
      </c>
      <c r="BK26" s="168">
        <v>1511988.35</v>
      </c>
      <c r="BL26" s="168">
        <v>0</v>
      </c>
      <c r="BM26" s="168">
        <v>1760</v>
      </c>
      <c r="BN26" s="168">
        <v>1769513.83</v>
      </c>
      <c r="BO26" s="168">
        <v>0</v>
      </c>
      <c r="BP26" s="168">
        <v>436</v>
      </c>
      <c r="BQ26" s="168">
        <v>35235167.380000003</v>
      </c>
      <c r="BR26" s="168">
        <v>0</v>
      </c>
      <c r="BS26" s="168">
        <v>2196</v>
      </c>
      <c r="BT26" s="168">
        <v>37004681.210000001</v>
      </c>
      <c r="BU26" s="168">
        <v>0</v>
      </c>
      <c r="BV26" s="168">
        <v>1034</v>
      </c>
      <c r="BW26" s="168">
        <v>767979.09</v>
      </c>
      <c r="BX26" s="168">
        <v>0</v>
      </c>
      <c r="BY26" s="168">
        <v>146</v>
      </c>
      <c r="BZ26" s="168">
        <v>4342201.05</v>
      </c>
      <c r="CA26" s="168">
        <v>0</v>
      </c>
      <c r="CB26" s="168">
        <v>1180</v>
      </c>
      <c r="CC26" s="168">
        <v>5110180.1399999997</v>
      </c>
    </row>
    <row r="27" spans="1:81" s="24" customFormat="1" ht="11.25" customHeight="1" x14ac:dyDescent="0.2">
      <c r="A27" s="33" t="s">
        <v>45</v>
      </c>
      <c r="B27" s="168" t="s">
        <v>72</v>
      </c>
      <c r="C27" s="168" t="s">
        <v>72</v>
      </c>
      <c r="D27" s="168">
        <v>0</v>
      </c>
      <c r="E27" s="168" t="s">
        <v>72</v>
      </c>
      <c r="F27" s="168" t="s">
        <v>72</v>
      </c>
      <c r="G27" s="168">
        <v>0</v>
      </c>
      <c r="H27" s="168">
        <v>69</v>
      </c>
      <c r="I27" s="168">
        <v>341181.73</v>
      </c>
      <c r="J27" s="168">
        <v>0</v>
      </c>
      <c r="K27" s="168">
        <v>17</v>
      </c>
      <c r="L27" s="168">
        <v>174081.76</v>
      </c>
      <c r="M27" s="167">
        <v>0</v>
      </c>
      <c r="N27" s="168">
        <v>20</v>
      </c>
      <c r="O27" s="168">
        <v>420131.45</v>
      </c>
      <c r="P27" s="168">
        <v>0</v>
      </c>
      <c r="Q27" s="168">
        <v>37</v>
      </c>
      <c r="R27" s="168">
        <v>594213.21</v>
      </c>
      <c r="S27" s="168">
        <v>0</v>
      </c>
      <c r="T27" s="168">
        <v>377</v>
      </c>
      <c r="U27" s="168">
        <v>184517.79</v>
      </c>
      <c r="V27" s="168">
        <v>0</v>
      </c>
      <c r="W27" s="168">
        <v>169</v>
      </c>
      <c r="X27" s="168">
        <v>1795632.1</v>
      </c>
      <c r="Y27" s="168">
        <v>0</v>
      </c>
      <c r="Z27" s="168">
        <v>546</v>
      </c>
      <c r="AA27" s="168">
        <v>1980149.89</v>
      </c>
      <c r="AB27" s="168">
        <v>0</v>
      </c>
      <c r="AC27" s="168">
        <v>207</v>
      </c>
      <c r="AD27" s="168">
        <v>86492.08</v>
      </c>
      <c r="AE27" s="168">
        <v>0</v>
      </c>
      <c r="AF27" s="168">
        <v>38</v>
      </c>
      <c r="AG27" s="168">
        <v>495405.81</v>
      </c>
      <c r="AH27" s="168">
        <v>0</v>
      </c>
      <c r="AI27" s="168">
        <v>245</v>
      </c>
      <c r="AJ27" s="168">
        <v>581897.89</v>
      </c>
      <c r="AK27" s="168">
        <v>0</v>
      </c>
      <c r="AL27" s="168">
        <v>156</v>
      </c>
      <c r="AM27" s="168">
        <v>91445.5</v>
      </c>
      <c r="AN27" s="168">
        <v>0</v>
      </c>
      <c r="AO27" s="168">
        <v>55</v>
      </c>
      <c r="AP27" s="168">
        <v>1401556.19</v>
      </c>
      <c r="AQ27" s="168">
        <v>0</v>
      </c>
      <c r="AR27" s="168">
        <v>211</v>
      </c>
      <c r="AS27" s="168">
        <v>1493001.69</v>
      </c>
      <c r="AT27" s="168">
        <v>0</v>
      </c>
      <c r="AU27" s="168">
        <v>294</v>
      </c>
      <c r="AV27" s="168">
        <v>98565.21</v>
      </c>
      <c r="AW27" s="168">
        <v>0</v>
      </c>
      <c r="AX27" s="168">
        <v>113</v>
      </c>
      <c r="AY27" s="168">
        <v>1176239.42</v>
      </c>
      <c r="AZ27" s="168">
        <v>0</v>
      </c>
      <c r="BA27" s="168">
        <v>407</v>
      </c>
      <c r="BB27" s="168">
        <v>1274804.6299999999</v>
      </c>
      <c r="BC27" s="168">
        <v>0</v>
      </c>
      <c r="BD27" s="168" t="s">
        <v>72</v>
      </c>
      <c r="BE27" s="168" t="s">
        <v>72</v>
      </c>
      <c r="BF27" s="168">
        <v>0</v>
      </c>
      <c r="BG27" s="168" t="s">
        <v>72</v>
      </c>
      <c r="BH27" s="168" t="s">
        <v>72</v>
      </c>
      <c r="BI27" s="168">
        <v>0</v>
      </c>
      <c r="BJ27" s="168">
        <v>199</v>
      </c>
      <c r="BK27" s="168">
        <v>195932.42</v>
      </c>
      <c r="BL27" s="168">
        <v>0</v>
      </c>
      <c r="BM27" s="168">
        <v>1094</v>
      </c>
      <c r="BN27" s="168">
        <v>296716.21999999997</v>
      </c>
      <c r="BO27" s="168">
        <v>0</v>
      </c>
      <c r="BP27" s="168">
        <v>222</v>
      </c>
      <c r="BQ27" s="168">
        <v>1915500.75</v>
      </c>
      <c r="BR27" s="168">
        <v>0</v>
      </c>
      <c r="BS27" s="168">
        <v>1316</v>
      </c>
      <c r="BT27" s="168">
        <v>2212216.9700000002</v>
      </c>
      <c r="BU27" s="168">
        <v>0</v>
      </c>
      <c r="BV27" s="168">
        <v>1204</v>
      </c>
      <c r="BW27" s="168">
        <v>362801.11</v>
      </c>
      <c r="BX27" s="168">
        <v>0</v>
      </c>
      <c r="BY27" s="168">
        <v>173</v>
      </c>
      <c r="BZ27" s="168">
        <v>1041164.76</v>
      </c>
      <c r="CA27" s="168">
        <v>0</v>
      </c>
      <c r="CB27" s="168">
        <v>1377</v>
      </c>
      <c r="CC27" s="168">
        <v>1403965.87</v>
      </c>
    </row>
    <row r="28" spans="1:81" s="24" customFormat="1" ht="11.25" customHeight="1" x14ac:dyDescent="0.2">
      <c r="A28" s="33" t="s">
        <v>46</v>
      </c>
      <c r="B28" s="168">
        <v>115</v>
      </c>
      <c r="C28" s="168">
        <v>44171.66</v>
      </c>
      <c r="D28" s="168">
        <v>0</v>
      </c>
      <c r="E28" s="168">
        <v>19</v>
      </c>
      <c r="F28" s="168">
        <v>987065.48</v>
      </c>
      <c r="G28" s="168">
        <v>0</v>
      </c>
      <c r="H28" s="168">
        <v>134</v>
      </c>
      <c r="I28" s="168">
        <v>1031237.14</v>
      </c>
      <c r="J28" s="168">
        <v>0</v>
      </c>
      <c r="K28" s="168">
        <v>19</v>
      </c>
      <c r="L28" s="168">
        <v>19711.72</v>
      </c>
      <c r="M28" s="168">
        <v>0</v>
      </c>
      <c r="N28" s="168">
        <v>24</v>
      </c>
      <c r="O28" s="168">
        <v>2083221.17</v>
      </c>
      <c r="P28" s="168">
        <v>0</v>
      </c>
      <c r="Q28" s="168">
        <v>43</v>
      </c>
      <c r="R28" s="168">
        <v>2102932.9</v>
      </c>
      <c r="S28" s="168">
        <v>0</v>
      </c>
      <c r="T28" s="168">
        <v>841</v>
      </c>
      <c r="U28" s="168">
        <v>1236911.1399999999</v>
      </c>
      <c r="V28" s="168">
        <v>0</v>
      </c>
      <c r="W28" s="168">
        <v>477</v>
      </c>
      <c r="X28" s="168">
        <v>14665250.640000001</v>
      </c>
      <c r="Y28" s="168">
        <v>0</v>
      </c>
      <c r="Z28" s="168">
        <v>1318</v>
      </c>
      <c r="AA28" s="168">
        <v>15902161.779999999</v>
      </c>
      <c r="AB28" s="168">
        <v>0</v>
      </c>
      <c r="AC28" s="168">
        <v>316</v>
      </c>
      <c r="AD28" s="168">
        <v>203433.87</v>
      </c>
      <c r="AE28" s="168">
        <v>0</v>
      </c>
      <c r="AF28" s="168">
        <v>50</v>
      </c>
      <c r="AG28" s="168">
        <v>1006424.13</v>
      </c>
      <c r="AH28" s="168">
        <v>0</v>
      </c>
      <c r="AI28" s="168">
        <v>366</v>
      </c>
      <c r="AJ28" s="168">
        <v>1209858</v>
      </c>
      <c r="AK28" s="168">
        <v>0</v>
      </c>
      <c r="AL28" s="168">
        <v>277</v>
      </c>
      <c r="AM28" s="168">
        <v>266676.71000000002</v>
      </c>
      <c r="AN28" s="168">
        <v>0</v>
      </c>
      <c r="AO28" s="168">
        <v>104</v>
      </c>
      <c r="AP28" s="168">
        <v>5821682.1900000004</v>
      </c>
      <c r="AQ28" s="168">
        <v>0</v>
      </c>
      <c r="AR28" s="168">
        <v>381</v>
      </c>
      <c r="AS28" s="168">
        <v>6088358.9000000004</v>
      </c>
      <c r="AT28" s="168">
        <v>0</v>
      </c>
      <c r="AU28" s="168">
        <v>700</v>
      </c>
      <c r="AV28" s="168">
        <v>761875.97</v>
      </c>
      <c r="AW28" s="168">
        <v>0</v>
      </c>
      <c r="AX28" s="168">
        <v>411</v>
      </c>
      <c r="AY28" s="168">
        <v>8607812.3300000001</v>
      </c>
      <c r="AZ28" s="168">
        <v>0</v>
      </c>
      <c r="BA28" s="168">
        <v>1111</v>
      </c>
      <c r="BB28" s="168">
        <v>9369688.3000000007</v>
      </c>
      <c r="BC28" s="168">
        <v>0</v>
      </c>
      <c r="BD28" s="168">
        <v>325</v>
      </c>
      <c r="BE28" s="168">
        <v>205469.19</v>
      </c>
      <c r="BF28" s="168">
        <v>0</v>
      </c>
      <c r="BG28" s="168">
        <v>123</v>
      </c>
      <c r="BH28" s="168">
        <v>5339879.12</v>
      </c>
      <c r="BI28" s="168">
        <v>0</v>
      </c>
      <c r="BJ28" s="168">
        <v>448</v>
      </c>
      <c r="BK28" s="168">
        <v>5545348.3099999996</v>
      </c>
      <c r="BL28" s="168">
        <v>0</v>
      </c>
      <c r="BM28" s="168">
        <v>2142</v>
      </c>
      <c r="BN28" s="168">
        <v>1447961.28</v>
      </c>
      <c r="BO28" s="168">
        <v>0</v>
      </c>
      <c r="BP28" s="168">
        <v>522</v>
      </c>
      <c r="BQ28" s="168">
        <v>34287062.200000003</v>
      </c>
      <c r="BR28" s="168">
        <v>0</v>
      </c>
      <c r="BS28" s="168">
        <v>2664</v>
      </c>
      <c r="BT28" s="168">
        <v>35735023.479999997</v>
      </c>
      <c r="BU28" s="168">
        <v>0</v>
      </c>
      <c r="BV28" s="168">
        <v>2757</v>
      </c>
      <c r="BW28" s="168">
        <v>2278570.7000000002</v>
      </c>
      <c r="BX28" s="168">
        <v>0</v>
      </c>
      <c r="BY28" s="168">
        <v>419</v>
      </c>
      <c r="BZ28" s="168">
        <v>9825259.0899999999</v>
      </c>
      <c r="CA28" s="168">
        <v>0</v>
      </c>
      <c r="CB28" s="168">
        <v>3176</v>
      </c>
      <c r="CC28" s="168">
        <v>12103829.800000001</v>
      </c>
    </row>
    <row r="29" spans="1:81" s="24" customFormat="1" ht="11.25" customHeight="1" x14ac:dyDescent="0.2">
      <c r="A29" s="33" t="s">
        <v>47</v>
      </c>
      <c r="B29" s="168">
        <v>115</v>
      </c>
      <c r="C29" s="168">
        <v>4866.26</v>
      </c>
      <c r="D29" s="168">
        <v>0</v>
      </c>
      <c r="E29" s="168">
        <v>19</v>
      </c>
      <c r="F29" s="168">
        <v>113539.17</v>
      </c>
      <c r="G29" s="168">
        <v>0</v>
      </c>
      <c r="H29" s="168">
        <v>134</v>
      </c>
      <c r="I29" s="168">
        <v>118405.43</v>
      </c>
      <c r="J29" s="168">
        <v>0</v>
      </c>
      <c r="K29" s="168">
        <v>19</v>
      </c>
      <c r="L29" s="168">
        <v>2209.41</v>
      </c>
      <c r="M29" s="168">
        <v>0</v>
      </c>
      <c r="N29" s="168">
        <v>24</v>
      </c>
      <c r="O29" s="168">
        <v>239714</v>
      </c>
      <c r="P29" s="168">
        <v>0</v>
      </c>
      <c r="Q29" s="168">
        <v>43</v>
      </c>
      <c r="R29" s="168">
        <v>241923.41</v>
      </c>
      <c r="S29" s="168">
        <v>0</v>
      </c>
      <c r="T29" s="168">
        <v>842</v>
      </c>
      <c r="U29" s="168">
        <v>138537.45000000001</v>
      </c>
      <c r="V29" s="168">
        <v>0</v>
      </c>
      <c r="W29" s="168">
        <v>477</v>
      </c>
      <c r="X29" s="168">
        <v>1687965.63</v>
      </c>
      <c r="Y29" s="168">
        <v>0</v>
      </c>
      <c r="Z29" s="168">
        <v>1319</v>
      </c>
      <c r="AA29" s="168">
        <v>1826503.08</v>
      </c>
      <c r="AB29" s="168">
        <v>0</v>
      </c>
      <c r="AC29" s="168">
        <v>317</v>
      </c>
      <c r="AD29" s="168">
        <v>22122.06</v>
      </c>
      <c r="AE29" s="168">
        <v>0</v>
      </c>
      <c r="AF29" s="168">
        <v>50</v>
      </c>
      <c r="AG29" s="168">
        <v>115786.14</v>
      </c>
      <c r="AH29" s="168">
        <v>0</v>
      </c>
      <c r="AI29" s="168">
        <v>367</v>
      </c>
      <c r="AJ29" s="168">
        <v>137908.20000000001</v>
      </c>
      <c r="AK29" s="168">
        <v>0</v>
      </c>
      <c r="AL29" s="168">
        <v>277</v>
      </c>
      <c r="AM29" s="168">
        <v>30155.25</v>
      </c>
      <c r="AN29" s="168">
        <v>0</v>
      </c>
      <c r="AO29" s="168">
        <v>104</v>
      </c>
      <c r="AP29" s="168">
        <v>669808.62</v>
      </c>
      <c r="AQ29" s="168">
        <v>0</v>
      </c>
      <c r="AR29" s="168">
        <v>381</v>
      </c>
      <c r="AS29" s="168">
        <v>699963.87</v>
      </c>
      <c r="AT29" s="168">
        <v>0</v>
      </c>
      <c r="AU29" s="168">
        <v>700</v>
      </c>
      <c r="AV29" s="168">
        <v>85598.45</v>
      </c>
      <c r="AW29" s="168">
        <v>0</v>
      </c>
      <c r="AX29" s="168">
        <v>411</v>
      </c>
      <c r="AY29" s="168">
        <v>991457.9</v>
      </c>
      <c r="AZ29" s="168">
        <v>0</v>
      </c>
      <c r="BA29" s="168">
        <v>1111</v>
      </c>
      <c r="BB29" s="168">
        <v>1077056.3400000001</v>
      </c>
      <c r="BC29" s="168">
        <v>0</v>
      </c>
      <c r="BD29" s="168">
        <v>325</v>
      </c>
      <c r="BE29" s="168">
        <v>22523.759999999998</v>
      </c>
      <c r="BF29" s="168">
        <v>0</v>
      </c>
      <c r="BG29" s="168">
        <v>123</v>
      </c>
      <c r="BH29" s="168">
        <v>617041.44999999995</v>
      </c>
      <c r="BI29" s="168">
        <v>0</v>
      </c>
      <c r="BJ29" s="168">
        <v>448</v>
      </c>
      <c r="BK29" s="168">
        <v>639565.21</v>
      </c>
      <c r="BL29" s="168">
        <v>0</v>
      </c>
      <c r="BM29" s="168">
        <v>2145</v>
      </c>
      <c r="BN29" s="168">
        <v>165600.12</v>
      </c>
      <c r="BO29" s="168">
        <v>0</v>
      </c>
      <c r="BP29" s="168">
        <v>523</v>
      </c>
      <c r="BQ29" s="168">
        <v>3948430.77</v>
      </c>
      <c r="BR29" s="168">
        <v>0</v>
      </c>
      <c r="BS29" s="168">
        <v>2668</v>
      </c>
      <c r="BT29" s="168">
        <v>4114030.88</v>
      </c>
      <c r="BU29" s="168">
        <v>0</v>
      </c>
      <c r="BV29" s="168">
        <v>2761</v>
      </c>
      <c r="BW29" s="168">
        <v>256577.19</v>
      </c>
      <c r="BX29" s="168">
        <v>0</v>
      </c>
      <c r="BY29" s="168">
        <v>419</v>
      </c>
      <c r="BZ29" s="168">
        <v>1131627.42</v>
      </c>
      <c r="CA29" s="168">
        <v>0</v>
      </c>
      <c r="CB29" s="168">
        <v>3180</v>
      </c>
      <c r="CC29" s="168">
        <v>1388204.61</v>
      </c>
    </row>
    <row r="30" spans="1:81" s="24" customFormat="1" ht="11.25" customHeight="1" x14ac:dyDescent="0.2">
      <c r="A30" s="33" t="s">
        <v>48</v>
      </c>
      <c r="B30" s="117">
        <v>208</v>
      </c>
      <c r="C30" s="166">
        <v>0.847754407007967</v>
      </c>
      <c r="D30" s="117">
        <v>0</v>
      </c>
      <c r="E30" s="117">
        <v>29</v>
      </c>
      <c r="F30" s="166">
        <v>0.28280413747472</v>
      </c>
      <c r="G30" s="117">
        <v>0</v>
      </c>
      <c r="H30" s="117">
        <v>237</v>
      </c>
      <c r="I30" s="166">
        <v>0.31513729975065702</v>
      </c>
      <c r="J30" s="117">
        <v>0</v>
      </c>
      <c r="K30" s="117">
        <v>31</v>
      </c>
      <c r="L30" s="166">
        <v>0.55941738287806098</v>
      </c>
      <c r="M30" s="117">
        <v>0</v>
      </c>
      <c r="N30" s="117">
        <v>37</v>
      </c>
      <c r="O30" s="166">
        <v>0.41075763934746701</v>
      </c>
      <c r="P30" s="117">
        <v>0</v>
      </c>
      <c r="Q30" s="117">
        <v>68</v>
      </c>
      <c r="R30" s="166">
        <v>0.41290891775806898</v>
      </c>
      <c r="S30" s="117">
        <v>0</v>
      </c>
      <c r="T30" s="117">
        <v>1392</v>
      </c>
      <c r="U30" s="166">
        <v>0.81164923083279095</v>
      </c>
      <c r="V30" s="117">
        <v>0</v>
      </c>
      <c r="W30" s="117">
        <v>647</v>
      </c>
      <c r="X30" s="166">
        <v>0.368203232403507</v>
      </c>
      <c r="Y30" s="117">
        <v>0</v>
      </c>
      <c r="Z30" s="117">
        <v>2039</v>
      </c>
      <c r="AA30" s="166">
        <v>0.39213115337050602</v>
      </c>
      <c r="AB30" s="117">
        <v>0</v>
      </c>
      <c r="AC30" s="117">
        <v>554</v>
      </c>
      <c r="AD30" s="166">
        <v>0.80136630706198797</v>
      </c>
      <c r="AE30" s="117">
        <v>0</v>
      </c>
      <c r="AF30" s="117">
        <v>87</v>
      </c>
      <c r="AG30" s="166">
        <v>0.368147827535792</v>
      </c>
      <c r="AH30" s="117">
        <v>0</v>
      </c>
      <c r="AI30" s="117">
        <v>641</v>
      </c>
      <c r="AJ30" s="166">
        <v>0.43362025790429798</v>
      </c>
      <c r="AK30" s="117">
        <v>0</v>
      </c>
      <c r="AL30" s="117">
        <v>476</v>
      </c>
      <c r="AM30" s="166">
        <v>0.59020210500371495</v>
      </c>
      <c r="AN30" s="117">
        <v>0</v>
      </c>
      <c r="AO30" s="117">
        <v>154</v>
      </c>
      <c r="AP30" s="166">
        <v>0.17862306057647501</v>
      </c>
      <c r="AQ30" s="117">
        <v>0</v>
      </c>
      <c r="AR30" s="117">
        <v>630</v>
      </c>
      <c r="AS30" s="166">
        <v>0.20016820722328399</v>
      </c>
      <c r="AT30" s="117">
        <v>0</v>
      </c>
      <c r="AU30" s="117">
        <v>1094</v>
      </c>
      <c r="AV30" s="166">
        <v>0.65612998159251401</v>
      </c>
      <c r="AW30" s="117">
        <v>0</v>
      </c>
      <c r="AX30" s="117">
        <v>491</v>
      </c>
      <c r="AY30" s="166">
        <v>0.25859450190134697</v>
      </c>
      <c r="AZ30" s="117">
        <v>0</v>
      </c>
      <c r="BA30" s="117">
        <v>1585</v>
      </c>
      <c r="BB30" s="166">
        <v>0.27895556990702303</v>
      </c>
      <c r="BC30" s="117">
        <v>0</v>
      </c>
      <c r="BD30" s="117">
        <v>579</v>
      </c>
      <c r="BE30" s="166">
        <v>0.78672619957564105</v>
      </c>
      <c r="BF30" s="117">
        <v>0</v>
      </c>
      <c r="BG30" s="117">
        <v>170</v>
      </c>
      <c r="BH30" s="166">
        <v>0.17882495927535799</v>
      </c>
      <c r="BI30" s="117">
        <v>0</v>
      </c>
      <c r="BJ30" s="117">
        <v>749</v>
      </c>
      <c r="BK30" s="166">
        <v>0.19988252028470699</v>
      </c>
      <c r="BL30" s="117">
        <v>0</v>
      </c>
      <c r="BM30" s="117">
        <v>1941</v>
      </c>
      <c r="BN30" s="166">
        <v>0.81047807505497804</v>
      </c>
      <c r="BO30" s="117">
        <v>0</v>
      </c>
      <c r="BP30" s="117">
        <v>291</v>
      </c>
      <c r="BQ30" s="166">
        <v>0.34924447624468502</v>
      </c>
      <c r="BR30" s="117">
        <v>0</v>
      </c>
      <c r="BS30" s="117">
        <v>2232</v>
      </c>
      <c r="BT30" s="166">
        <v>0.41632629371104102</v>
      </c>
      <c r="BU30" s="117">
        <v>0</v>
      </c>
      <c r="BV30" s="117">
        <v>3337</v>
      </c>
      <c r="BW30" s="166">
        <v>0.69918021803125396</v>
      </c>
      <c r="BX30" s="117">
        <v>0</v>
      </c>
      <c r="BY30" s="117">
        <v>547</v>
      </c>
      <c r="BZ30" s="166">
        <v>0.28952779433216702</v>
      </c>
      <c r="CA30" s="117">
        <v>0</v>
      </c>
      <c r="CB30" s="117">
        <v>3884</v>
      </c>
      <c r="CC30" s="166">
        <v>0.338689787573899</v>
      </c>
    </row>
    <row r="31" spans="1:81" s="24" customFormat="1" ht="11.25" customHeight="1" x14ac:dyDescent="0.2">
      <c r="A31" s="34" t="s">
        <v>23</v>
      </c>
      <c r="B31" s="173">
        <v>113</v>
      </c>
      <c r="C31" s="173">
        <v>3888.78</v>
      </c>
      <c r="D31" s="173">
        <v>0</v>
      </c>
      <c r="E31" s="173">
        <v>19</v>
      </c>
      <c r="F31" s="173">
        <v>19352.57</v>
      </c>
      <c r="G31" s="173">
        <v>0</v>
      </c>
      <c r="H31" s="173">
        <v>132</v>
      </c>
      <c r="I31" s="173">
        <v>23241.34</v>
      </c>
      <c r="J31" s="173">
        <v>0</v>
      </c>
      <c r="K31" s="173">
        <v>17</v>
      </c>
      <c r="L31" s="173">
        <v>1489.9</v>
      </c>
      <c r="M31" s="173">
        <v>0</v>
      </c>
      <c r="N31" s="173">
        <v>22</v>
      </c>
      <c r="O31" s="173">
        <v>66341.64</v>
      </c>
      <c r="P31" s="173">
        <v>0</v>
      </c>
      <c r="Q31" s="173">
        <v>39</v>
      </c>
      <c r="R31" s="173">
        <v>67831.539999999994</v>
      </c>
      <c r="S31" s="173">
        <v>0</v>
      </c>
      <c r="T31" s="173">
        <v>817</v>
      </c>
      <c r="U31" s="173">
        <v>106211.29</v>
      </c>
      <c r="V31" s="173">
        <v>0</v>
      </c>
      <c r="W31" s="173">
        <v>461</v>
      </c>
      <c r="X31" s="173">
        <v>689946.19</v>
      </c>
      <c r="Y31" s="173">
        <v>0</v>
      </c>
      <c r="Z31" s="173">
        <v>1278</v>
      </c>
      <c r="AA31" s="173">
        <v>796157.48</v>
      </c>
      <c r="AB31" s="173">
        <v>0</v>
      </c>
      <c r="AC31" s="173">
        <v>307</v>
      </c>
      <c r="AD31" s="173">
        <v>16358.56</v>
      </c>
      <c r="AE31" s="173">
        <v>0</v>
      </c>
      <c r="AF31" s="173">
        <v>49</v>
      </c>
      <c r="AG31" s="173">
        <v>37157.61</v>
      </c>
      <c r="AH31" s="173">
        <v>0</v>
      </c>
      <c r="AI31" s="173">
        <v>356</v>
      </c>
      <c r="AJ31" s="173">
        <v>53516.17</v>
      </c>
      <c r="AK31" s="173">
        <v>0</v>
      </c>
      <c r="AL31" s="173">
        <v>271</v>
      </c>
      <c r="AM31" s="173">
        <v>18837.900000000001</v>
      </c>
      <c r="AN31" s="173">
        <v>0</v>
      </c>
      <c r="AO31" s="173">
        <v>95</v>
      </c>
      <c r="AP31" s="173">
        <v>114289.75</v>
      </c>
      <c r="AQ31" s="173">
        <v>0</v>
      </c>
      <c r="AR31" s="173">
        <v>366</v>
      </c>
      <c r="AS31" s="173">
        <v>133127.65</v>
      </c>
      <c r="AT31" s="173">
        <v>0</v>
      </c>
      <c r="AU31" s="173">
        <v>657</v>
      </c>
      <c r="AV31" s="173">
        <v>52046</v>
      </c>
      <c r="AW31" s="173">
        <v>0</v>
      </c>
      <c r="AX31" s="173">
        <v>382</v>
      </c>
      <c r="AY31" s="173">
        <v>257467.46</v>
      </c>
      <c r="AZ31" s="173">
        <v>0</v>
      </c>
      <c r="BA31" s="173">
        <v>1039</v>
      </c>
      <c r="BB31" s="173">
        <v>309513.46000000002</v>
      </c>
      <c r="BC31" s="173">
        <v>0</v>
      </c>
      <c r="BD31" s="173">
        <v>311</v>
      </c>
      <c r="BE31" s="173">
        <v>15832.31</v>
      </c>
      <c r="BF31" s="173">
        <v>0</v>
      </c>
      <c r="BG31" s="173">
        <v>121</v>
      </c>
      <c r="BH31" s="173">
        <v>95440.68</v>
      </c>
      <c r="BI31" s="173">
        <v>0</v>
      </c>
      <c r="BJ31" s="173">
        <v>432</v>
      </c>
      <c r="BK31" s="173">
        <v>111272.98</v>
      </c>
      <c r="BL31" s="173">
        <v>0</v>
      </c>
      <c r="BM31" s="173">
        <v>2052</v>
      </c>
      <c r="BN31" s="173">
        <v>114554.52</v>
      </c>
      <c r="BO31" s="173">
        <v>0</v>
      </c>
      <c r="BP31" s="173">
        <v>502</v>
      </c>
      <c r="BQ31" s="173">
        <v>709347.39</v>
      </c>
      <c r="BR31" s="173">
        <v>0</v>
      </c>
      <c r="BS31" s="173">
        <v>2554</v>
      </c>
      <c r="BT31" s="173">
        <v>823901.91</v>
      </c>
      <c r="BU31" s="173">
        <v>0</v>
      </c>
      <c r="BV31" s="173">
        <v>2566</v>
      </c>
      <c r="BW31" s="173">
        <v>138495.04999999999</v>
      </c>
      <c r="BX31" s="173">
        <v>0</v>
      </c>
      <c r="BY31" s="173">
        <v>376</v>
      </c>
      <c r="BZ31" s="173">
        <v>312129.75</v>
      </c>
      <c r="CA31" s="173">
        <v>0</v>
      </c>
      <c r="CB31" s="173">
        <v>2942</v>
      </c>
      <c r="CC31" s="173">
        <v>450624.8</v>
      </c>
    </row>
    <row r="32" spans="1:81" s="24" customFormat="1" ht="11.25" customHeight="1" x14ac:dyDescent="0.2">
      <c r="A32" s="35" t="s">
        <v>49</v>
      </c>
      <c r="B32" s="174">
        <v>157</v>
      </c>
      <c r="C32" s="174">
        <v>579241.56000000006</v>
      </c>
      <c r="D32" s="174">
        <v>0</v>
      </c>
      <c r="E32" s="174">
        <v>27</v>
      </c>
      <c r="F32" s="174">
        <v>3061167.02</v>
      </c>
      <c r="G32" s="174">
        <v>0</v>
      </c>
      <c r="H32" s="174">
        <v>184</v>
      </c>
      <c r="I32" s="174">
        <v>3640408.58</v>
      </c>
      <c r="J32" s="174">
        <v>0</v>
      </c>
      <c r="K32" s="174">
        <v>82</v>
      </c>
      <c r="L32" s="174">
        <v>616141.46</v>
      </c>
      <c r="M32" s="174">
        <v>0</v>
      </c>
      <c r="N32" s="174">
        <v>57</v>
      </c>
      <c r="O32" s="174">
        <v>109380383.62</v>
      </c>
      <c r="P32" s="174">
        <v>0</v>
      </c>
      <c r="Q32" s="174">
        <v>139</v>
      </c>
      <c r="R32" s="174">
        <v>109996525.08</v>
      </c>
      <c r="S32" s="174">
        <v>0</v>
      </c>
      <c r="T32" s="174">
        <v>971</v>
      </c>
      <c r="U32" s="174">
        <v>6621234.8499999996</v>
      </c>
      <c r="V32" s="174">
        <v>0</v>
      </c>
      <c r="W32" s="174">
        <v>477</v>
      </c>
      <c r="X32" s="174">
        <v>122558985.48999999</v>
      </c>
      <c r="Y32" s="174">
        <v>0</v>
      </c>
      <c r="Z32" s="174">
        <v>1448</v>
      </c>
      <c r="AA32" s="174">
        <v>129180220.34</v>
      </c>
      <c r="AB32" s="174">
        <v>0</v>
      </c>
      <c r="AC32" s="174">
        <v>593</v>
      </c>
      <c r="AD32" s="174">
        <v>2241585.94</v>
      </c>
      <c r="AE32" s="174">
        <v>0</v>
      </c>
      <c r="AF32" s="174">
        <v>82</v>
      </c>
      <c r="AG32" s="174">
        <v>7978256.8399999999</v>
      </c>
      <c r="AH32" s="174">
        <v>0</v>
      </c>
      <c r="AI32" s="174">
        <v>675</v>
      </c>
      <c r="AJ32" s="174">
        <v>10219842.779999999</v>
      </c>
      <c r="AK32" s="174">
        <v>0</v>
      </c>
      <c r="AL32" s="174">
        <v>420</v>
      </c>
      <c r="AM32" s="174">
        <v>2238806.2400000002</v>
      </c>
      <c r="AN32" s="174">
        <v>0</v>
      </c>
      <c r="AO32" s="174">
        <v>159</v>
      </c>
      <c r="AP32" s="174">
        <v>87492516.560000002</v>
      </c>
      <c r="AQ32" s="174">
        <v>0</v>
      </c>
      <c r="AR32" s="174">
        <v>579</v>
      </c>
      <c r="AS32" s="174">
        <v>89731322.799999997</v>
      </c>
      <c r="AT32" s="174">
        <v>0</v>
      </c>
      <c r="AU32" s="174">
        <v>880</v>
      </c>
      <c r="AV32" s="174">
        <v>4765790.0199999996</v>
      </c>
      <c r="AW32" s="174">
        <v>0</v>
      </c>
      <c r="AX32" s="174">
        <v>448</v>
      </c>
      <c r="AY32" s="174">
        <v>160769258.86000001</v>
      </c>
      <c r="AZ32" s="174">
        <v>0</v>
      </c>
      <c r="BA32" s="174">
        <v>1328</v>
      </c>
      <c r="BB32" s="174">
        <v>165535048.87</v>
      </c>
      <c r="BC32" s="174">
        <v>0</v>
      </c>
      <c r="BD32" s="174">
        <v>445</v>
      </c>
      <c r="BE32" s="174">
        <v>1507818.83</v>
      </c>
      <c r="BF32" s="174">
        <v>0</v>
      </c>
      <c r="BG32" s="174">
        <v>166</v>
      </c>
      <c r="BH32" s="174">
        <v>34296192.869999997</v>
      </c>
      <c r="BI32" s="174">
        <v>0</v>
      </c>
      <c r="BJ32" s="174">
        <v>611</v>
      </c>
      <c r="BK32" s="174">
        <v>35804011.700000003</v>
      </c>
      <c r="BL32" s="174">
        <v>0</v>
      </c>
      <c r="BM32" s="174">
        <v>4503</v>
      </c>
      <c r="BN32" s="174">
        <v>16371332.640000001</v>
      </c>
      <c r="BO32" s="174">
        <v>0</v>
      </c>
      <c r="BP32" s="174">
        <v>757</v>
      </c>
      <c r="BQ32" s="174">
        <v>456142828.79000002</v>
      </c>
      <c r="BR32" s="174">
        <v>0</v>
      </c>
      <c r="BS32" s="174">
        <v>5260</v>
      </c>
      <c r="BT32" s="174">
        <v>472514161.44</v>
      </c>
      <c r="BU32" s="174">
        <v>0</v>
      </c>
      <c r="BV32" s="174">
        <v>3685</v>
      </c>
      <c r="BW32" s="174">
        <v>12510503.380000001</v>
      </c>
      <c r="BX32" s="174">
        <v>0</v>
      </c>
      <c r="BY32" s="174">
        <v>647</v>
      </c>
      <c r="BZ32" s="174">
        <v>139812646.28999999</v>
      </c>
      <c r="CA32" s="174">
        <v>0</v>
      </c>
      <c r="CB32" s="174">
        <v>4332</v>
      </c>
      <c r="CC32" s="174">
        <v>152323149.66999999</v>
      </c>
    </row>
    <row r="33" spans="1:81" s="24" customFormat="1" ht="11.25" customHeight="1" x14ac:dyDescent="0.2">
      <c r="A33" s="25" t="s">
        <v>21</v>
      </c>
      <c r="B33" s="168">
        <v>0</v>
      </c>
      <c r="C33" s="168">
        <v>0</v>
      </c>
      <c r="D33" s="168">
        <v>0</v>
      </c>
      <c r="E33" s="168">
        <v>0</v>
      </c>
      <c r="F33" s="168">
        <v>0</v>
      </c>
      <c r="G33" s="168">
        <v>0</v>
      </c>
      <c r="H33" s="168">
        <v>0</v>
      </c>
      <c r="I33" s="168">
        <v>0</v>
      </c>
      <c r="J33" s="168">
        <v>0</v>
      </c>
      <c r="K33" s="168">
        <v>0</v>
      </c>
      <c r="L33" s="168">
        <v>0</v>
      </c>
      <c r="M33" s="168">
        <v>0</v>
      </c>
      <c r="N33" s="168">
        <v>0</v>
      </c>
      <c r="O33" s="168">
        <v>0</v>
      </c>
      <c r="P33" s="168">
        <v>0</v>
      </c>
      <c r="Q33" s="168">
        <v>0</v>
      </c>
      <c r="R33" s="168">
        <v>0</v>
      </c>
      <c r="S33" s="168">
        <v>0</v>
      </c>
      <c r="T33" s="168">
        <v>0</v>
      </c>
      <c r="U33" s="168">
        <v>0</v>
      </c>
      <c r="V33" s="168">
        <v>0</v>
      </c>
      <c r="W33" s="168">
        <v>0</v>
      </c>
      <c r="X33" s="168">
        <v>0</v>
      </c>
      <c r="Y33" s="168">
        <v>0</v>
      </c>
      <c r="Z33" s="168">
        <v>0</v>
      </c>
      <c r="AA33" s="168">
        <v>0</v>
      </c>
      <c r="AB33" s="168">
        <v>0</v>
      </c>
      <c r="AC33" s="168">
        <v>0</v>
      </c>
      <c r="AD33" s="168">
        <v>0</v>
      </c>
      <c r="AE33" s="168">
        <v>0</v>
      </c>
      <c r="AF33" s="168">
        <v>0</v>
      </c>
      <c r="AG33" s="168">
        <v>0</v>
      </c>
      <c r="AH33" s="168">
        <v>0</v>
      </c>
      <c r="AI33" s="168">
        <v>0</v>
      </c>
      <c r="AJ33" s="168">
        <v>0</v>
      </c>
      <c r="AK33" s="168">
        <v>0</v>
      </c>
      <c r="AL33" s="168">
        <v>0</v>
      </c>
      <c r="AM33" s="168">
        <v>0</v>
      </c>
      <c r="AN33" s="168">
        <v>0</v>
      </c>
      <c r="AO33" s="168">
        <v>0</v>
      </c>
      <c r="AP33" s="168">
        <v>0</v>
      </c>
      <c r="AQ33" s="168">
        <v>0</v>
      </c>
      <c r="AR33" s="168">
        <v>0</v>
      </c>
      <c r="AS33" s="168">
        <v>0</v>
      </c>
      <c r="AT33" s="168">
        <v>0</v>
      </c>
      <c r="AU33" s="168">
        <v>0</v>
      </c>
      <c r="AV33" s="168">
        <v>0</v>
      </c>
      <c r="AW33" s="168">
        <v>0</v>
      </c>
      <c r="AX33" s="168">
        <v>0</v>
      </c>
      <c r="AY33" s="168">
        <v>0</v>
      </c>
      <c r="AZ33" s="168">
        <v>0</v>
      </c>
      <c r="BA33" s="168">
        <v>0</v>
      </c>
      <c r="BB33" s="168">
        <v>0</v>
      </c>
      <c r="BC33" s="168">
        <v>0</v>
      </c>
      <c r="BD33" s="168">
        <v>0</v>
      </c>
      <c r="BE33" s="168">
        <v>0</v>
      </c>
      <c r="BF33" s="168">
        <v>0</v>
      </c>
      <c r="BG33" s="168">
        <v>0</v>
      </c>
      <c r="BH33" s="168">
        <v>0</v>
      </c>
      <c r="BI33" s="168">
        <v>0</v>
      </c>
      <c r="BJ33" s="168">
        <v>0</v>
      </c>
      <c r="BK33" s="168">
        <v>0</v>
      </c>
      <c r="BL33" s="168">
        <v>0</v>
      </c>
      <c r="BM33" s="168">
        <v>0</v>
      </c>
      <c r="BN33" s="168">
        <v>0</v>
      </c>
      <c r="BO33" s="168">
        <v>0</v>
      </c>
      <c r="BP33" s="168">
        <v>0</v>
      </c>
      <c r="BQ33" s="168">
        <v>0</v>
      </c>
      <c r="BR33" s="168">
        <v>0</v>
      </c>
      <c r="BS33" s="168">
        <v>0</v>
      </c>
      <c r="BT33" s="168">
        <v>0</v>
      </c>
      <c r="BU33" s="168">
        <v>0</v>
      </c>
      <c r="BV33" s="168">
        <v>0</v>
      </c>
      <c r="BW33" s="168">
        <v>0</v>
      </c>
      <c r="BX33" s="168">
        <v>0</v>
      </c>
      <c r="BY33" s="168">
        <v>0</v>
      </c>
      <c r="BZ33" s="168">
        <v>0</v>
      </c>
      <c r="CA33" s="168">
        <v>0</v>
      </c>
      <c r="CB33" s="168">
        <v>0</v>
      </c>
      <c r="CC33" s="168">
        <v>0</v>
      </c>
    </row>
    <row r="34" spans="1:81" s="24" customFormat="1" ht="11.25" customHeight="1" x14ac:dyDescent="0.2">
      <c r="A34" s="25" t="s">
        <v>50</v>
      </c>
      <c r="B34" s="167">
        <v>94</v>
      </c>
      <c r="C34" s="167">
        <v>85557.37</v>
      </c>
      <c r="D34" s="167">
        <v>0</v>
      </c>
      <c r="E34" s="167">
        <v>28</v>
      </c>
      <c r="F34" s="167">
        <v>354023</v>
      </c>
      <c r="G34" s="167">
        <v>0</v>
      </c>
      <c r="H34" s="167">
        <v>122</v>
      </c>
      <c r="I34" s="167">
        <v>439580.37</v>
      </c>
      <c r="J34" s="167">
        <v>0</v>
      </c>
      <c r="K34" s="167">
        <v>36</v>
      </c>
      <c r="L34" s="167">
        <v>90258.85</v>
      </c>
      <c r="M34" s="167">
        <v>0</v>
      </c>
      <c r="N34" s="167">
        <v>41</v>
      </c>
      <c r="O34" s="167">
        <v>1222329.57</v>
      </c>
      <c r="P34" s="167">
        <v>0</v>
      </c>
      <c r="Q34" s="167">
        <v>77</v>
      </c>
      <c r="R34" s="167">
        <v>1312588.42</v>
      </c>
      <c r="S34" s="167">
        <v>0</v>
      </c>
      <c r="T34" s="167">
        <v>1183</v>
      </c>
      <c r="U34" s="167">
        <v>2567868.96</v>
      </c>
      <c r="V34" s="167">
        <v>0</v>
      </c>
      <c r="W34" s="167">
        <v>606</v>
      </c>
      <c r="X34" s="167">
        <v>10814243.4</v>
      </c>
      <c r="Y34" s="167">
        <v>0</v>
      </c>
      <c r="Z34" s="167">
        <v>1789</v>
      </c>
      <c r="AA34" s="167">
        <v>13382112.35</v>
      </c>
      <c r="AB34" s="167">
        <v>0</v>
      </c>
      <c r="AC34" s="167">
        <v>346</v>
      </c>
      <c r="AD34" s="167">
        <v>583407.80000000005</v>
      </c>
      <c r="AE34" s="167">
        <v>0</v>
      </c>
      <c r="AF34" s="167">
        <v>70</v>
      </c>
      <c r="AG34" s="167">
        <v>937008.35</v>
      </c>
      <c r="AH34" s="167">
        <v>0</v>
      </c>
      <c r="AI34" s="167">
        <v>416</v>
      </c>
      <c r="AJ34" s="167">
        <v>1520416.15</v>
      </c>
      <c r="AK34" s="167">
        <v>0</v>
      </c>
      <c r="AL34" s="167">
        <v>346</v>
      </c>
      <c r="AM34" s="167">
        <v>502824.49</v>
      </c>
      <c r="AN34" s="167">
        <v>0</v>
      </c>
      <c r="AO34" s="167">
        <v>139</v>
      </c>
      <c r="AP34" s="167">
        <v>2350693.5</v>
      </c>
      <c r="AQ34" s="167">
        <v>0</v>
      </c>
      <c r="AR34" s="167">
        <v>485</v>
      </c>
      <c r="AS34" s="167">
        <v>2853517.99</v>
      </c>
      <c r="AT34" s="167">
        <v>0</v>
      </c>
      <c r="AU34" s="167">
        <v>861</v>
      </c>
      <c r="AV34" s="167">
        <v>988714.45</v>
      </c>
      <c r="AW34" s="167">
        <v>0</v>
      </c>
      <c r="AX34" s="167">
        <v>446</v>
      </c>
      <c r="AY34" s="167">
        <v>3922792.95</v>
      </c>
      <c r="AZ34" s="167">
        <v>0</v>
      </c>
      <c r="BA34" s="167">
        <v>1307</v>
      </c>
      <c r="BB34" s="167">
        <v>4911507.4000000004</v>
      </c>
      <c r="BC34" s="167">
        <v>0</v>
      </c>
      <c r="BD34" s="167">
        <v>425</v>
      </c>
      <c r="BE34" s="167">
        <v>433999.94</v>
      </c>
      <c r="BF34" s="167">
        <v>0</v>
      </c>
      <c r="BG34" s="167">
        <v>154</v>
      </c>
      <c r="BH34" s="167">
        <v>1828905.22</v>
      </c>
      <c r="BI34" s="167">
        <v>0</v>
      </c>
      <c r="BJ34" s="167">
        <v>579</v>
      </c>
      <c r="BK34" s="167">
        <v>2262905.16</v>
      </c>
      <c r="BL34" s="167">
        <v>0</v>
      </c>
      <c r="BM34" s="167">
        <v>571</v>
      </c>
      <c r="BN34" s="167">
        <v>650465.93999999994</v>
      </c>
      <c r="BO34" s="167">
        <v>0</v>
      </c>
      <c r="BP34" s="167">
        <v>319</v>
      </c>
      <c r="BQ34" s="167">
        <v>5207993.45</v>
      </c>
      <c r="BR34" s="167">
        <v>0</v>
      </c>
      <c r="BS34" s="167">
        <v>890</v>
      </c>
      <c r="BT34" s="167">
        <v>5858459.3899999997</v>
      </c>
      <c r="BU34" s="167">
        <v>0</v>
      </c>
      <c r="BV34" s="167">
        <v>2558</v>
      </c>
      <c r="BW34" s="167">
        <v>3935721.44</v>
      </c>
      <c r="BX34" s="167">
        <v>0</v>
      </c>
      <c r="BY34" s="167">
        <v>522</v>
      </c>
      <c r="BZ34" s="167">
        <v>9231788.4700000007</v>
      </c>
      <c r="CA34" s="167">
        <v>0</v>
      </c>
      <c r="CB34" s="167">
        <v>3080</v>
      </c>
      <c r="CC34" s="167">
        <v>13167509.91</v>
      </c>
    </row>
    <row r="35" spans="1:81" s="24" customFormat="1" ht="11.25" customHeight="1" x14ac:dyDescent="0.2">
      <c r="A35" s="29" t="s">
        <v>51</v>
      </c>
      <c r="B35" s="168" t="s">
        <v>72</v>
      </c>
      <c r="C35" s="168" t="s">
        <v>72</v>
      </c>
      <c r="D35" s="168">
        <v>0</v>
      </c>
      <c r="E35" s="168" t="s">
        <v>72</v>
      </c>
      <c r="F35" s="168" t="s">
        <v>72</v>
      </c>
      <c r="G35" s="168">
        <v>0</v>
      </c>
      <c r="H35" s="168">
        <v>95</v>
      </c>
      <c r="I35" s="168">
        <v>149682.94</v>
      </c>
      <c r="J35" s="168">
        <v>0</v>
      </c>
      <c r="K35" s="168" t="s">
        <v>72</v>
      </c>
      <c r="L35" s="168" t="s">
        <v>72</v>
      </c>
      <c r="M35" s="168">
        <v>0</v>
      </c>
      <c r="N35" s="168" t="s">
        <v>72</v>
      </c>
      <c r="O35" s="168" t="s">
        <v>72</v>
      </c>
      <c r="P35" s="168">
        <v>0</v>
      </c>
      <c r="Q35" s="168">
        <v>46</v>
      </c>
      <c r="R35" s="168">
        <v>597116.98</v>
      </c>
      <c r="S35" s="168">
        <v>0</v>
      </c>
      <c r="T35" s="168">
        <v>954</v>
      </c>
      <c r="U35" s="168">
        <v>2098686.3199999998</v>
      </c>
      <c r="V35" s="168">
        <v>0</v>
      </c>
      <c r="W35" s="168">
        <v>232</v>
      </c>
      <c r="X35" s="168">
        <v>3803764.68</v>
      </c>
      <c r="Y35" s="168">
        <v>0</v>
      </c>
      <c r="Z35" s="168">
        <v>1186</v>
      </c>
      <c r="AA35" s="168">
        <v>5902451</v>
      </c>
      <c r="AB35" s="168">
        <v>0</v>
      </c>
      <c r="AC35" s="168">
        <v>290</v>
      </c>
      <c r="AD35" s="168">
        <v>423750.38</v>
      </c>
      <c r="AE35" s="168">
        <v>0</v>
      </c>
      <c r="AF35" s="168">
        <v>23</v>
      </c>
      <c r="AG35" s="168">
        <v>342618.04</v>
      </c>
      <c r="AH35" s="168">
        <v>0</v>
      </c>
      <c r="AI35" s="168">
        <v>313</v>
      </c>
      <c r="AJ35" s="168">
        <v>766368.42</v>
      </c>
      <c r="AK35" s="168">
        <v>0</v>
      </c>
      <c r="AL35" s="168">
        <v>251</v>
      </c>
      <c r="AM35" s="168">
        <v>386384.99</v>
      </c>
      <c r="AN35" s="168">
        <v>0</v>
      </c>
      <c r="AO35" s="168">
        <v>36</v>
      </c>
      <c r="AP35" s="168">
        <v>439693.8</v>
      </c>
      <c r="AQ35" s="168">
        <v>0</v>
      </c>
      <c r="AR35" s="168">
        <v>287</v>
      </c>
      <c r="AS35" s="168">
        <v>826078.79</v>
      </c>
      <c r="AT35" s="168">
        <v>0</v>
      </c>
      <c r="AU35" s="168">
        <v>570</v>
      </c>
      <c r="AV35" s="168">
        <v>691926.71</v>
      </c>
      <c r="AW35" s="168">
        <v>0</v>
      </c>
      <c r="AX35" s="168">
        <v>90</v>
      </c>
      <c r="AY35" s="168">
        <v>1064157.24</v>
      </c>
      <c r="AZ35" s="168">
        <v>0</v>
      </c>
      <c r="BA35" s="168">
        <v>660</v>
      </c>
      <c r="BB35" s="168">
        <v>1756083.95</v>
      </c>
      <c r="BC35" s="168">
        <v>0</v>
      </c>
      <c r="BD35" s="168">
        <v>343</v>
      </c>
      <c r="BE35" s="168">
        <v>358205.69</v>
      </c>
      <c r="BF35" s="168">
        <v>0</v>
      </c>
      <c r="BG35" s="168">
        <v>42</v>
      </c>
      <c r="BH35" s="168">
        <v>346094.1</v>
      </c>
      <c r="BI35" s="168">
        <v>0</v>
      </c>
      <c r="BJ35" s="168">
        <v>385</v>
      </c>
      <c r="BK35" s="168">
        <v>704299.78</v>
      </c>
      <c r="BL35" s="168">
        <v>0</v>
      </c>
      <c r="BM35" s="168">
        <v>449</v>
      </c>
      <c r="BN35" s="168">
        <v>479411.41</v>
      </c>
      <c r="BO35" s="168">
        <v>0</v>
      </c>
      <c r="BP35" s="168">
        <v>137</v>
      </c>
      <c r="BQ35" s="168">
        <v>952269.55</v>
      </c>
      <c r="BR35" s="168">
        <v>0</v>
      </c>
      <c r="BS35" s="168">
        <v>586</v>
      </c>
      <c r="BT35" s="168">
        <v>1431680.97</v>
      </c>
      <c r="BU35" s="168">
        <v>0</v>
      </c>
      <c r="BV35" s="168">
        <v>2052</v>
      </c>
      <c r="BW35" s="168">
        <v>3028239.56</v>
      </c>
      <c r="BX35" s="168">
        <v>0</v>
      </c>
      <c r="BY35" s="168">
        <v>141</v>
      </c>
      <c r="BZ35" s="168">
        <v>2861640.09</v>
      </c>
      <c r="CA35" s="168">
        <v>0</v>
      </c>
      <c r="CB35" s="168">
        <v>2193</v>
      </c>
      <c r="CC35" s="168">
        <v>5889879.6399999997</v>
      </c>
    </row>
    <row r="36" spans="1:81" s="24" customFormat="1" ht="11.25" customHeight="1" x14ac:dyDescent="0.2">
      <c r="A36" s="29" t="s">
        <v>52</v>
      </c>
      <c r="B36" s="175" t="s">
        <v>72</v>
      </c>
      <c r="C36" s="175" t="s">
        <v>72</v>
      </c>
      <c r="D36" s="175">
        <v>0</v>
      </c>
      <c r="E36" s="175" t="s">
        <v>72</v>
      </c>
      <c r="F36" s="175" t="s">
        <v>72</v>
      </c>
      <c r="G36" s="175">
        <v>0</v>
      </c>
      <c r="H36" s="175">
        <v>27</v>
      </c>
      <c r="I36" s="175">
        <v>289897.42</v>
      </c>
      <c r="J36" s="175">
        <v>0</v>
      </c>
      <c r="K36" s="175" t="s">
        <v>72</v>
      </c>
      <c r="L36" s="175" t="s">
        <v>72</v>
      </c>
      <c r="M36" s="175">
        <v>0</v>
      </c>
      <c r="N36" s="175" t="s">
        <v>72</v>
      </c>
      <c r="O36" s="175" t="s">
        <v>72</v>
      </c>
      <c r="P36" s="175">
        <v>0</v>
      </c>
      <c r="Q36" s="175">
        <v>31</v>
      </c>
      <c r="R36" s="175">
        <v>715471.44</v>
      </c>
      <c r="S36" s="175">
        <v>0</v>
      </c>
      <c r="T36" s="175">
        <v>229</v>
      </c>
      <c r="U36" s="175">
        <v>469182.64</v>
      </c>
      <c r="V36" s="175">
        <v>0</v>
      </c>
      <c r="W36" s="175">
        <v>374</v>
      </c>
      <c r="X36" s="175">
        <v>7010478.7199999997</v>
      </c>
      <c r="Y36" s="175">
        <v>0</v>
      </c>
      <c r="Z36" s="175">
        <v>603</v>
      </c>
      <c r="AA36" s="175">
        <v>7479661.3600000003</v>
      </c>
      <c r="AB36" s="175">
        <v>0</v>
      </c>
      <c r="AC36" s="175">
        <v>56</v>
      </c>
      <c r="AD36" s="175">
        <v>159657.42000000001</v>
      </c>
      <c r="AE36" s="175">
        <v>0</v>
      </c>
      <c r="AF36" s="175">
        <v>47</v>
      </c>
      <c r="AG36" s="175">
        <v>594390.31000000006</v>
      </c>
      <c r="AH36" s="175">
        <v>0</v>
      </c>
      <c r="AI36" s="175">
        <v>103</v>
      </c>
      <c r="AJ36" s="175">
        <v>754047.73</v>
      </c>
      <c r="AK36" s="175">
        <v>0</v>
      </c>
      <c r="AL36" s="175">
        <v>95</v>
      </c>
      <c r="AM36" s="175">
        <v>116439.5</v>
      </c>
      <c r="AN36" s="175">
        <v>0</v>
      </c>
      <c r="AO36" s="175">
        <v>103</v>
      </c>
      <c r="AP36" s="175">
        <v>1910999.7</v>
      </c>
      <c r="AQ36" s="175">
        <v>0</v>
      </c>
      <c r="AR36" s="175">
        <v>198</v>
      </c>
      <c r="AS36" s="175">
        <v>2027439.2</v>
      </c>
      <c r="AT36" s="175">
        <v>0</v>
      </c>
      <c r="AU36" s="175">
        <v>291</v>
      </c>
      <c r="AV36" s="175">
        <v>296787.74</v>
      </c>
      <c r="AW36" s="175">
        <v>0</v>
      </c>
      <c r="AX36" s="175">
        <v>356</v>
      </c>
      <c r="AY36" s="175">
        <v>2858635.71</v>
      </c>
      <c r="AZ36" s="175">
        <v>0</v>
      </c>
      <c r="BA36" s="175">
        <v>647</v>
      </c>
      <c r="BB36" s="175">
        <v>3155423.45</v>
      </c>
      <c r="BC36" s="175">
        <v>0</v>
      </c>
      <c r="BD36" s="175">
        <v>82</v>
      </c>
      <c r="BE36" s="175">
        <v>75794.25</v>
      </c>
      <c r="BF36" s="175">
        <v>0</v>
      </c>
      <c r="BG36" s="175">
        <v>112</v>
      </c>
      <c r="BH36" s="175">
        <v>1482811.13</v>
      </c>
      <c r="BI36" s="175">
        <v>0</v>
      </c>
      <c r="BJ36" s="175">
        <v>194</v>
      </c>
      <c r="BK36" s="175">
        <v>1558605.38</v>
      </c>
      <c r="BL36" s="175">
        <v>0</v>
      </c>
      <c r="BM36" s="175">
        <v>122</v>
      </c>
      <c r="BN36" s="175">
        <v>171054.53</v>
      </c>
      <c r="BO36" s="175">
        <v>0</v>
      </c>
      <c r="BP36" s="175">
        <v>182</v>
      </c>
      <c r="BQ36" s="175">
        <v>4255723.9000000004</v>
      </c>
      <c r="BR36" s="175">
        <v>0</v>
      </c>
      <c r="BS36" s="175">
        <v>304</v>
      </c>
      <c r="BT36" s="175">
        <v>4426778.43</v>
      </c>
      <c r="BU36" s="175">
        <v>0</v>
      </c>
      <c r="BV36" s="175">
        <v>506</v>
      </c>
      <c r="BW36" s="175">
        <v>907481.88</v>
      </c>
      <c r="BX36" s="175">
        <v>0</v>
      </c>
      <c r="BY36" s="175">
        <v>381</v>
      </c>
      <c r="BZ36" s="175">
        <v>6370148.3799999999</v>
      </c>
      <c r="CA36" s="175">
        <v>0</v>
      </c>
      <c r="CB36" s="175">
        <v>887</v>
      </c>
      <c r="CC36" s="175">
        <v>7277630.2699999996</v>
      </c>
    </row>
    <row r="37" spans="1:81" s="24" customFormat="1" ht="11.25" customHeight="1" x14ac:dyDescent="0.2">
      <c r="A37" s="34" t="s">
        <v>21</v>
      </c>
      <c r="B37" s="176">
        <v>94</v>
      </c>
      <c r="C37" s="176">
        <v>3159.82</v>
      </c>
      <c r="D37" s="176">
        <v>0</v>
      </c>
      <c r="E37" s="176">
        <v>28</v>
      </c>
      <c r="F37" s="176">
        <v>14991.23</v>
      </c>
      <c r="G37" s="176">
        <v>0</v>
      </c>
      <c r="H37" s="176">
        <v>122</v>
      </c>
      <c r="I37" s="176">
        <v>18151.04</v>
      </c>
      <c r="J37" s="176">
        <v>0</v>
      </c>
      <c r="K37" s="176">
        <v>36</v>
      </c>
      <c r="L37" s="176">
        <v>3708.08</v>
      </c>
      <c r="M37" s="176">
        <v>0</v>
      </c>
      <c r="N37" s="176">
        <v>41</v>
      </c>
      <c r="O37" s="176">
        <v>51902.78</v>
      </c>
      <c r="P37" s="176">
        <v>0</v>
      </c>
      <c r="Q37" s="176">
        <v>77</v>
      </c>
      <c r="R37" s="176">
        <v>55610.86</v>
      </c>
      <c r="S37" s="176">
        <v>0</v>
      </c>
      <c r="T37" s="176">
        <v>1183</v>
      </c>
      <c r="U37" s="176">
        <v>99136.5</v>
      </c>
      <c r="V37" s="176">
        <v>0</v>
      </c>
      <c r="W37" s="176">
        <v>606</v>
      </c>
      <c r="X37" s="176">
        <v>460200.04</v>
      </c>
      <c r="Y37" s="176">
        <v>0</v>
      </c>
      <c r="Z37" s="176">
        <v>1789</v>
      </c>
      <c r="AA37" s="176">
        <v>559336.54</v>
      </c>
      <c r="AB37" s="176">
        <v>0</v>
      </c>
      <c r="AC37" s="176">
        <v>346</v>
      </c>
      <c r="AD37" s="176">
        <v>22655.95</v>
      </c>
      <c r="AE37" s="176">
        <v>0</v>
      </c>
      <c r="AF37" s="176">
        <v>70</v>
      </c>
      <c r="AG37" s="176">
        <v>39845.699999999997</v>
      </c>
      <c r="AH37" s="176">
        <v>0</v>
      </c>
      <c r="AI37" s="176">
        <v>416</v>
      </c>
      <c r="AJ37" s="176">
        <v>62501.65</v>
      </c>
      <c r="AK37" s="176">
        <v>0</v>
      </c>
      <c r="AL37" s="176">
        <v>346</v>
      </c>
      <c r="AM37" s="176">
        <v>20247.43</v>
      </c>
      <c r="AN37" s="176">
        <v>0</v>
      </c>
      <c r="AO37" s="176">
        <v>139</v>
      </c>
      <c r="AP37" s="176">
        <v>100072.29</v>
      </c>
      <c r="AQ37" s="176">
        <v>0</v>
      </c>
      <c r="AR37" s="176">
        <v>485</v>
      </c>
      <c r="AS37" s="176">
        <v>120319.72</v>
      </c>
      <c r="AT37" s="176">
        <v>0</v>
      </c>
      <c r="AU37" s="176">
        <v>861</v>
      </c>
      <c r="AV37" s="176">
        <v>37265.760000000002</v>
      </c>
      <c r="AW37" s="176">
        <v>0</v>
      </c>
      <c r="AX37" s="176">
        <v>446</v>
      </c>
      <c r="AY37" s="176">
        <v>166463.09</v>
      </c>
      <c r="AZ37" s="176">
        <v>0</v>
      </c>
      <c r="BA37" s="176">
        <v>1307</v>
      </c>
      <c r="BB37" s="176">
        <v>203728.85</v>
      </c>
      <c r="BC37" s="176">
        <v>0</v>
      </c>
      <c r="BD37" s="176">
        <v>425</v>
      </c>
      <c r="BE37" s="176">
        <v>15994.19</v>
      </c>
      <c r="BF37" s="176">
        <v>0</v>
      </c>
      <c r="BG37" s="176">
        <v>154</v>
      </c>
      <c r="BH37" s="176">
        <v>77568.929999999993</v>
      </c>
      <c r="BI37" s="176">
        <v>0</v>
      </c>
      <c r="BJ37" s="176">
        <v>579</v>
      </c>
      <c r="BK37" s="176">
        <v>93563.11</v>
      </c>
      <c r="BL37" s="176">
        <v>0</v>
      </c>
      <c r="BM37" s="176">
        <v>571</v>
      </c>
      <c r="BN37" s="176">
        <v>25657.13</v>
      </c>
      <c r="BO37" s="176">
        <v>0</v>
      </c>
      <c r="BP37" s="176">
        <v>319</v>
      </c>
      <c r="BQ37" s="176">
        <v>221258.41</v>
      </c>
      <c r="BR37" s="176">
        <v>0</v>
      </c>
      <c r="BS37" s="176">
        <v>890</v>
      </c>
      <c r="BT37" s="176">
        <v>246915.54</v>
      </c>
      <c r="BU37" s="176">
        <v>0</v>
      </c>
      <c r="BV37" s="176">
        <v>2558</v>
      </c>
      <c r="BW37" s="176">
        <v>154054.22</v>
      </c>
      <c r="BX37" s="176">
        <v>0</v>
      </c>
      <c r="BY37" s="176">
        <v>522</v>
      </c>
      <c r="BZ37" s="176">
        <v>393204.94</v>
      </c>
      <c r="CA37" s="176">
        <v>0</v>
      </c>
      <c r="CB37" s="176">
        <v>3080</v>
      </c>
      <c r="CC37" s="176">
        <v>547259.16</v>
      </c>
    </row>
    <row r="38" spans="1:81" s="24" customFormat="1" ht="11.25" customHeight="1" thickBot="1" x14ac:dyDescent="0.25">
      <c r="A38" s="36" t="s">
        <v>4</v>
      </c>
      <c r="B38" s="177">
        <v>166</v>
      </c>
      <c r="C38" s="177">
        <v>7048.59</v>
      </c>
      <c r="D38" s="177">
        <v>0</v>
      </c>
      <c r="E38" s="177">
        <v>31</v>
      </c>
      <c r="F38" s="177">
        <v>34343.79</v>
      </c>
      <c r="G38" s="177">
        <v>0</v>
      </c>
      <c r="H38" s="177">
        <v>197</v>
      </c>
      <c r="I38" s="177">
        <v>41392.379999999997</v>
      </c>
      <c r="J38" s="177">
        <v>0</v>
      </c>
      <c r="K38" s="177">
        <v>41</v>
      </c>
      <c r="L38" s="177">
        <v>5197.99</v>
      </c>
      <c r="M38" s="177">
        <v>0</v>
      </c>
      <c r="N38" s="177">
        <v>44</v>
      </c>
      <c r="O38" s="177">
        <v>118244.42</v>
      </c>
      <c r="P38" s="177">
        <v>0</v>
      </c>
      <c r="Q38" s="177">
        <v>85</v>
      </c>
      <c r="R38" s="177">
        <v>123442.4</v>
      </c>
      <c r="S38" s="177">
        <v>0</v>
      </c>
      <c r="T38" s="177">
        <v>1333</v>
      </c>
      <c r="U38" s="177">
        <v>205347.79</v>
      </c>
      <c r="V38" s="177">
        <v>0</v>
      </c>
      <c r="W38" s="177">
        <v>655</v>
      </c>
      <c r="X38" s="177">
        <v>1150146.23</v>
      </c>
      <c r="Y38" s="177">
        <v>0</v>
      </c>
      <c r="Z38" s="177">
        <v>1988</v>
      </c>
      <c r="AA38" s="177">
        <v>1355494.02</v>
      </c>
      <c r="AB38" s="177">
        <v>0</v>
      </c>
      <c r="AC38" s="177">
        <v>455</v>
      </c>
      <c r="AD38" s="177">
        <v>39014.519999999997</v>
      </c>
      <c r="AE38" s="177">
        <v>0</v>
      </c>
      <c r="AF38" s="177">
        <v>80</v>
      </c>
      <c r="AG38" s="177">
        <v>77003.3</v>
      </c>
      <c r="AH38" s="177">
        <v>0</v>
      </c>
      <c r="AI38" s="177">
        <v>535</v>
      </c>
      <c r="AJ38" s="177">
        <v>116017.82</v>
      </c>
      <c r="AK38" s="177">
        <v>0</v>
      </c>
      <c r="AL38" s="177">
        <v>433</v>
      </c>
      <c r="AM38" s="177">
        <v>39085.33</v>
      </c>
      <c r="AN38" s="177">
        <v>0</v>
      </c>
      <c r="AO38" s="177">
        <v>158</v>
      </c>
      <c r="AP38" s="177">
        <v>214362.04</v>
      </c>
      <c r="AQ38" s="177">
        <v>0</v>
      </c>
      <c r="AR38" s="177">
        <v>591</v>
      </c>
      <c r="AS38" s="177">
        <v>253447.37</v>
      </c>
      <c r="AT38" s="177">
        <v>0</v>
      </c>
      <c r="AU38" s="177">
        <v>1011</v>
      </c>
      <c r="AV38" s="177">
        <v>89311.76</v>
      </c>
      <c r="AW38" s="177">
        <v>0</v>
      </c>
      <c r="AX38" s="177">
        <v>489</v>
      </c>
      <c r="AY38" s="177">
        <v>423930.56</v>
      </c>
      <c r="AZ38" s="177">
        <v>0</v>
      </c>
      <c r="BA38" s="177">
        <v>1500</v>
      </c>
      <c r="BB38" s="177">
        <v>513242.32</v>
      </c>
      <c r="BC38" s="177">
        <v>0</v>
      </c>
      <c r="BD38" s="177">
        <v>508</v>
      </c>
      <c r="BE38" s="177">
        <v>31826.5</v>
      </c>
      <c r="BF38" s="177">
        <v>0</v>
      </c>
      <c r="BG38" s="177">
        <v>172</v>
      </c>
      <c r="BH38" s="177">
        <v>173009.6</v>
      </c>
      <c r="BI38" s="177">
        <v>0</v>
      </c>
      <c r="BJ38" s="177">
        <v>680</v>
      </c>
      <c r="BK38" s="177">
        <v>204836.1</v>
      </c>
      <c r="BL38" s="177">
        <v>0</v>
      </c>
      <c r="BM38" s="177">
        <v>2343</v>
      </c>
      <c r="BN38" s="177">
        <v>140211.65</v>
      </c>
      <c r="BO38" s="177">
        <v>0</v>
      </c>
      <c r="BP38" s="177">
        <v>611</v>
      </c>
      <c r="BQ38" s="177">
        <v>930605.8</v>
      </c>
      <c r="BR38" s="177">
        <v>0</v>
      </c>
      <c r="BS38" s="177">
        <v>2954</v>
      </c>
      <c r="BT38" s="177">
        <v>1070817.45</v>
      </c>
      <c r="BU38" s="177">
        <v>0</v>
      </c>
      <c r="BV38" s="177">
        <v>3897</v>
      </c>
      <c r="BW38" s="177">
        <v>292549.27</v>
      </c>
      <c r="BX38" s="177">
        <v>0</v>
      </c>
      <c r="BY38" s="177">
        <v>602</v>
      </c>
      <c r="BZ38" s="177">
        <v>705334.69</v>
      </c>
      <c r="CA38" s="177">
        <v>0</v>
      </c>
      <c r="CB38" s="177">
        <v>4499</v>
      </c>
      <c r="CC38" s="177">
        <v>997883.96</v>
      </c>
    </row>
  </sheetData>
  <mergeCells count="36">
    <mergeCell ref="BY6:BZ6"/>
    <mergeCell ref="CB6:CC6"/>
    <mergeCell ref="BG6:BH6"/>
    <mergeCell ref="BJ6:BK6"/>
    <mergeCell ref="BM6:BN6"/>
    <mergeCell ref="BP6:BQ6"/>
    <mergeCell ref="BS6:BT6"/>
    <mergeCell ref="BV6:BW6"/>
    <mergeCell ref="BD6:BE6"/>
    <mergeCell ref="W6:X6"/>
    <mergeCell ref="Z6:AA6"/>
    <mergeCell ref="AC6:AD6"/>
    <mergeCell ref="AF6:AG6"/>
    <mergeCell ref="AI6:AJ6"/>
    <mergeCell ref="AL6:AM6"/>
    <mergeCell ref="AO6:AP6"/>
    <mergeCell ref="AR6:AS6"/>
    <mergeCell ref="AU6:AV6"/>
    <mergeCell ref="AX6:AY6"/>
    <mergeCell ref="BA6:BB6"/>
    <mergeCell ref="BD5:BK5"/>
    <mergeCell ref="BM5:BT5"/>
    <mergeCell ref="BV5:CC5"/>
    <mergeCell ref="B6:C6"/>
    <mergeCell ref="E6:F6"/>
    <mergeCell ref="H6:I6"/>
    <mergeCell ref="K6:L6"/>
    <mergeCell ref="N6:O6"/>
    <mergeCell ref="Q6:R6"/>
    <mergeCell ref="T6:U6"/>
    <mergeCell ref="B5:I5"/>
    <mergeCell ref="K5:R5"/>
    <mergeCell ref="T5:AA5"/>
    <mergeCell ref="AC5:AJ5"/>
    <mergeCell ref="AL5:AS5"/>
    <mergeCell ref="AU5:BB5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D03E4-AF02-4989-9115-13378026CEBF}">
  <sheetPr>
    <tabColor theme="9" tint="0.39997558519241921"/>
  </sheetPr>
  <dimension ref="A1:I37"/>
  <sheetViews>
    <sheetView workbookViewId="0"/>
  </sheetViews>
  <sheetFormatPr baseColWidth="10" defaultRowHeight="15" x14ac:dyDescent="0.25"/>
  <cols>
    <col min="1" max="1" width="33.5703125" customWidth="1"/>
    <col min="4" max="4" width="2.7109375" customWidth="1"/>
    <col min="7" max="7" width="2.7109375" customWidth="1"/>
  </cols>
  <sheetData>
    <row r="1" spans="1:9" ht="11.25" customHeight="1" x14ac:dyDescent="0.25">
      <c r="A1" s="1" t="s">
        <v>186</v>
      </c>
    </row>
    <row r="2" spans="1:9" ht="11.25" customHeight="1" x14ac:dyDescent="0.25"/>
    <row r="3" spans="1:9" ht="11.25" customHeight="1" x14ac:dyDescent="0.25">
      <c r="A3" s="2" t="s">
        <v>336</v>
      </c>
    </row>
    <row r="4" spans="1:9" ht="11.25" customHeight="1" thickBot="1" x14ac:dyDescent="0.3">
      <c r="A4" s="3" t="s">
        <v>0</v>
      </c>
      <c r="B4" s="4"/>
      <c r="C4" s="4"/>
      <c r="D4" s="4"/>
      <c r="E4" s="4"/>
      <c r="F4" s="4"/>
      <c r="G4" s="4"/>
      <c r="H4" s="4"/>
      <c r="I4" s="4"/>
    </row>
    <row r="5" spans="1:9" s="24" customFormat="1" ht="11.25" customHeight="1" x14ac:dyDescent="0.2">
      <c r="A5" s="5"/>
      <c r="B5" s="181" t="s">
        <v>184</v>
      </c>
      <c r="C5" s="181"/>
      <c r="D5" s="26"/>
      <c r="E5" s="181" t="s">
        <v>97</v>
      </c>
      <c r="F5" s="181"/>
      <c r="G5" s="26"/>
      <c r="H5" s="181" t="s">
        <v>98</v>
      </c>
      <c r="I5" s="181"/>
    </row>
    <row r="6" spans="1:9" s="24" customFormat="1" ht="11.25" customHeight="1" x14ac:dyDescent="0.2">
      <c r="A6" s="9"/>
      <c r="B6" s="11" t="s">
        <v>16</v>
      </c>
      <c r="C6" s="11" t="s">
        <v>17</v>
      </c>
      <c r="D6" s="11"/>
      <c r="E6" s="11" t="s">
        <v>16</v>
      </c>
      <c r="F6" s="11" t="s">
        <v>17</v>
      </c>
      <c r="G6" s="11"/>
      <c r="H6" s="11" t="s">
        <v>16</v>
      </c>
      <c r="I6" s="11" t="s">
        <v>17</v>
      </c>
    </row>
    <row r="7" spans="1:9" s="24" customFormat="1" ht="11.25" customHeight="1" x14ac:dyDescent="0.2">
      <c r="A7" s="25" t="s">
        <v>26</v>
      </c>
      <c r="B7" s="167">
        <v>19528</v>
      </c>
      <c r="C7" s="167">
        <v>0</v>
      </c>
      <c r="D7" s="167">
        <v>0</v>
      </c>
      <c r="E7" s="167">
        <v>3519</v>
      </c>
      <c r="F7" s="167">
        <v>0</v>
      </c>
      <c r="G7" s="167">
        <v>0</v>
      </c>
      <c r="H7" s="167">
        <v>23047</v>
      </c>
      <c r="I7" s="167">
        <v>0</v>
      </c>
    </row>
    <row r="8" spans="1:9" s="24" customFormat="1" ht="11.25" customHeight="1" x14ac:dyDescent="0.2">
      <c r="A8" s="25" t="s">
        <v>27</v>
      </c>
      <c r="B8" s="168">
        <v>0</v>
      </c>
      <c r="C8" s="168">
        <v>0</v>
      </c>
      <c r="D8" s="168">
        <v>0</v>
      </c>
      <c r="E8" s="168">
        <v>0</v>
      </c>
      <c r="F8" s="168">
        <v>0</v>
      </c>
      <c r="G8" s="168">
        <v>0</v>
      </c>
      <c r="H8" s="168">
        <v>0</v>
      </c>
      <c r="I8" s="168">
        <v>0</v>
      </c>
    </row>
    <row r="9" spans="1:9" s="24" customFormat="1" ht="11.25" customHeight="1" x14ac:dyDescent="0.2">
      <c r="A9" s="33" t="s">
        <v>28</v>
      </c>
      <c r="B9" s="168">
        <v>14701</v>
      </c>
      <c r="C9" s="168">
        <v>67235862.030000001</v>
      </c>
      <c r="D9" s="168">
        <v>0</v>
      </c>
      <c r="E9" s="168">
        <v>3379</v>
      </c>
      <c r="F9" s="168">
        <v>1337409378.9100001</v>
      </c>
      <c r="G9" s="168">
        <v>0</v>
      </c>
      <c r="H9" s="168">
        <v>18080</v>
      </c>
      <c r="I9" s="168">
        <v>1404645240.95</v>
      </c>
    </row>
    <row r="10" spans="1:9" s="24" customFormat="1" ht="11.25" customHeight="1" x14ac:dyDescent="0.2">
      <c r="A10" s="28" t="s">
        <v>29</v>
      </c>
      <c r="B10" s="168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</row>
    <row r="11" spans="1:9" s="24" customFormat="1" ht="11.25" customHeight="1" x14ac:dyDescent="0.2">
      <c r="A11" s="25" t="s">
        <v>30</v>
      </c>
      <c r="B11" s="167">
        <v>17079</v>
      </c>
      <c r="C11" s="167">
        <v>4500351.83</v>
      </c>
      <c r="D11" s="167">
        <v>0</v>
      </c>
      <c r="E11" s="167">
        <v>3424</v>
      </c>
      <c r="F11" s="167">
        <v>123949646.93000001</v>
      </c>
      <c r="G11" s="167">
        <v>0</v>
      </c>
      <c r="H11" s="167">
        <v>20503</v>
      </c>
      <c r="I11" s="167">
        <v>128449998.75</v>
      </c>
    </row>
    <row r="12" spans="1:9" s="24" customFormat="1" ht="11.25" customHeight="1" x14ac:dyDescent="0.2">
      <c r="A12" s="33" t="s">
        <v>31</v>
      </c>
      <c r="B12" s="168">
        <v>10295</v>
      </c>
      <c r="C12" s="168">
        <v>10831959.109999999</v>
      </c>
      <c r="D12" s="168">
        <v>0</v>
      </c>
      <c r="E12" s="168">
        <v>2624</v>
      </c>
      <c r="F12" s="168">
        <v>154589167.06999999</v>
      </c>
      <c r="G12" s="168">
        <v>0</v>
      </c>
      <c r="H12" s="168">
        <v>12919</v>
      </c>
      <c r="I12" s="168">
        <v>165421126.18000001</v>
      </c>
    </row>
    <row r="13" spans="1:9" s="24" customFormat="1" ht="11.25" customHeight="1" x14ac:dyDescent="0.2">
      <c r="A13" s="33" t="s">
        <v>32</v>
      </c>
      <c r="B13" s="168">
        <v>6784</v>
      </c>
      <c r="C13" s="168">
        <v>-6331607.29</v>
      </c>
      <c r="D13" s="168">
        <v>0</v>
      </c>
      <c r="E13" s="168">
        <v>800</v>
      </c>
      <c r="F13" s="168">
        <v>-30639520.140000001</v>
      </c>
      <c r="G13" s="168">
        <v>0</v>
      </c>
      <c r="H13" s="168">
        <v>7584</v>
      </c>
      <c r="I13" s="168">
        <v>-36971127.43</v>
      </c>
    </row>
    <row r="14" spans="1:9" s="24" customFormat="1" ht="11.25" customHeight="1" x14ac:dyDescent="0.2">
      <c r="A14" s="25" t="s">
        <v>33</v>
      </c>
      <c r="B14" s="168">
        <v>0</v>
      </c>
      <c r="C14" s="168">
        <v>0</v>
      </c>
      <c r="D14" s="168">
        <v>0</v>
      </c>
      <c r="E14" s="168">
        <v>0</v>
      </c>
      <c r="F14" s="168">
        <v>0</v>
      </c>
      <c r="G14" s="168">
        <v>0</v>
      </c>
      <c r="H14" s="168">
        <v>0</v>
      </c>
      <c r="I14" s="168">
        <v>0</v>
      </c>
    </row>
    <row r="15" spans="1:9" s="24" customFormat="1" ht="11.25" customHeight="1" x14ac:dyDescent="0.2">
      <c r="A15" s="33" t="s">
        <v>34</v>
      </c>
      <c r="B15" s="168">
        <v>8810</v>
      </c>
      <c r="C15" s="168">
        <v>2044913.71</v>
      </c>
      <c r="D15" s="168">
        <v>0</v>
      </c>
      <c r="E15" s="168">
        <v>2665</v>
      </c>
      <c r="F15" s="168">
        <v>40208383.719999999</v>
      </c>
      <c r="G15" s="168">
        <v>0</v>
      </c>
      <c r="H15" s="168">
        <v>11475</v>
      </c>
      <c r="I15" s="168">
        <v>42253297.420000002</v>
      </c>
    </row>
    <row r="16" spans="1:9" s="24" customFormat="1" ht="11.25" customHeight="1" x14ac:dyDescent="0.2">
      <c r="A16" s="33" t="s">
        <v>35</v>
      </c>
      <c r="B16" s="168">
        <v>13522</v>
      </c>
      <c r="C16" s="168">
        <v>12767596.609999999</v>
      </c>
      <c r="D16" s="168">
        <v>0</v>
      </c>
      <c r="E16" s="168">
        <v>3328</v>
      </c>
      <c r="F16" s="168">
        <v>372031415.48000002</v>
      </c>
      <c r="G16" s="168">
        <v>0</v>
      </c>
      <c r="H16" s="168">
        <v>16850</v>
      </c>
      <c r="I16" s="168">
        <v>384799012.08999997</v>
      </c>
    </row>
    <row r="17" spans="1:9" s="24" customFormat="1" ht="11.25" customHeight="1" x14ac:dyDescent="0.2">
      <c r="A17" s="25" t="s">
        <v>36</v>
      </c>
      <c r="B17" s="168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  <c r="H17" s="168">
        <v>0</v>
      </c>
      <c r="I17" s="168">
        <v>0</v>
      </c>
    </row>
    <row r="18" spans="1:9" s="24" customFormat="1" ht="11.25" customHeight="1" x14ac:dyDescent="0.2">
      <c r="A18" s="33" t="s">
        <v>37</v>
      </c>
      <c r="B18" s="168">
        <v>9871</v>
      </c>
      <c r="C18" s="168">
        <v>2097746.8199999998</v>
      </c>
      <c r="D18" s="168">
        <v>0</v>
      </c>
      <c r="E18" s="168">
        <v>2817</v>
      </c>
      <c r="F18" s="168">
        <v>49705340.369999997</v>
      </c>
      <c r="G18" s="168">
        <v>0</v>
      </c>
      <c r="H18" s="168">
        <v>12688</v>
      </c>
      <c r="I18" s="168">
        <v>51803087.189999998</v>
      </c>
    </row>
    <row r="19" spans="1:9" s="24" customFormat="1" ht="11.25" customHeight="1" x14ac:dyDescent="0.2">
      <c r="A19" s="33" t="s">
        <v>38</v>
      </c>
      <c r="B19" s="168">
        <v>9501</v>
      </c>
      <c r="C19" s="168">
        <v>9622943.3300000001</v>
      </c>
      <c r="D19" s="168">
        <v>0</v>
      </c>
      <c r="E19" s="168">
        <v>3160</v>
      </c>
      <c r="F19" s="168">
        <v>359210132.56999999</v>
      </c>
      <c r="G19" s="168">
        <v>0</v>
      </c>
      <c r="H19" s="168">
        <v>12661</v>
      </c>
      <c r="I19" s="168">
        <v>368833075.89999998</v>
      </c>
    </row>
    <row r="20" spans="1:9" s="24" customFormat="1" ht="11.25" customHeight="1" x14ac:dyDescent="0.2">
      <c r="A20" s="25" t="s">
        <v>39</v>
      </c>
      <c r="B20" s="167">
        <v>17119</v>
      </c>
      <c r="C20" s="167">
        <v>7592171.9900000002</v>
      </c>
      <c r="D20" s="167">
        <v>0</v>
      </c>
      <c r="E20" s="167">
        <v>3392</v>
      </c>
      <c r="F20" s="167">
        <v>127273973.18000001</v>
      </c>
      <c r="G20" s="167">
        <v>0</v>
      </c>
      <c r="H20" s="167">
        <v>20511</v>
      </c>
      <c r="I20" s="167">
        <v>134866145.16999999</v>
      </c>
    </row>
    <row r="21" spans="1:9" s="24" customFormat="1" ht="11.25" customHeight="1" x14ac:dyDescent="0.2">
      <c r="A21" s="33" t="s">
        <v>40</v>
      </c>
      <c r="B21" s="168">
        <v>10412</v>
      </c>
      <c r="C21" s="168">
        <v>10654751.15</v>
      </c>
      <c r="D21" s="168">
        <v>0</v>
      </c>
      <c r="E21" s="168">
        <v>2665</v>
      </c>
      <c r="F21" s="168">
        <v>147322500.81</v>
      </c>
      <c r="G21" s="168">
        <v>0</v>
      </c>
      <c r="H21" s="168">
        <v>13077</v>
      </c>
      <c r="I21" s="168">
        <v>157977251.96000001</v>
      </c>
    </row>
    <row r="22" spans="1:9" s="24" customFormat="1" ht="11.25" customHeight="1" x14ac:dyDescent="0.2">
      <c r="A22" s="33" t="s">
        <v>41</v>
      </c>
      <c r="B22" s="168">
        <v>6707</v>
      </c>
      <c r="C22" s="168">
        <v>-3062579.16</v>
      </c>
      <c r="D22" s="168">
        <v>0</v>
      </c>
      <c r="E22" s="168">
        <v>727</v>
      </c>
      <c r="F22" s="168">
        <v>-20048527.629999999</v>
      </c>
      <c r="G22" s="168">
        <v>0</v>
      </c>
      <c r="H22" s="168">
        <v>7434</v>
      </c>
      <c r="I22" s="168">
        <v>-23111106.780000001</v>
      </c>
    </row>
    <row r="23" spans="1:9" s="24" customFormat="1" ht="11.25" customHeight="1" x14ac:dyDescent="0.2">
      <c r="A23" s="25" t="s">
        <v>42</v>
      </c>
      <c r="B23" s="167">
        <v>6697</v>
      </c>
      <c r="C23" s="167">
        <v>4248388.3600000003</v>
      </c>
      <c r="D23" s="167">
        <v>0</v>
      </c>
      <c r="E23" s="167">
        <v>2058</v>
      </c>
      <c r="F23" s="167">
        <v>67282612.709999993</v>
      </c>
      <c r="G23" s="167">
        <v>0</v>
      </c>
      <c r="H23" s="167">
        <v>8755</v>
      </c>
      <c r="I23" s="167">
        <v>71531001.079999998</v>
      </c>
    </row>
    <row r="24" spans="1:9" s="24" customFormat="1" ht="11.25" customHeight="1" x14ac:dyDescent="0.2">
      <c r="A24" s="33" t="s">
        <v>43</v>
      </c>
      <c r="B24" s="168">
        <v>1732</v>
      </c>
      <c r="C24" s="168">
        <v>59120.88</v>
      </c>
      <c r="D24" s="168">
        <v>0</v>
      </c>
      <c r="E24" s="168">
        <v>1224</v>
      </c>
      <c r="F24" s="168">
        <v>465894.15</v>
      </c>
      <c r="G24" s="168">
        <v>0</v>
      </c>
      <c r="H24" s="168">
        <v>2956</v>
      </c>
      <c r="I24" s="168">
        <v>525015.03</v>
      </c>
    </row>
    <row r="25" spans="1:9" s="24" customFormat="1" ht="11.25" customHeight="1" x14ac:dyDescent="0.2">
      <c r="A25" s="33" t="s">
        <v>44</v>
      </c>
      <c r="B25" s="168">
        <v>3125</v>
      </c>
      <c r="C25" s="168">
        <v>2855326.65</v>
      </c>
      <c r="D25" s="168">
        <v>0</v>
      </c>
      <c r="E25" s="168">
        <v>864</v>
      </c>
      <c r="F25" s="168">
        <v>58073295.079999998</v>
      </c>
      <c r="G25" s="168">
        <v>0</v>
      </c>
      <c r="H25" s="168">
        <v>3989</v>
      </c>
      <c r="I25" s="168">
        <v>60928621.729999997</v>
      </c>
    </row>
    <row r="26" spans="1:9" s="24" customFormat="1" ht="11.25" customHeight="1" x14ac:dyDescent="0.2">
      <c r="A26" s="33" t="s">
        <v>45</v>
      </c>
      <c r="B26" s="168">
        <v>3568</v>
      </c>
      <c r="C26" s="168">
        <v>1333940.83</v>
      </c>
      <c r="D26" s="168">
        <v>0</v>
      </c>
      <c r="E26" s="168">
        <v>839</v>
      </c>
      <c r="F26" s="168">
        <v>8743423.4700000007</v>
      </c>
      <c r="G26" s="168">
        <v>0</v>
      </c>
      <c r="H26" s="168">
        <v>4407</v>
      </c>
      <c r="I26" s="168">
        <v>10077364.310000001</v>
      </c>
    </row>
    <row r="27" spans="1:9" s="24" customFormat="1" ht="11.25" customHeight="1" x14ac:dyDescent="0.2">
      <c r="A27" s="33" t="s">
        <v>46</v>
      </c>
      <c r="B27" s="168">
        <v>7492</v>
      </c>
      <c r="C27" s="168">
        <v>6464782.2400000002</v>
      </c>
      <c r="D27" s="168">
        <v>0</v>
      </c>
      <c r="E27" s="168">
        <v>2149</v>
      </c>
      <c r="F27" s="168">
        <v>82623656.349999994</v>
      </c>
      <c r="G27" s="168">
        <v>0</v>
      </c>
      <c r="H27" s="168">
        <v>9641</v>
      </c>
      <c r="I27" s="168">
        <v>89088438.599999994</v>
      </c>
    </row>
    <row r="28" spans="1:9" s="24" customFormat="1" ht="11.25" customHeight="1" x14ac:dyDescent="0.2">
      <c r="A28" s="33" t="s">
        <v>47</v>
      </c>
      <c r="B28" s="168">
        <v>7501</v>
      </c>
      <c r="C28" s="168">
        <v>728189.93</v>
      </c>
      <c r="D28" s="168">
        <v>0</v>
      </c>
      <c r="E28" s="168">
        <v>2150</v>
      </c>
      <c r="F28" s="168">
        <v>9515371.1099999994</v>
      </c>
      <c r="G28" s="168">
        <v>0</v>
      </c>
      <c r="H28" s="168">
        <v>9651</v>
      </c>
      <c r="I28" s="168">
        <v>10243561.039999999</v>
      </c>
    </row>
    <row r="29" spans="1:9" s="24" customFormat="1" ht="11.25" customHeight="1" x14ac:dyDescent="0.2">
      <c r="A29" s="33" t="s">
        <v>48</v>
      </c>
      <c r="B29" s="117">
        <v>9612</v>
      </c>
      <c r="C29" s="166">
        <v>0.73386715469431896</v>
      </c>
      <c r="D29" s="117">
        <v>0</v>
      </c>
      <c r="E29" s="117">
        <v>2453</v>
      </c>
      <c r="F29" s="166">
        <v>0.28450608464474603</v>
      </c>
      <c r="G29" s="117">
        <v>0</v>
      </c>
      <c r="H29" s="117">
        <v>12065</v>
      </c>
      <c r="I29" s="166">
        <v>0.31269211964381199</v>
      </c>
    </row>
    <row r="30" spans="1:9" s="24" customFormat="1" ht="11.25" customHeight="1" x14ac:dyDescent="0.2">
      <c r="A30" s="34" t="s">
        <v>23</v>
      </c>
      <c r="B30" s="173">
        <v>7111</v>
      </c>
      <c r="C30" s="173">
        <v>467714.3</v>
      </c>
      <c r="D30" s="173">
        <v>0</v>
      </c>
      <c r="E30" s="173">
        <v>2027</v>
      </c>
      <c r="F30" s="173">
        <v>2301473.0299999998</v>
      </c>
      <c r="G30" s="173">
        <v>0</v>
      </c>
      <c r="H30" s="173">
        <v>9138</v>
      </c>
      <c r="I30" s="173">
        <v>2769187.33</v>
      </c>
    </row>
    <row r="31" spans="1:9" s="24" customFormat="1" ht="11.25" customHeight="1" x14ac:dyDescent="0.2">
      <c r="A31" s="35" t="s">
        <v>49</v>
      </c>
      <c r="B31" s="174">
        <v>11736</v>
      </c>
      <c r="C31" s="174">
        <v>47452454.920000002</v>
      </c>
      <c r="D31" s="174">
        <v>0</v>
      </c>
      <c r="E31" s="174">
        <v>2820</v>
      </c>
      <c r="F31" s="174">
        <v>1121492236.3299999</v>
      </c>
      <c r="G31" s="174">
        <v>0</v>
      </c>
      <c r="H31" s="174">
        <v>14556</v>
      </c>
      <c r="I31" s="174">
        <v>1168944691.25</v>
      </c>
    </row>
    <row r="32" spans="1:9" s="24" customFormat="1" ht="11.25" customHeight="1" x14ac:dyDescent="0.2">
      <c r="A32" s="25" t="s">
        <v>21</v>
      </c>
      <c r="B32" s="168">
        <v>0</v>
      </c>
      <c r="C32" s="168">
        <v>0</v>
      </c>
      <c r="D32" s="168">
        <v>0</v>
      </c>
      <c r="E32" s="168">
        <v>0</v>
      </c>
      <c r="F32" s="168">
        <v>0</v>
      </c>
      <c r="G32" s="168">
        <v>0</v>
      </c>
      <c r="H32" s="168">
        <v>0</v>
      </c>
      <c r="I32" s="168">
        <v>0</v>
      </c>
    </row>
    <row r="33" spans="1:9" s="24" customFormat="1" ht="11.25" customHeight="1" x14ac:dyDescent="0.2">
      <c r="A33" s="25" t="s">
        <v>50</v>
      </c>
      <c r="B33" s="167">
        <v>6420</v>
      </c>
      <c r="C33" s="167">
        <v>9838819.2300000004</v>
      </c>
      <c r="D33" s="167">
        <v>0</v>
      </c>
      <c r="E33" s="167">
        <v>2325</v>
      </c>
      <c r="F33" s="167">
        <v>35869777.909999996</v>
      </c>
      <c r="G33" s="167">
        <v>0</v>
      </c>
      <c r="H33" s="167">
        <v>8745</v>
      </c>
      <c r="I33" s="167">
        <v>45708597.140000001</v>
      </c>
    </row>
    <row r="34" spans="1:9" s="24" customFormat="1" ht="11.25" customHeight="1" x14ac:dyDescent="0.2">
      <c r="A34" s="29" t="s">
        <v>51</v>
      </c>
      <c r="B34" s="168">
        <v>5019</v>
      </c>
      <c r="C34" s="168">
        <v>7589048.2599999998</v>
      </c>
      <c r="D34" s="168">
        <v>0</v>
      </c>
      <c r="E34" s="168">
        <v>732</v>
      </c>
      <c r="F34" s="168">
        <v>10434594.210000001</v>
      </c>
      <c r="G34" s="168">
        <v>0</v>
      </c>
      <c r="H34" s="168">
        <v>5751</v>
      </c>
      <c r="I34" s="168">
        <v>18023642.469999999</v>
      </c>
    </row>
    <row r="35" spans="1:9" s="24" customFormat="1" ht="11.25" customHeight="1" x14ac:dyDescent="0.2">
      <c r="A35" s="29" t="s">
        <v>52</v>
      </c>
      <c r="B35" s="175">
        <v>1401</v>
      </c>
      <c r="C35" s="175">
        <v>2249770.9700000002</v>
      </c>
      <c r="D35" s="175">
        <v>0</v>
      </c>
      <c r="E35" s="175">
        <v>1593</v>
      </c>
      <c r="F35" s="175">
        <v>25435183.699999999</v>
      </c>
      <c r="G35" s="175">
        <v>0</v>
      </c>
      <c r="H35" s="175">
        <v>2994</v>
      </c>
      <c r="I35" s="175">
        <v>27684954.670000002</v>
      </c>
    </row>
    <row r="36" spans="1:9" s="24" customFormat="1" ht="11.25" customHeight="1" x14ac:dyDescent="0.2">
      <c r="A36" s="34" t="s">
        <v>21</v>
      </c>
      <c r="B36" s="176">
        <v>6420</v>
      </c>
      <c r="C36" s="176">
        <v>381879.09</v>
      </c>
      <c r="D36" s="176">
        <v>0</v>
      </c>
      <c r="E36" s="176">
        <v>2325</v>
      </c>
      <c r="F36" s="176">
        <v>1525507.39</v>
      </c>
      <c r="G36" s="176">
        <v>0</v>
      </c>
      <c r="H36" s="176">
        <v>8745</v>
      </c>
      <c r="I36" s="176">
        <v>1907386.49</v>
      </c>
    </row>
    <row r="37" spans="1:9" s="24" customFormat="1" ht="11.25" customHeight="1" thickBot="1" x14ac:dyDescent="0.25">
      <c r="A37" s="36" t="s">
        <v>4</v>
      </c>
      <c r="B37" s="177">
        <v>10187</v>
      </c>
      <c r="C37" s="177">
        <v>849593.39</v>
      </c>
      <c r="D37" s="177">
        <v>0</v>
      </c>
      <c r="E37" s="177">
        <v>2842</v>
      </c>
      <c r="F37" s="177">
        <v>3826980.42</v>
      </c>
      <c r="G37" s="177">
        <v>0</v>
      </c>
      <c r="H37" s="177">
        <v>13029</v>
      </c>
      <c r="I37" s="177">
        <v>4676573.8099999996</v>
      </c>
    </row>
  </sheetData>
  <mergeCells count="3">
    <mergeCell ref="B5:C5"/>
    <mergeCell ref="E5:F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05E1B-F0B5-4394-B0B1-189A6897B6A6}">
  <sheetPr>
    <tabColor theme="9" tint="0.39997558519241921"/>
  </sheetPr>
  <dimension ref="A1:AJ21"/>
  <sheetViews>
    <sheetView workbookViewId="0"/>
  </sheetViews>
  <sheetFormatPr baseColWidth="10" defaultRowHeight="15" x14ac:dyDescent="0.25"/>
  <cols>
    <col min="1" max="1" width="33.5703125" customWidth="1"/>
    <col min="4" max="4" width="2.5703125" customWidth="1"/>
    <col min="7" max="7" width="2.5703125" customWidth="1"/>
    <col min="10" max="10" width="2.5703125" customWidth="1"/>
    <col min="13" max="13" width="2.5703125" customWidth="1"/>
    <col min="16" max="16" width="2.5703125" customWidth="1"/>
    <col min="19" max="19" width="2.5703125" customWidth="1"/>
    <col min="22" max="22" width="2.5703125" customWidth="1"/>
    <col min="25" max="25" width="2.5703125" customWidth="1"/>
    <col min="28" max="28" width="2.5703125" customWidth="1"/>
    <col min="31" max="31" width="2.5703125" customWidth="1"/>
    <col min="34" max="34" width="2.5703125" customWidth="1"/>
  </cols>
  <sheetData>
    <row r="1" spans="1:36" ht="11.25" customHeight="1" x14ac:dyDescent="0.25">
      <c r="A1" s="1" t="s">
        <v>24</v>
      </c>
    </row>
    <row r="2" spans="1:36" ht="11.25" customHeight="1" x14ac:dyDescent="0.25"/>
    <row r="3" spans="1:36" ht="11.25" customHeight="1" x14ac:dyDescent="0.25">
      <c r="A3" s="2" t="s">
        <v>301</v>
      </c>
    </row>
    <row r="4" spans="1:36" ht="11.25" customHeight="1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s="24" customFormat="1" ht="11.25" customHeight="1" x14ac:dyDescent="0.2">
      <c r="A5" s="5"/>
      <c r="B5" s="179" t="s">
        <v>6</v>
      </c>
      <c r="C5" s="179"/>
      <c r="D5" s="26"/>
      <c r="E5" s="179" t="s">
        <v>7</v>
      </c>
      <c r="F5" s="179"/>
      <c r="G5" s="26"/>
      <c r="H5" s="179" t="s">
        <v>8</v>
      </c>
      <c r="I5" s="179"/>
      <c r="J5" s="26"/>
      <c r="K5" s="179" t="s">
        <v>9</v>
      </c>
      <c r="L5" s="179"/>
      <c r="N5" s="179" t="s">
        <v>10</v>
      </c>
      <c r="O5" s="179"/>
      <c r="P5" s="26"/>
      <c r="Q5" s="179" t="s">
        <v>11</v>
      </c>
      <c r="R5" s="179"/>
      <c r="S5" s="26"/>
      <c r="T5" s="179" t="s">
        <v>12</v>
      </c>
      <c r="U5" s="179"/>
      <c r="V5" s="26"/>
      <c r="W5" s="179" t="s">
        <v>13</v>
      </c>
      <c r="X5" s="179"/>
      <c r="Z5" s="179" t="s">
        <v>14</v>
      </c>
      <c r="AA5" s="179"/>
      <c r="AB5" s="26"/>
      <c r="AC5" s="179" t="s">
        <v>15</v>
      </c>
      <c r="AD5" s="179"/>
      <c r="AE5" s="26"/>
      <c r="AF5" s="180">
        <v>1</v>
      </c>
      <c r="AG5" s="180"/>
      <c r="AH5" s="26"/>
      <c r="AI5" s="179" t="s">
        <v>1</v>
      </c>
      <c r="AJ5" s="179"/>
    </row>
    <row r="6" spans="1:36" s="24" customFormat="1" ht="11.25" customHeight="1" x14ac:dyDescent="0.2">
      <c r="A6" s="9"/>
      <c r="B6" s="11" t="s">
        <v>16</v>
      </c>
      <c r="C6" s="11" t="s">
        <v>17</v>
      </c>
      <c r="D6" s="11"/>
      <c r="E6" s="11" t="s">
        <v>16</v>
      </c>
      <c r="F6" s="11" t="s">
        <v>17</v>
      </c>
      <c r="G6" s="11"/>
      <c r="H6" s="11" t="s">
        <v>16</v>
      </c>
      <c r="I6" s="11" t="s">
        <v>17</v>
      </c>
      <c r="J6" s="11"/>
      <c r="K6" s="11" t="s">
        <v>16</v>
      </c>
      <c r="L6" s="11" t="s">
        <v>17</v>
      </c>
      <c r="M6" s="27"/>
      <c r="N6" s="11" t="s">
        <v>16</v>
      </c>
      <c r="O6" s="11" t="s">
        <v>17</v>
      </c>
      <c r="P6" s="11"/>
      <c r="Q6" s="11" t="s">
        <v>16</v>
      </c>
      <c r="R6" s="11" t="s">
        <v>17</v>
      </c>
      <c r="S6" s="11"/>
      <c r="T6" s="11" t="s">
        <v>16</v>
      </c>
      <c r="U6" s="11" t="s">
        <v>17</v>
      </c>
      <c r="V6" s="11"/>
      <c r="W6" s="11" t="s">
        <v>16</v>
      </c>
      <c r="X6" s="11" t="s">
        <v>17</v>
      </c>
      <c r="Y6" s="27"/>
      <c r="Z6" s="11" t="s">
        <v>16</v>
      </c>
      <c r="AA6" s="11" t="s">
        <v>17</v>
      </c>
      <c r="AB6" s="11"/>
      <c r="AC6" s="11" t="s">
        <v>16</v>
      </c>
      <c r="AD6" s="11" t="s">
        <v>17</v>
      </c>
      <c r="AE6" s="11"/>
      <c r="AF6" s="11" t="s">
        <v>16</v>
      </c>
      <c r="AG6" s="11" t="s">
        <v>17</v>
      </c>
      <c r="AH6" s="11"/>
      <c r="AI6" s="11" t="s">
        <v>16</v>
      </c>
      <c r="AJ6" s="11" t="s">
        <v>17</v>
      </c>
    </row>
    <row r="7" spans="1:36" s="24" customFormat="1" ht="11.25" customHeight="1" x14ac:dyDescent="0.2">
      <c r="A7" s="28" t="s">
        <v>18</v>
      </c>
      <c r="B7" s="96">
        <v>4860</v>
      </c>
      <c r="C7" s="96">
        <v>0</v>
      </c>
      <c r="D7" s="96">
        <v>0</v>
      </c>
      <c r="E7" s="96">
        <v>822</v>
      </c>
      <c r="F7" s="96">
        <v>0</v>
      </c>
      <c r="G7" s="96">
        <v>0</v>
      </c>
      <c r="H7" s="96">
        <v>349</v>
      </c>
      <c r="I7" s="96">
        <v>0</v>
      </c>
      <c r="J7" s="96">
        <v>0</v>
      </c>
      <c r="K7" s="96">
        <v>208</v>
      </c>
      <c r="L7" s="96">
        <v>0</v>
      </c>
      <c r="M7" s="89">
        <v>0</v>
      </c>
      <c r="N7" s="96">
        <v>181</v>
      </c>
      <c r="O7" s="96">
        <v>0</v>
      </c>
      <c r="P7" s="96">
        <v>0</v>
      </c>
      <c r="Q7" s="96">
        <v>340</v>
      </c>
      <c r="R7" s="96">
        <v>0</v>
      </c>
      <c r="S7" s="96">
        <v>0</v>
      </c>
      <c r="T7" s="96">
        <v>172</v>
      </c>
      <c r="U7" s="96">
        <v>0</v>
      </c>
      <c r="V7" s="96">
        <v>0</v>
      </c>
      <c r="W7" s="96">
        <v>189</v>
      </c>
      <c r="X7" s="96">
        <v>0</v>
      </c>
      <c r="Y7" s="89">
        <v>0</v>
      </c>
      <c r="Z7" s="96">
        <v>189</v>
      </c>
      <c r="AA7" s="96">
        <v>0</v>
      </c>
      <c r="AB7" s="96">
        <v>0</v>
      </c>
      <c r="AC7" s="96">
        <v>227</v>
      </c>
      <c r="AD7" s="96">
        <v>0</v>
      </c>
      <c r="AE7" s="96">
        <v>0</v>
      </c>
      <c r="AF7" s="96">
        <v>303980</v>
      </c>
      <c r="AG7" s="96">
        <v>0</v>
      </c>
      <c r="AH7" s="96">
        <v>0</v>
      </c>
      <c r="AI7" s="96">
        <v>311517</v>
      </c>
      <c r="AJ7" s="95">
        <v>0</v>
      </c>
    </row>
    <row r="8" spans="1:36" s="24" customFormat="1" ht="11.25" customHeight="1" x14ac:dyDescent="0.2">
      <c r="A8" s="29" t="s">
        <v>19</v>
      </c>
      <c r="B8" s="95">
        <v>1279</v>
      </c>
      <c r="C8" s="95">
        <v>19742634.864889</v>
      </c>
      <c r="D8" s="95">
        <v>0</v>
      </c>
      <c r="E8" s="95">
        <v>815</v>
      </c>
      <c r="F8" s="95">
        <v>13907505.816042099</v>
      </c>
      <c r="G8" s="95">
        <v>0</v>
      </c>
      <c r="H8" s="95">
        <v>344</v>
      </c>
      <c r="I8" s="95">
        <v>19079971.593209099</v>
      </c>
      <c r="J8" s="95">
        <v>0</v>
      </c>
      <c r="K8" s="95">
        <v>202</v>
      </c>
      <c r="L8" s="95">
        <v>4688417.4326576702</v>
      </c>
      <c r="M8" s="89">
        <v>0</v>
      </c>
      <c r="N8" s="95">
        <v>179</v>
      </c>
      <c r="O8" s="95">
        <v>5156873.6144996099</v>
      </c>
      <c r="P8" s="95">
        <v>0</v>
      </c>
      <c r="Q8" s="95">
        <v>250</v>
      </c>
      <c r="R8" s="95">
        <v>2895157.6083655301</v>
      </c>
      <c r="S8" s="95">
        <v>0</v>
      </c>
      <c r="T8" s="95">
        <v>171</v>
      </c>
      <c r="U8" s="95">
        <v>5332676.1074177502</v>
      </c>
      <c r="V8" s="95">
        <v>0</v>
      </c>
      <c r="W8" s="95">
        <v>186</v>
      </c>
      <c r="X8" s="95">
        <v>9212285.4076417908</v>
      </c>
      <c r="Y8" s="89">
        <v>0</v>
      </c>
      <c r="Z8" s="95">
        <v>188</v>
      </c>
      <c r="AA8" s="95">
        <v>16560367.8224383</v>
      </c>
      <c r="AB8" s="95">
        <v>0</v>
      </c>
      <c r="AC8" s="95">
        <v>227</v>
      </c>
      <c r="AD8" s="95">
        <v>13026803.275835801</v>
      </c>
      <c r="AE8" s="95">
        <v>0</v>
      </c>
      <c r="AF8" s="95">
        <v>208873</v>
      </c>
      <c r="AG8" s="95">
        <v>251453492.52107</v>
      </c>
      <c r="AH8" s="95">
        <v>0</v>
      </c>
      <c r="AI8" s="95">
        <v>212714</v>
      </c>
      <c r="AJ8" s="95">
        <v>361056186.06406701</v>
      </c>
    </row>
    <row r="9" spans="1:36" s="24" customFormat="1" ht="11.25" customHeight="1" x14ac:dyDescent="0.2">
      <c r="A9" s="29" t="s">
        <v>20</v>
      </c>
      <c r="B9" s="95">
        <v>669</v>
      </c>
      <c r="C9" s="95">
        <v>1013690.05875261</v>
      </c>
      <c r="D9" s="95">
        <v>0</v>
      </c>
      <c r="E9" s="95">
        <v>332</v>
      </c>
      <c r="F9" s="95">
        <v>1004494.53426784</v>
      </c>
      <c r="G9" s="95">
        <v>0</v>
      </c>
      <c r="H9" s="95">
        <v>206</v>
      </c>
      <c r="I9" s="95">
        <v>911107.10911534994</v>
      </c>
      <c r="J9" s="95">
        <v>0</v>
      </c>
      <c r="K9" s="95">
        <v>112</v>
      </c>
      <c r="L9" s="95">
        <v>1258229.3219101201</v>
      </c>
      <c r="M9" s="89">
        <v>0</v>
      </c>
      <c r="N9" s="95">
        <v>112</v>
      </c>
      <c r="O9" s="95">
        <v>1295266.8863633301</v>
      </c>
      <c r="P9" s="95">
        <v>0</v>
      </c>
      <c r="Q9" s="95">
        <v>112</v>
      </c>
      <c r="R9" s="95">
        <v>666683.74437213503</v>
      </c>
      <c r="S9" s="95">
        <v>0</v>
      </c>
      <c r="T9" s="95">
        <v>110</v>
      </c>
      <c r="U9" s="95">
        <v>913862.865716025</v>
      </c>
      <c r="V9" s="95">
        <v>0</v>
      </c>
      <c r="W9" s="95">
        <v>136</v>
      </c>
      <c r="X9" s="95">
        <v>1248784.06806357</v>
      </c>
      <c r="Y9" s="89">
        <v>0</v>
      </c>
      <c r="Z9" s="95">
        <v>151</v>
      </c>
      <c r="AA9" s="95">
        <v>1577740.31442379</v>
      </c>
      <c r="AB9" s="95">
        <v>0</v>
      </c>
      <c r="AC9" s="95">
        <v>161</v>
      </c>
      <c r="AD9" s="95">
        <v>3147016.3007404399</v>
      </c>
      <c r="AE9" s="95">
        <v>0</v>
      </c>
      <c r="AF9" s="95">
        <v>84471</v>
      </c>
      <c r="AG9" s="95">
        <v>41982023.814300403</v>
      </c>
      <c r="AH9" s="95">
        <v>0</v>
      </c>
      <c r="AI9" s="95">
        <v>86572</v>
      </c>
      <c r="AJ9" s="95">
        <v>55018899.018025599</v>
      </c>
    </row>
    <row r="10" spans="1:36" s="24" customFormat="1" ht="11.25" customHeight="1" x14ac:dyDescent="0.2">
      <c r="A10" s="29" t="s">
        <v>21</v>
      </c>
      <c r="B10" s="95">
        <v>669</v>
      </c>
      <c r="C10" s="95">
        <v>42354.423389709598</v>
      </c>
      <c r="D10" s="95">
        <v>0</v>
      </c>
      <c r="E10" s="95">
        <v>332</v>
      </c>
      <c r="F10" s="95">
        <v>42325.260433953401</v>
      </c>
      <c r="G10" s="95">
        <v>0</v>
      </c>
      <c r="H10" s="95">
        <v>206</v>
      </c>
      <c r="I10" s="95">
        <v>38331.336392406803</v>
      </c>
      <c r="J10" s="95">
        <v>0</v>
      </c>
      <c r="K10" s="95">
        <v>112</v>
      </c>
      <c r="L10" s="95">
        <v>52995.775454142102</v>
      </c>
      <c r="M10" s="89">
        <v>0</v>
      </c>
      <c r="N10" s="95">
        <v>112</v>
      </c>
      <c r="O10" s="95">
        <v>54844.601013200001</v>
      </c>
      <c r="P10" s="95">
        <v>0</v>
      </c>
      <c r="Q10" s="95">
        <v>112</v>
      </c>
      <c r="R10" s="95">
        <v>27902.743973976401</v>
      </c>
      <c r="S10" s="95">
        <v>0</v>
      </c>
      <c r="T10" s="95">
        <v>110</v>
      </c>
      <c r="U10" s="95">
        <v>38328.815983028398</v>
      </c>
      <c r="V10" s="95">
        <v>0</v>
      </c>
      <c r="W10" s="95">
        <v>136</v>
      </c>
      <c r="X10" s="95">
        <v>52314.401151932303</v>
      </c>
      <c r="Y10" s="89">
        <v>0</v>
      </c>
      <c r="Z10" s="95">
        <v>151</v>
      </c>
      <c r="AA10" s="95">
        <v>65911.5946497361</v>
      </c>
      <c r="AB10" s="95">
        <v>0</v>
      </c>
      <c r="AC10" s="95">
        <v>161</v>
      </c>
      <c r="AD10" s="95">
        <v>132893.181247823</v>
      </c>
      <c r="AE10" s="95">
        <v>0</v>
      </c>
      <c r="AF10" s="95">
        <v>84477</v>
      </c>
      <c r="AG10" s="95">
        <v>1401368.44904945</v>
      </c>
      <c r="AH10" s="95">
        <v>0</v>
      </c>
      <c r="AI10" s="95">
        <v>86578</v>
      </c>
      <c r="AJ10" s="95">
        <v>1949570.5827393599</v>
      </c>
    </row>
    <row r="11" spans="1:36" s="24" customFormat="1" ht="11.25" customHeight="1" x14ac:dyDescent="0.2">
      <c r="A11" s="28" t="s">
        <v>2</v>
      </c>
      <c r="B11" s="96">
        <v>2943</v>
      </c>
      <c r="C11" s="96">
        <v>0</v>
      </c>
      <c r="D11" s="96">
        <v>0</v>
      </c>
      <c r="E11" s="96">
        <v>2103</v>
      </c>
      <c r="F11" s="96">
        <v>0</v>
      </c>
      <c r="G11" s="96">
        <v>0</v>
      </c>
      <c r="H11" s="96">
        <v>802</v>
      </c>
      <c r="I11" s="96">
        <v>0</v>
      </c>
      <c r="J11" s="96">
        <v>0</v>
      </c>
      <c r="K11" s="96">
        <v>633</v>
      </c>
      <c r="L11" s="95">
        <v>0</v>
      </c>
      <c r="M11" s="89">
        <v>0</v>
      </c>
      <c r="N11" s="96">
        <v>275</v>
      </c>
      <c r="O11" s="96">
        <v>0</v>
      </c>
      <c r="P11" s="96">
        <v>0</v>
      </c>
      <c r="Q11" s="96">
        <v>317</v>
      </c>
      <c r="R11" s="96">
        <v>0</v>
      </c>
      <c r="S11" s="96">
        <v>0</v>
      </c>
      <c r="T11" s="96">
        <v>314</v>
      </c>
      <c r="U11" s="96">
        <v>0</v>
      </c>
      <c r="V11" s="96">
        <v>0</v>
      </c>
      <c r="W11" s="96">
        <v>279</v>
      </c>
      <c r="X11" s="96">
        <v>0</v>
      </c>
      <c r="Y11" s="89">
        <v>0</v>
      </c>
      <c r="Z11" s="96">
        <v>314</v>
      </c>
      <c r="AA11" s="96">
        <v>0</v>
      </c>
      <c r="AB11" s="96">
        <v>0</v>
      </c>
      <c r="AC11" s="96">
        <v>434</v>
      </c>
      <c r="AD11" s="96">
        <v>0</v>
      </c>
      <c r="AE11" s="96">
        <v>0</v>
      </c>
      <c r="AF11" s="96">
        <v>218339</v>
      </c>
      <c r="AG11" s="96">
        <v>0</v>
      </c>
      <c r="AH11" s="96">
        <v>0</v>
      </c>
      <c r="AI11" s="96">
        <v>226753</v>
      </c>
      <c r="AJ11" s="96">
        <v>0</v>
      </c>
    </row>
    <row r="12" spans="1:36" s="24" customFormat="1" ht="11.25" customHeight="1" x14ac:dyDescent="0.2">
      <c r="A12" s="29" t="s">
        <v>19</v>
      </c>
      <c r="B12" s="95">
        <v>2925</v>
      </c>
      <c r="C12" s="95">
        <v>79711684.390255794</v>
      </c>
      <c r="D12" s="95">
        <v>0</v>
      </c>
      <c r="E12" s="95">
        <v>2099</v>
      </c>
      <c r="F12" s="95">
        <v>71820699.913865805</v>
      </c>
      <c r="G12" s="95">
        <v>0</v>
      </c>
      <c r="H12" s="95">
        <v>800</v>
      </c>
      <c r="I12" s="95">
        <v>94345347.728333205</v>
      </c>
      <c r="J12" s="95">
        <v>0</v>
      </c>
      <c r="K12" s="95">
        <v>633</v>
      </c>
      <c r="L12" s="95">
        <v>26159803.039025601</v>
      </c>
      <c r="M12" s="89">
        <v>0</v>
      </c>
      <c r="N12" s="95">
        <v>275</v>
      </c>
      <c r="O12" s="95">
        <v>20032690.578935198</v>
      </c>
      <c r="P12" s="95">
        <v>0</v>
      </c>
      <c r="Q12" s="95">
        <v>317</v>
      </c>
      <c r="R12" s="95">
        <v>13481552.894017501</v>
      </c>
      <c r="S12" s="95">
        <v>0</v>
      </c>
      <c r="T12" s="95">
        <v>313</v>
      </c>
      <c r="U12" s="95">
        <v>12896507.8147214</v>
      </c>
      <c r="V12" s="95">
        <v>0</v>
      </c>
      <c r="W12" s="95">
        <v>278</v>
      </c>
      <c r="X12" s="95">
        <v>20161815.728194602</v>
      </c>
      <c r="Y12" s="89">
        <v>0</v>
      </c>
      <c r="Z12" s="95">
        <v>314</v>
      </c>
      <c r="AA12" s="95">
        <v>20765222.8508339</v>
      </c>
      <c r="AB12" s="95">
        <v>0</v>
      </c>
      <c r="AC12" s="95">
        <v>434</v>
      </c>
      <c r="AD12" s="95">
        <v>26774697.1370713</v>
      </c>
      <c r="AE12" s="95">
        <v>0</v>
      </c>
      <c r="AF12" s="95">
        <v>217815</v>
      </c>
      <c r="AG12" s="95">
        <v>398718131.81830001</v>
      </c>
      <c r="AH12" s="95">
        <v>0</v>
      </c>
      <c r="AI12" s="95">
        <v>226203</v>
      </c>
      <c r="AJ12" s="95">
        <v>784868153.89355397</v>
      </c>
    </row>
    <row r="13" spans="1:36" s="24" customFormat="1" ht="11.25" customHeight="1" x14ac:dyDescent="0.2">
      <c r="A13" s="29" t="s">
        <v>22</v>
      </c>
      <c r="B13" s="95">
        <v>2939</v>
      </c>
      <c r="C13" s="95">
        <v>2666855.4200726198</v>
      </c>
      <c r="D13" s="95">
        <v>0</v>
      </c>
      <c r="E13" s="95">
        <v>2103</v>
      </c>
      <c r="F13" s="95">
        <v>4249513.1927323202</v>
      </c>
      <c r="G13" s="95">
        <v>0</v>
      </c>
      <c r="H13" s="95">
        <v>802</v>
      </c>
      <c r="I13" s="95">
        <v>1972035.1800247801</v>
      </c>
      <c r="J13" s="95">
        <v>0</v>
      </c>
      <c r="K13" s="95">
        <v>633</v>
      </c>
      <c r="L13" s="95">
        <v>1852653.8874985699</v>
      </c>
      <c r="M13" s="89">
        <v>0</v>
      </c>
      <c r="N13" s="95">
        <v>274</v>
      </c>
      <c r="O13" s="95">
        <v>1506378.86243441</v>
      </c>
      <c r="P13" s="95">
        <v>0</v>
      </c>
      <c r="Q13" s="95">
        <v>317</v>
      </c>
      <c r="R13" s="95">
        <v>1054401.54343196</v>
      </c>
      <c r="S13" s="95">
        <v>0</v>
      </c>
      <c r="T13" s="95">
        <v>314</v>
      </c>
      <c r="U13" s="95">
        <v>1575798.78367061</v>
      </c>
      <c r="V13" s="95">
        <v>0</v>
      </c>
      <c r="W13" s="95">
        <v>279</v>
      </c>
      <c r="X13" s="95">
        <v>1861334.1080272901</v>
      </c>
      <c r="Y13" s="89">
        <v>0</v>
      </c>
      <c r="Z13" s="95">
        <v>314</v>
      </c>
      <c r="AA13" s="95">
        <v>1371500.1953717701</v>
      </c>
      <c r="AB13" s="95">
        <v>0</v>
      </c>
      <c r="AC13" s="95">
        <v>434</v>
      </c>
      <c r="AD13" s="95">
        <v>2947999.9750613598</v>
      </c>
      <c r="AE13" s="95">
        <v>0</v>
      </c>
      <c r="AF13" s="95">
        <v>218263</v>
      </c>
      <c r="AG13" s="95">
        <v>49381289.320550002</v>
      </c>
      <c r="AH13" s="95">
        <v>0</v>
      </c>
      <c r="AI13" s="95">
        <v>226672</v>
      </c>
      <c r="AJ13" s="95">
        <v>70439760.468875706</v>
      </c>
    </row>
    <row r="14" spans="1:36" s="24" customFormat="1" ht="11.25" customHeight="1" x14ac:dyDescent="0.2">
      <c r="A14" s="29" t="s">
        <v>23</v>
      </c>
      <c r="B14" s="95">
        <v>2943</v>
      </c>
      <c r="C14" s="95">
        <v>304642.81764999998</v>
      </c>
      <c r="D14" s="95">
        <v>0</v>
      </c>
      <c r="E14" s="95">
        <v>2103</v>
      </c>
      <c r="F14" s="95">
        <v>483945.13021999999</v>
      </c>
      <c r="G14" s="95">
        <v>0</v>
      </c>
      <c r="H14" s="95">
        <v>802</v>
      </c>
      <c r="I14" s="95">
        <v>225566.56082000001</v>
      </c>
      <c r="J14" s="95">
        <v>0</v>
      </c>
      <c r="K14" s="95">
        <v>633</v>
      </c>
      <c r="L14" s="95">
        <v>212987.37838000001</v>
      </c>
      <c r="M14" s="89">
        <v>0</v>
      </c>
      <c r="N14" s="95">
        <v>275</v>
      </c>
      <c r="O14" s="95">
        <v>173002.22743</v>
      </c>
      <c r="P14" s="95">
        <v>0</v>
      </c>
      <c r="Q14" s="95">
        <v>317</v>
      </c>
      <c r="R14" s="95">
        <v>119313.16531</v>
      </c>
      <c r="S14" s="95">
        <v>0</v>
      </c>
      <c r="T14" s="95">
        <v>314</v>
      </c>
      <c r="U14" s="95">
        <v>178691.63159999999</v>
      </c>
      <c r="V14" s="95">
        <v>0</v>
      </c>
      <c r="W14" s="95">
        <v>279</v>
      </c>
      <c r="X14" s="95">
        <v>209868.57417000001</v>
      </c>
      <c r="Y14" s="89">
        <v>0</v>
      </c>
      <c r="Z14" s="95">
        <v>314</v>
      </c>
      <c r="AA14" s="95">
        <v>155156.22443</v>
      </c>
      <c r="AB14" s="95">
        <v>0</v>
      </c>
      <c r="AC14" s="95">
        <v>434</v>
      </c>
      <c r="AD14" s="95">
        <v>330503.34362</v>
      </c>
      <c r="AE14" s="95">
        <v>0</v>
      </c>
      <c r="AF14" s="95">
        <v>218339</v>
      </c>
      <c r="AG14" s="95">
        <v>4998833.9608500004</v>
      </c>
      <c r="AH14" s="95">
        <v>0</v>
      </c>
      <c r="AI14" s="95">
        <v>226753</v>
      </c>
      <c r="AJ14" s="95">
        <v>7392511.0144800004</v>
      </c>
    </row>
    <row r="15" spans="1:36" s="24" customFormat="1" ht="11.25" customHeight="1" x14ac:dyDescent="0.2">
      <c r="A15" s="29" t="s">
        <v>20</v>
      </c>
      <c r="B15" s="95">
        <v>781</v>
      </c>
      <c r="C15" s="95">
        <v>2362148.2219095998</v>
      </c>
      <c r="D15" s="95">
        <v>0</v>
      </c>
      <c r="E15" s="95">
        <v>751</v>
      </c>
      <c r="F15" s="95">
        <v>5044559.1959568895</v>
      </c>
      <c r="G15" s="95">
        <v>0</v>
      </c>
      <c r="H15" s="95">
        <v>409</v>
      </c>
      <c r="I15" s="95">
        <v>2254536.6279723598</v>
      </c>
      <c r="J15" s="95">
        <v>0</v>
      </c>
      <c r="K15" s="95">
        <v>249</v>
      </c>
      <c r="L15" s="95">
        <v>1664009.95506032</v>
      </c>
      <c r="M15" s="89">
        <v>0</v>
      </c>
      <c r="N15" s="95">
        <v>176</v>
      </c>
      <c r="O15" s="95">
        <v>2518781.0388725698</v>
      </c>
      <c r="P15" s="95">
        <v>0</v>
      </c>
      <c r="Q15" s="95">
        <v>210</v>
      </c>
      <c r="R15" s="95">
        <v>1793452.81276112</v>
      </c>
      <c r="S15" s="95">
        <v>0</v>
      </c>
      <c r="T15" s="95">
        <v>187</v>
      </c>
      <c r="U15" s="95">
        <v>2031148.8039882299</v>
      </c>
      <c r="V15" s="95">
        <v>0</v>
      </c>
      <c r="W15" s="95">
        <v>209</v>
      </c>
      <c r="X15" s="95">
        <v>1789925.3434347101</v>
      </c>
      <c r="Y15" s="89">
        <v>0</v>
      </c>
      <c r="Z15" s="95">
        <v>243</v>
      </c>
      <c r="AA15" s="95">
        <v>2317077.0696413699</v>
      </c>
      <c r="AB15" s="95">
        <v>0</v>
      </c>
      <c r="AC15" s="95">
        <v>307</v>
      </c>
      <c r="AD15" s="95">
        <v>3801953.6643898101</v>
      </c>
      <c r="AE15" s="95">
        <v>0</v>
      </c>
      <c r="AF15" s="95">
        <v>118032</v>
      </c>
      <c r="AG15" s="95">
        <v>56034968.6242074</v>
      </c>
      <c r="AH15" s="95">
        <v>0</v>
      </c>
      <c r="AI15" s="95">
        <v>121554</v>
      </c>
      <c r="AJ15" s="95">
        <v>81612561.358194396</v>
      </c>
    </row>
    <row r="16" spans="1:36" s="24" customFormat="1" ht="11.25" customHeight="1" x14ac:dyDescent="0.2">
      <c r="A16" s="29" t="s">
        <v>21</v>
      </c>
      <c r="B16" s="95">
        <v>781</v>
      </c>
      <c r="C16" s="95">
        <v>99815.749675239203</v>
      </c>
      <c r="D16" s="95">
        <v>0</v>
      </c>
      <c r="E16" s="95">
        <v>751</v>
      </c>
      <c r="F16" s="95">
        <v>214029.259827464</v>
      </c>
      <c r="G16" s="95">
        <v>0</v>
      </c>
      <c r="H16" s="95">
        <v>409</v>
      </c>
      <c r="I16" s="95">
        <v>95220.889967335403</v>
      </c>
      <c r="J16" s="95">
        <v>0</v>
      </c>
      <c r="K16" s="95">
        <v>249</v>
      </c>
      <c r="L16" s="95">
        <v>70149.395757100705</v>
      </c>
      <c r="M16" s="89">
        <v>0</v>
      </c>
      <c r="N16" s="95">
        <v>176</v>
      </c>
      <c r="O16" s="95">
        <v>106623.214629865</v>
      </c>
      <c r="P16" s="95">
        <v>0</v>
      </c>
      <c r="Q16" s="95">
        <v>210</v>
      </c>
      <c r="R16" s="95">
        <v>75253.163674779396</v>
      </c>
      <c r="S16" s="95">
        <v>0</v>
      </c>
      <c r="T16" s="95">
        <v>187</v>
      </c>
      <c r="U16" s="95">
        <v>85205.638355439703</v>
      </c>
      <c r="V16" s="95">
        <v>0</v>
      </c>
      <c r="W16" s="95">
        <v>209</v>
      </c>
      <c r="X16" s="95">
        <v>74104.9144684489</v>
      </c>
      <c r="Y16" s="89">
        <v>0</v>
      </c>
      <c r="Z16" s="95">
        <v>243</v>
      </c>
      <c r="AA16" s="95">
        <v>96302.783763715997</v>
      </c>
      <c r="AB16" s="95">
        <v>0</v>
      </c>
      <c r="AC16" s="95">
        <v>307</v>
      </c>
      <c r="AD16" s="95">
        <v>158919.53195945499</v>
      </c>
      <c r="AE16" s="95">
        <v>0</v>
      </c>
      <c r="AF16" s="95">
        <v>118038</v>
      </c>
      <c r="AG16" s="95">
        <v>1640809.44010179</v>
      </c>
      <c r="AH16" s="95">
        <v>0</v>
      </c>
      <c r="AI16" s="95">
        <v>121560</v>
      </c>
      <c r="AJ16" s="95">
        <v>2716433.9821806401</v>
      </c>
    </row>
    <row r="17" spans="1:36" s="24" customFormat="1" ht="11.25" customHeight="1" x14ac:dyDescent="0.2">
      <c r="A17" s="28" t="s">
        <v>5</v>
      </c>
      <c r="B17" s="96">
        <v>7803</v>
      </c>
      <c r="C17" s="96">
        <v>0</v>
      </c>
      <c r="D17" s="96">
        <v>0</v>
      </c>
      <c r="E17" s="96">
        <v>2925</v>
      </c>
      <c r="F17" s="96">
        <v>0</v>
      </c>
      <c r="G17" s="96">
        <v>0</v>
      </c>
      <c r="H17" s="96">
        <v>1151</v>
      </c>
      <c r="I17" s="96">
        <v>0</v>
      </c>
      <c r="J17" s="96">
        <v>0</v>
      </c>
      <c r="K17" s="96">
        <v>841</v>
      </c>
      <c r="L17" s="95">
        <v>0</v>
      </c>
      <c r="M17" s="89">
        <v>0</v>
      </c>
      <c r="N17" s="96">
        <v>456</v>
      </c>
      <c r="O17" s="96">
        <v>0</v>
      </c>
      <c r="P17" s="96">
        <v>0</v>
      </c>
      <c r="Q17" s="96">
        <v>657</v>
      </c>
      <c r="R17" s="96">
        <v>0</v>
      </c>
      <c r="S17" s="96">
        <v>0</v>
      </c>
      <c r="T17" s="96">
        <v>486</v>
      </c>
      <c r="U17" s="96">
        <v>0</v>
      </c>
      <c r="V17" s="96">
        <v>0</v>
      </c>
      <c r="W17" s="96">
        <v>468</v>
      </c>
      <c r="X17" s="96">
        <v>0</v>
      </c>
      <c r="Y17" s="89">
        <v>0</v>
      </c>
      <c r="Z17" s="96">
        <v>503</v>
      </c>
      <c r="AA17" s="96">
        <v>0</v>
      </c>
      <c r="AB17" s="96">
        <v>0</v>
      </c>
      <c r="AC17" s="96">
        <v>661</v>
      </c>
      <c r="AD17" s="96">
        <v>0</v>
      </c>
      <c r="AE17" s="96">
        <v>0</v>
      </c>
      <c r="AF17" s="96">
        <v>522319</v>
      </c>
      <c r="AG17" s="96">
        <v>0</v>
      </c>
      <c r="AH17" s="96">
        <v>0</v>
      </c>
      <c r="AI17" s="96">
        <v>538270</v>
      </c>
      <c r="AJ17" s="95">
        <v>0</v>
      </c>
    </row>
    <row r="18" spans="1:36" s="24" customFormat="1" ht="11.25" customHeight="1" x14ac:dyDescent="0.2">
      <c r="A18" s="29" t="s">
        <v>19</v>
      </c>
      <c r="B18" s="95">
        <v>4204</v>
      </c>
      <c r="C18" s="95">
        <v>99454319.255144805</v>
      </c>
      <c r="D18" s="95">
        <v>0</v>
      </c>
      <c r="E18" s="95">
        <v>2914</v>
      </c>
      <c r="F18" s="95">
        <v>85728205.7299079</v>
      </c>
      <c r="G18" s="95">
        <v>0</v>
      </c>
      <c r="H18" s="95">
        <v>1144</v>
      </c>
      <c r="I18" s="95">
        <v>113425319.32154199</v>
      </c>
      <c r="J18" s="95">
        <v>0</v>
      </c>
      <c r="K18" s="95">
        <v>835</v>
      </c>
      <c r="L18" s="95">
        <v>30848220.471683301</v>
      </c>
      <c r="M18" s="89">
        <v>0</v>
      </c>
      <c r="N18" s="95">
        <v>454</v>
      </c>
      <c r="O18" s="95">
        <v>25189564.193434801</v>
      </c>
      <c r="P18" s="95">
        <v>0</v>
      </c>
      <c r="Q18" s="95">
        <v>567</v>
      </c>
      <c r="R18" s="95">
        <v>16376710.502382999</v>
      </c>
      <c r="S18" s="95">
        <v>0</v>
      </c>
      <c r="T18" s="95">
        <v>484</v>
      </c>
      <c r="U18" s="95">
        <v>18229183.922139101</v>
      </c>
      <c r="V18" s="95">
        <v>0</v>
      </c>
      <c r="W18" s="95">
        <v>464</v>
      </c>
      <c r="X18" s="95">
        <v>29374101.1358364</v>
      </c>
      <c r="Y18" s="89">
        <v>0</v>
      </c>
      <c r="Z18" s="95">
        <v>502</v>
      </c>
      <c r="AA18" s="95">
        <v>37325590.6732722</v>
      </c>
      <c r="AB18" s="95">
        <v>0</v>
      </c>
      <c r="AC18" s="95">
        <v>661</v>
      </c>
      <c r="AD18" s="95">
        <v>39801500.412907198</v>
      </c>
      <c r="AE18" s="95">
        <v>0</v>
      </c>
      <c r="AF18" s="95">
        <v>426688</v>
      </c>
      <c r="AG18" s="95">
        <v>650171624.33937001</v>
      </c>
      <c r="AH18" s="95">
        <v>0</v>
      </c>
      <c r="AI18" s="95">
        <v>438917</v>
      </c>
      <c r="AJ18" s="95">
        <v>1145924339.9576199</v>
      </c>
    </row>
    <row r="19" spans="1:36" s="24" customFormat="1" ht="11.25" customHeight="1" x14ac:dyDescent="0.2">
      <c r="A19" s="29" t="s">
        <v>20</v>
      </c>
      <c r="B19" s="95">
        <v>1450</v>
      </c>
      <c r="C19" s="95">
        <v>3375838.2806622102</v>
      </c>
      <c r="D19" s="95">
        <v>0</v>
      </c>
      <c r="E19" s="95">
        <v>1083</v>
      </c>
      <c r="F19" s="95">
        <v>6049053.7302247304</v>
      </c>
      <c r="G19" s="95">
        <v>0</v>
      </c>
      <c r="H19" s="95">
        <v>615</v>
      </c>
      <c r="I19" s="95">
        <v>3165643.7370877098</v>
      </c>
      <c r="J19" s="95">
        <v>0</v>
      </c>
      <c r="K19" s="95">
        <v>361</v>
      </c>
      <c r="L19" s="95">
        <v>2922239.2769704401</v>
      </c>
      <c r="M19" s="89">
        <v>0</v>
      </c>
      <c r="N19" s="95">
        <v>288</v>
      </c>
      <c r="O19" s="95">
        <v>3814047.9252359001</v>
      </c>
      <c r="P19" s="95">
        <v>0</v>
      </c>
      <c r="Q19" s="95">
        <v>322</v>
      </c>
      <c r="R19" s="95">
        <v>2460136.5571332602</v>
      </c>
      <c r="S19" s="95">
        <v>0</v>
      </c>
      <c r="T19" s="95">
        <v>297</v>
      </c>
      <c r="U19" s="95">
        <v>2945011.6697042598</v>
      </c>
      <c r="V19" s="95">
        <v>0</v>
      </c>
      <c r="W19" s="95">
        <v>345</v>
      </c>
      <c r="X19" s="95">
        <v>3038709.4114982798</v>
      </c>
      <c r="Y19" s="89">
        <v>0</v>
      </c>
      <c r="Z19" s="95">
        <v>394</v>
      </c>
      <c r="AA19" s="95">
        <v>3894817.3840651601</v>
      </c>
      <c r="AB19" s="95">
        <v>0</v>
      </c>
      <c r="AC19" s="95">
        <v>468</v>
      </c>
      <c r="AD19" s="95">
        <v>6948969.96513025</v>
      </c>
      <c r="AE19" s="95">
        <v>0</v>
      </c>
      <c r="AF19" s="95">
        <v>202503</v>
      </c>
      <c r="AG19" s="95">
        <v>98016992.438507795</v>
      </c>
      <c r="AH19" s="95">
        <v>0</v>
      </c>
      <c r="AI19" s="95">
        <v>208126</v>
      </c>
      <c r="AJ19" s="95">
        <v>136631460.37621999</v>
      </c>
    </row>
    <row r="20" spans="1:36" s="24" customFormat="1" ht="11.25" customHeight="1" x14ac:dyDescent="0.2">
      <c r="A20" s="31" t="s">
        <v>21</v>
      </c>
      <c r="B20" s="99">
        <v>1450</v>
      </c>
      <c r="C20" s="99">
        <v>142170.17306494899</v>
      </c>
      <c r="D20" s="99">
        <v>0</v>
      </c>
      <c r="E20" s="99">
        <v>1083</v>
      </c>
      <c r="F20" s="99">
        <v>256354.52026141799</v>
      </c>
      <c r="G20" s="99">
        <v>0</v>
      </c>
      <c r="H20" s="99">
        <v>615</v>
      </c>
      <c r="I20" s="99">
        <v>133552.226359742</v>
      </c>
      <c r="J20" s="99">
        <v>0</v>
      </c>
      <c r="K20" s="99">
        <v>361</v>
      </c>
      <c r="L20" s="99">
        <v>123145.171211243</v>
      </c>
      <c r="M20" s="92">
        <v>0</v>
      </c>
      <c r="N20" s="99">
        <v>288</v>
      </c>
      <c r="O20" s="99">
        <v>161467.815643065</v>
      </c>
      <c r="P20" s="99">
        <v>0</v>
      </c>
      <c r="Q20" s="99">
        <v>322</v>
      </c>
      <c r="R20" s="99">
        <v>103155.90764875599</v>
      </c>
      <c r="S20" s="99">
        <v>0</v>
      </c>
      <c r="T20" s="99">
        <v>297</v>
      </c>
      <c r="U20" s="99">
        <v>123534.454338468</v>
      </c>
      <c r="V20" s="99">
        <v>0</v>
      </c>
      <c r="W20" s="99">
        <v>345</v>
      </c>
      <c r="X20" s="99">
        <v>126419.31562038101</v>
      </c>
      <c r="Y20" s="92">
        <v>0</v>
      </c>
      <c r="Z20" s="99">
        <v>394</v>
      </c>
      <c r="AA20" s="99">
        <v>162214.37841345201</v>
      </c>
      <c r="AB20" s="99">
        <v>0</v>
      </c>
      <c r="AC20" s="99">
        <v>468</v>
      </c>
      <c r="AD20" s="99">
        <v>291812.71320727799</v>
      </c>
      <c r="AE20" s="99">
        <v>0</v>
      </c>
      <c r="AF20" s="99">
        <v>202515</v>
      </c>
      <c r="AG20" s="99">
        <v>3042177.88915125</v>
      </c>
      <c r="AH20" s="99">
        <v>0</v>
      </c>
      <c r="AI20" s="99">
        <v>208138</v>
      </c>
      <c r="AJ20" s="99">
        <v>4666004.5649199998</v>
      </c>
    </row>
    <row r="21" spans="1:36" s="24" customFormat="1" ht="11.25" customHeight="1" thickBot="1" x14ac:dyDescent="0.25">
      <c r="A21" s="32" t="s">
        <v>4</v>
      </c>
      <c r="B21" s="102">
        <v>3612</v>
      </c>
      <c r="C21" s="102">
        <v>446812.99071494897</v>
      </c>
      <c r="D21" s="102">
        <v>0</v>
      </c>
      <c r="E21" s="102">
        <v>2435</v>
      </c>
      <c r="F21" s="102">
        <v>740299.65048141801</v>
      </c>
      <c r="G21" s="102">
        <v>0</v>
      </c>
      <c r="H21" s="102">
        <v>1008</v>
      </c>
      <c r="I21" s="102">
        <v>359118.78717974201</v>
      </c>
      <c r="J21" s="102">
        <v>0</v>
      </c>
      <c r="K21" s="102">
        <v>745</v>
      </c>
      <c r="L21" s="102">
        <v>336132.54959124298</v>
      </c>
      <c r="M21" s="105">
        <v>0</v>
      </c>
      <c r="N21" s="102">
        <v>387</v>
      </c>
      <c r="O21" s="102">
        <v>334470.043073065</v>
      </c>
      <c r="P21" s="102">
        <v>0</v>
      </c>
      <c r="Q21" s="102">
        <v>429</v>
      </c>
      <c r="R21" s="102">
        <v>222469.07295875601</v>
      </c>
      <c r="S21" s="102">
        <v>0</v>
      </c>
      <c r="T21" s="102">
        <v>424</v>
      </c>
      <c r="U21" s="102">
        <v>302226.08593846799</v>
      </c>
      <c r="V21" s="102">
        <v>0</v>
      </c>
      <c r="W21" s="102">
        <v>415</v>
      </c>
      <c r="X21" s="102">
        <v>336287.88979038101</v>
      </c>
      <c r="Y21" s="105">
        <v>0</v>
      </c>
      <c r="Z21" s="102">
        <v>465</v>
      </c>
      <c r="AA21" s="102">
        <v>317370.60284345201</v>
      </c>
      <c r="AB21" s="102">
        <v>0</v>
      </c>
      <c r="AC21" s="102">
        <v>595</v>
      </c>
      <c r="AD21" s="102">
        <v>622316.05682727799</v>
      </c>
      <c r="AE21" s="102">
        <v>0</v>
      </c>
      <c r="AF21" s="102">
        <v>302816</v>
      </c>
      <c r="AG21" s="102">
        <v>8041011.8500012504</v>
      </c>
      <c r="AH21" s="102">
        <v>0</v>
      </c>
      <c r="AI21" s="102">
        <v>313331</v>
      </c>
      <c r="AJ21" s="102">
        <v>12058515.579399999</v>
      </c>
    </row>
  </sheetData>
  <mergeCells count="12">
    <mergeCell ref="AI5:AJ5"/>
    <mergeCell ref="B5:C5"/>
    <mergeCell ref="E5:F5"/>
    <mergeCell ref="H5:I5"/>
    <mergeCell ref="K5:L5"/>
    <mergeCell ref="N5:O5"/>
    <mergeCell ref="Q5:R5"/>
    <mergeCell ref="T5:U5"/>
    <mergeCell ref="W5:X5"/>
    <mergeCell ref="Z5:AA5"/>
    <mergeCell ref="AC5:AD5"/>
    <mergeCell ref="AF5:AG5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09F7-4D31-4B62-8FCE-B81F58C50284}">
  <sheetPr>
    <tabColor theme="9" tint="0.39997558519241921"/>
  </sheetPr>
  <dimension ref="A1:I33"/>
  <sheetViews>
    <sheetView workbookViewId="0"/>
  </sheetViews>
  <sheetFormatPr baseColWidth="10" defaultRowHeight="15" x14ac:dyDescent="0.25"/>
  <cols>
    <col min="1" max="1" width="33.5703125" customWidth="1"/>
    <col min="4" max="4" width="2.7109375" customWidth="1"/>
    <col min="7" max="7" width="2.7109375" customWidth="1"/>
  </cols>
  <sheetData>
    <row r="1" spans="1:9" ht="11.25" customHeight="1" x14ac:dyDescent="0.25">
      <c r="A1" s="1" t="s">
        <v>187</v>
      </c>
    </row>
    <row r="2" spans="1:9" ht="11.25" customHeight="1" x14ac:dyDescent="0.25"/>
    <row r="3" spans="1:9" ht="11.25" customHeight="1" x14ac:dyDescent="0.25">
      <c r="A3" s="2" t="s">
        <v>337</v>
      </c>
    </row>
    <row r="4" spans="1:9" ht="11.25" customHeight="1" thickBot="1" x14ac:dyDescent="0.3">
      <c r="A4" s="3"/>
      <c r="B4" s="4"/>
      <c r="C4" s="4"/>
      <c r="D4" s="4"/>
      <c r="E4" s="4"/>
      <c r="F4" s="4"/>
      <c r="G4" s="4"/>
      <c r="H4" s="4"/>
      <c r="I4" s="4"/>
    </row>
    <row r="5" spans="1:9" s="24" customFormat="1" ht="11.25" customHeight="1" x14ac:dyDescent="0.2">
      <c r="A5" s="5"/>
      <c r="B5" s="179" t="s">
        <v>2</v>
      </c>
      <c r="C5" s="179"/>
      <c r="D5" s="26"/>
      <c r="E5" s="179" t="s">
        <v>18</v>
      </c>
      <c r="F5" s="179"/>
      <c r="G5" s="26"/>
      <c r="H5" s="179" t="s">
        <v>1</v>
      </c>
      <c r="I5" s="179"/>
    </row>
    <row r="6" spans="1:9" s="24" customFormat="1" ht="11.25" customHeight="1" x14ac:dyDescent="0.2">
      <c r="A6" s="9"/>
      <c r="B6" s="11" t="s">
        <v>16</v>
      </c>
      <c r="C6" s="11" t="s">
        <v>17</v>
      </c>
      <c r="D6" s="11"/>
      <c r="E6" s="11" t="s">
        <v>16</v>
      </c>
      <c r="F6" s="11" t="s">
        <v>17</v>
      </c>
      <c r="G6" s="11"/>
      <c r="H6" s="11" t="s">
        <v>16</v>
      </c>
      <c r="I6" s="11" t="s">
        <v>17</v>
      </c>
    </row>
    <row r="7" spans="1:9" s="24" customFormat="1" ht="11.25" customHeight="1" x14ac:dyDescent="0.2">
      <c r="A7" s="28" t="s">
        <v>101</v>
      </c>
      <c r="B7" s="96">
        <v>6584</v>
      </c>
      <c r="C7" s="96">
        <v>0</v>
      </c>
      <c r="D7" s="96">
        <v>0</v>
      </c>
      <c r="E7" s="96">
        <v>8912</v>
      </c>
      <c r="F7" s="96">
        <v>0</v>
      </c>
      <c r="G7" s="96">
        <v>0</v>
      </c>
      <c r="H7" s="96">
        <v>15496</v>
      </c>
      <c r="I7" s="95">
        <v>0</v>
      </c>
    </row>
    <row r="8" spans="1:9" s="24" customFormat="1" ht="11.25" customHeight="1" x14ac:dyDescent="0.2">
      <c r="A8" s="28" t="s">
        <v>102</v>
      </c>
      <c r="B8" s="95">
        <v>0</v>
      </c>
      <c r="C8" s="95">
        <v>0</v>
      </c>
      <c r="D8" s="95">
        <v>0</v>
      </c>
      <c r="E8" s="95">
        <v>0</v>
      </c>
      <c r="F8" s="95">
        <v>0</v>
      </c>
      <c r="G8" s="95">
        <v>0</v>
      </c>
      <c r="H8" s="95">
        <v>0</v>
      </c>
      <c r="I8" s="95">
        <v>0</v>
      </c>
    </row>
    <row r="9" spans="1:9" s="24" customFormat="1" ht="11.25" customHeight="1" x14ac:dyDescent="0.2">
      <c r="A9" s="29" t="s">
        <v>103</v>
      </c>
      <c r="B9" s="95">
        <v>5166</v>
      </c>
      <c r="C9" s="95">
        <v>101076190.25</v>
      </c>
      <c r="D9" s="95">
        <v>0</v>
      </c>
      <c r="E9" s="95">
        <v>5039</v>
      </c>
      <c r="F9" s="95">
        <v>56346310.200000003</v>
      </c>
      <c r="G9" s="95">
        <v>0</v>
      </c>
      <c r="H9" s="95">
        <v>10205</v>
      </c>
      <c r="I9" s="95">
        <v>157422500.44999999</v>
      </c>
    </row>
    <row r="10" spans="1:9" s="24" customFormat="1" ht="11.25" customHeight="1" x14ac:dyDescent="0.2">
      <c r="A10" s="29" t="s">
        <v>104</v>
      </c>
      <c r="B10" s="95">
        <v>3120</v>
      </c>
      <c r="C10" s="95">
        <v>74455153.150000006</v>
      </c>
      <c r="D10" s="95">
        <v>0</v>
      </c>
      <c r="E10" s="95">
        <v>2499</v>
      </c>
      <c r="F10" s="95">
        <v>25142615.52</v>
      </c>
      <c r="G10" s="95">
        <v>0</v>
      </c>
      <c r="H10" s="95">
        <v>5619</v>
      </c>
      <c r="I10" s="95">
        <v>99597768.680000007</v>
      </c>
    </row>
    <row r="11" spans="1:9" s="24" customFormat="1" ht="11.25" customHeight="1" x14ac:dyDescent="0.2">
      <c r="A11" s="29" t="s">
        <v>105</v>
      </c>
      <c r="B11" s="95">
        <v>1919</v>
      </c>
      <c r="C11" s="95">
        <v>75114172.180000007</v>
      </c>
      <c r="D11" s="95">
        <v>0</v>
      </c>
      <c r="E11" s="95">
        <v>1812</v>
      </c>
      <c r="F11" s="95">
        <v>25732032.77</v>
      </c>
      <c r="G11" s="95">
        <v>0</v>
      </c>
      <c r="H11" s="95">
        <v>3731</v>
      </c>
      <c r="I11" s="95">
        <v>100846204.95</v>
      </c>
    </row>
    <row r="12" spans="1:9" s="24" customFormat="1" ht="11.25" customHeight="1" x14ac:dyDescent="0.2">
      <c r="A12" s="29" t="s">
        <v>106</v>
      </c>
      <c r="B12" s="99">
        <v>6169</v>
      </c>
      <c r="C12" s="99">
        <v>113672027.04000001</v>
      </c>
      <c r="D12" s="99">
        <v>0</v>
      </c>
      <c r="E12" s="99">
        <v>7182</v>
      </c>
      <c r="F12" s="99">
        <v>74044091.849999994</v>
      </c>
      <c r="G12" s="99">
        <v>0</v>
      </c>
      <c r="H12" s="99">
        <v>13351</v>
      </c>
      <c r="I12" s="99">
        <v>187716118.88999999</v>
      </c>
    </row>
    <row r="13" spans="1:9" s="24" customFormat="1" ht="11.25" customHeight="1" x14ac:dyDescent="0.2">
      <c r="A13" s="28" t="s">
        <v>107</v>
      </c>
      <c r="B13" s="96">
        <v>6261</v>
      </c>
      <c r="C13" s="96">
        <v>364317542.62</v>
      </c>
      <c r="D13" s="96">
        <v>0</v>
      </c>
      <c r="E13" s="96">
        <v>7647</v>
      </c>
      <c r="F13" s="96">
        <v>181265050.34</v>
      </c>
      <c r="G13" s="96">
        <v>0</v>
      </c>
      <c r="H13" s="96">
        <v>13908</v>
      </c>
      <c r="I13" s="96">
        <v>545582592.96000004</v>
      </c>
    </row>
    <row r="14" spans="1:9" s="24" customFormat="1" ht="11.25" customHeight="1" x14ac:dyDescent="0.2">
      <c r="A14" s="29" t="s">
        <v>108</v>
      </c>
      <c r="B14" s="95">
        <v>2714</v>
      </c>
      <c r="C14" s="95">
        <v>219727051.66</v>
      </c>
      <c r="D14" s="95">
        <v>0</v>
      </c>
      <c r="E14" s="95">
        <v>2935</v>
      </c>
      <c r="F14" s="95">
        <v>417416316.54000002</v>
      </c>
      <c r="G14" s="95">
        <v>0</v>
      </c>
      <c r="H14" s="95">
        <v>5649</v>
      </c>
      <c r="I14" s="95">
        <v>637143368.20000005</v>
      </c>
    </row>
    <row r="15" spans="1:9" s="24" customFormat="1" ht="11.25" customHeight="1" x14ac:dyDescent="0.2">
      <c r="A15" s="29" t="s">
        <v>109</v>
      </c>
      <c r="B15" s="95">
        <v>4699</v>
      </c>
      <c r="C15" s="95">
        <v>132919806.59</v>
      </c>
      <c r="D15" s="95">
        <v>0</v>
      </c>
      <c r="E15" s="95">
        <v>4199</v>
      </c>
      <c r="F15" s="95">
        <v>142653978.06</v>
      </c>
      <c r="G15" s="95">
        <v>0</v>
      </c>
      <c r="H15" s="95">
        <v>8898</v>
      </c>
      <c r="I15" s="95">
        <v>275573784.64999998</v>
      </c>
    </row>
    <row r="16" spans="1:9" s="24" customFormat="1" ht="11.25" customHeight="1" x14ac:dyDescent="0.2">
      <c r="A16" s="29" t="s">
        <v>110</v>
      </c>
      <c r="B16" s="99">
        <v>3980</v>
      </c>
      <c r="C16" s="99">
        <v>144257926.56999999</v>
      </c>
      <c r="D16" s="99">
        <v>0</v>
      </c>
      <c r="E16" s="99">
        <v>3696</v>
      </c>
      <c r="F16" s="99">
        <v>381343095.12</v>
      </c>
      <c r="G16" s="99">
        <v>0</v>
      </c>
      <c r="H16" s="99">
        <v>7676</v>
      </c>
      <c r="I16" s="99">
        <v>525601021.69</v>
      </c>
    </row>
    <row r="17" spans="1:9" s="24" customFormat="1" ht="11.25" customHeight="1" x14ac:dyDescent="0.2">
      <c r="A17" s="30" t="s">
        <v>111</v>
      </c>
      <c r="B17" s="91">
        <v>5717</v>
      </c>
      <c r="C17" s="91">
        <v>496904784.81999999</v>
      </c>
      <c r="D17" s="91">
        <v>0</v>
      </c>
      <c r="E17" s="91">
        <v>6191</v>
      </c>
      <c r="F17" s="91">
        <v>941413389.72000003</v>
      </c>
      <c r="G17" s="91">
        <v>0</v>
      </c>
      <c r="H17" s="91">
        <v>11908</v>
      </c>
      <c r="I17" s="91">
        <v>1438318174.55</v>
      </c>
    </row>
    <row r="18" spans="1:9" s="24" customFormat="1" ht="11.25" customHeight="1" x14ac:dyDescent="0.2">
      <c r="A18" s="30" t="s">
        <v>112</v>
      </c>
      <c r="B18" s="91">
        <v>6296</v>
      </c>
      <c r="C18" s="91">
        <v>861222327.45000005</v>
      </c>
      <c r="D18" s="91">
        <v>0</v>
      </c>
      <c r="E18" s="91">
        <v>7932</v>
      </c>
      <c r="F18" s="91">
        <v>1122678440.0599999</v>
      </c>
      <c r="G18" s="91">
        <v>0</v>
      </c>
      <c r="H18" s="91">
        <v>14228</v>
      </c>
      <c r="I18" s="91">
        <v>1983900767.51</v>
      </c>
    </row>
    <row r="19" spans="1:9" s="24" customFormat="1" ht="11.25" customHeight="1" x14ac:dyDescent="0.2">
      <c r="A19" s="28" t="s">
        <v>113</v>
      </c>
      <c r="B19" s="95">
        <v>0</v>
      </c>
      <c r="C19" s="95">
        <v>0</v>
      </c>
      <c r="D19" s="95">
        <v>0</v>
      </c>
      <c r="E19" s="95">
        <v>0</v>
      </c>
      <c r="F19" s="95">
        <v>0</v>
      </c>
      <c r="G19" s="95">
        <v>0</v>
      </c>
      <c r="H19" s="95">
        <v>0</v>
      </c>
      <c r="I19" s="95">
        <v>0</v>
      </c>
    </row>
    <row r="20" spans="1:9" s="24" customFormat="1" ht="11.25" customHeight="1" x14ac:dyDescent="0.2">
      <c r="A20" s="29" t="s">
        <v>114</v>
      </c>
      <c r="B20" s="95">
        <v>193</v>
      </c>
      <c r="C20" s="95">
        <v>3073209.5</v>
      </c>
      <c r="D20" s="95">
        <v>0</v>
      </c>
      <c r="E20" s="95">
        <v>219</v>
      </c>
      <c r="F20" s="95">
        <v>4466469.5199999996</v>
      </c>
      <c r="G20" s="95">
        <v>0</v>
      </c>
      <c r="H20" s="95">
        <v>412</v>
      </c>
      <c r="I20" s="95">
        <v>7539679.0199999996</v>
      </c>
    </row>
    <row r="21" spans="1:9" s="24" customFormat="1" ht="11.25" customHeight="1" x14ac:dyDescent="0.2">
      <c r="A21" s="29" t="s">
        <v>115</v>
      </c>
      <c r="B21" s="95">
        <v>5697</v>
      </c>
      <c r="C21" s="95">
        <v>106651492.47</v>
      </c>
      <c r="D21" s="95">
        <v>0</v>
      </c>
      <c r="E21" s="95">
        <v>5891</v>
      </c>
      <c r="F21" s="95">
        <v>78559113.069999993</v>
      </c>
      <c r="G21" s="95">
        <v>0</v>
      </c>
      <c r="H21" s="95">
        <v>11588</v>
      </c>
      <c r="I21" s="95">
        <v>185210605.53999999</v>
      </c>
    </row>
    <row r="22" spans="1:9" s="24" customFormat="1" ht="11.25" customHeight="1" x14ac:dyDescent="0.2">
      <c r="A22" s="29" t="s">
        <v>116</v>
      </c>
      <c r="B22" s="99">
        <v>5729</v>
      </c>
      <c r="C22" s="99">
        <v>153816722.13999999</v>
      </c>
      <c r="D22" s="99">
        <v>0</v>
      </c>
      <c r="E22" s="99">
        <v>5815</v>
      </c>
      <c r="F22" s="99">
        <v>117495127.48</v>
      </c>
      <c r="G22" s="99">
        <v>0</v>
      </c>
      <c r="H22" s="99">
        <v>11544</v>
      </c>
      <c r="I22" s="99">
        <v>271311849.62</v>
      </c>
    </row>
    <row r="23" spans="1:9" s="24" customFormat="1" ht="11.25" customHeight="1" x14ac:dyDescent="0.2">
      <c r="A23" s="28" t="s">
        <v>117</v>
      </c>
      <c r="B23" s="96">
        <v>6172</v>
      </c>
      <c r="C23" s="96">
        <v>263541424.11000001</v>
      </c>
      <c r="D23" s="96">
        <v>0</v>
      </c>
      <c r="E23" s="96">
        <v>6951</v>
      </c>
      <c r="F23" s="96">
        <v>200520710.06999999</v>
      </c>
      <c r="G23" s="96">
        <v>0</v>
      </c>
      <c r="H23" s="96">
        <v>13123</v>
      </c>
      <c r="I23" s="96">
        <v>464062134.18000001</v>
      </c>
    </row>
    <row r="24" spans="1:9" s="24" customFormat="1" ht="11.25" customHeight="1" x14ac:dyDescent="0.2">
      <c r="A24" s="29" t="s">
        <v>118</v>
      </c>
      <c r="B24" s="95">
        <v>3076</v>
      </c>
      <c r="C24" s="95">
        <v>166073390.16</v>
      </c>
      <c r="D24" s="95">
        <v>0</v>
      </c>
      <c r="E24" s="95">
        <v>3687</v>
      </c>
      <c r="F24" s="95">
        <v>249074609.22</v>
      </c>
      <c r="G24" s="95">
        <v>0</v>
      </c>
      <c r="H24" s="95">
        <v>6763</v>
      </c>
      <c r="I24" s="95">
        <v>415147999.38</v>
      </c>
    </row>
    <row r="25" spans="1:9" s="24" customFormat="1" ht="11.25" customHeight="1" x14ac:dyDescent="0.2">
      <c r="A25" s="29" t="s">
        <v>119</v>
      </c>
      <c r="B25" s="99">
        <v>2983</v>
      </c>
      <c r="C25" s="99">
        <v>122172723.91</v>
      </c>
      <c r="D25" s="99">
        <v>0</v>
      </c>
      <c r="E25" s="99">
        <v>2726</v>
      </c>
      <c r="F25" s="99">
        <v>350651476.05000001</v>
      </c>
      <c r="G25" s="99">
        <v>0</v>
      </c>
      <c r="H25" s="99">
        <v>5709</v>
      </c>
      <c r="I25" s="99">
        <v>472824199.94999999</v>
      </c>
    </row>
    <row r="26" spans="1:9" s="24" customFormat="1" ht="11.25" customHeight="1" x14ac:dyDescent="0.2">
      <c r="A26" s="30" t="s">
        <v>120</v>
      </c>
      <c r="B26" s="91">
        <v>4349</v>
      </c>
      <c r="C26" s="91">
        <v>288246114.06</v>
      </c>
      <c r="D26" s="91">
        <v>0</v>
      </c>
      <c r="E26" s="91">
        <v>4873</v>
      </c>
      <c r="F26" s="91">
        <v>599726085.26999998</v>
      </c>
      <c r="G26" s="91">
        <v>0</v>
      </c>
      <c r="H26" s="91">
        <v>9222</v>
      </c>
      <c r="I26" s="91">
        <v>887972199.33000004</v>
      </c>
    </row>
    <row r="27" spans="1:9" s="24" customFormat="1" ht="11.25" customHeight="1" x14ac:dyDescent="0.2">
      <c r="A27" s="30" t="s">
        <v>121</v>
      </c>
      <c r="B27" s="91">
        <v>6257</v>
      </c>
      <c r="C27" s="91">
        <v>551787538.17999995</v>
      </c>
      <c r="D27" s="91">
        <v>0</v>
      </c>
      <c r="E27" s="91">
        <v>7432</v>
      </c>
      <c r="F27" s="91">
        <v>800246795.33000004</v>
      </c>
      <c r="G27" s="91">
        <v>0</v>
      </c>
      <c r="H27" s="91">
        <v>13689</v>
      </c>
      <c r="I27" s="91">
        <v>1352034333.51</v>
      </c>
    </row>
    <row r="28" spans="1:9" s="24" customFormat="1" ht="11.25" customHeight="1" x14ac:dyDescent="0.2">
      <c r="A28" s="28" t="s">
        <v>122</v>
      </c>
      <c r="B28" s="95">
        <v>0</v>
      </c>
      <c r="C28" s="95">
        <v>0</v>
      </c>
      <c r="D28" s="95">
        <v>0</v>
      </c>
      <c r="E28" s="95">
        <v>0</v>
      </c>
      <c r="F28" s="95">
        <v>0</v>
      </c>
      <c r="G28" s="95">
        <v>0</v>
      </c>
      <c r="H28" s="95">
        <v>0</v>
      </c>
      <c r="I28" s="95">
        <v>0</v>
      </c>
    </row>
    <row r="29" spans="1:9" s="24" customFormat="1" ht="11.25" customHeight="1" x14ac:dyDescent="0.2">
      <c r="A29" s="29" t="s">
        <v>123</v>
      </c>
      <c r="B29" s="95">
        <v>6086</v>
      </c>
      <c r="C29" s="95">
        <v>151092519.53</v>
      </c>
      <c r="D29" s="95">
        <v>0</v>
      </c>
      <c r="E29" s="95">
        <v>7816</v>
      </c>
      <c r="F29" s="95">
        <v>338045603.86000001</v>
      </c>
      <c r="G29" s="95">
        <v>0</v>
      </c>
      <c r="H29" s="95">
        <v>13902</v>
      </c>
      <c r="I29" s="95">
        <v>489138123.38999999</v>
      </c>
    </row>
    <row r="30" spans="1:9" s="24" customFormat="1" ht="11.25" customHeight="1" x14ac:dyDescent="0.2">
      <c r="A30" s="29" t="s">
        <v>124</v>
      </c>
      <c r="B30" s="95">
        <v>5628</v>
      </c>
      <c r="C30" s="95">
        <v>206314163.69</v>
      </c>
      <c r="D30" s="95">
        <v>0</v>
      </c>
      <c r="E30" s="95">
        <v>2965</v>
      </c>
      <c r="F30" s="95">
        <v>161781743.63999999</v>
      </c>
      <c r="G30" s="95">
        <v>0</v>
      </c>
      <c r="H30" s="95">
        <v>8593</v>
      </c>
      <c r="I30" s="95">
        <v>368095907.33999997</v>
      </c>
    </row>
    <row r="31" spans="1:9" s="24" customFormat="1" ht="11.25" customHeight="1" x14ac:dyDescent="0.2">
      <c r="A31" s="31" t="s">
        <v>125</v>
      </c>
      <c r="B31" s="99">
        <v>673</v>
      </c>
      <c r="C31" s="99">
        <v>-47971893.950000003</v>
      </c>
      <c r="D31" s="99">
        <v>0</v>
      </c>
      <c r="E31" s="99">
        <v>4508</v>
      </c>
      <c r="F31" s="99">
        <v>-177395702.78</v>
      </c>
      <c r="G31" s="99">
        <v>0</v>
      </c>
      <c r="H31" s="99">
        <v>5181</v>
      </c>
      <c r="I31" s="99">
        <v>-225367596.72999999</v>
      </c>
    </row>
    <row r="32" spans="1:9" s="24" customFormat="1" ht="11.25" customHeight="1" x14ac:dyDescent="0.2">
      <c r="A32" s="30" t="s">
        <v>126</v>
      </c>
      <c r="B32" s="91">
        <v>6321</v>
      </c>
      <c r="C32" s="91">
        <v>309434789.26999998</v>
      </c>
      <c r="D32" s="91">
        <v>0</v>
      </c>
      <c r="E32" s="91">
        <v>8046</v>
      </c>
      <c r="F32" s="91">
        <v>322431644.73000002</v>
      </c>
      <c r="G32" s="91">
        <v>0</v>
      </c>
      <c r="H32" s="91">
        <v>14367</v>
      </c>
      <c r="I32" s="91">
        <v>631866434</v>
      </c>
    </row>
    <row r="33" spans="1:9" s="24" customFormat="1" ht="11.25" customHeight="1" thickBot="1" x14ac:dyDescent="0.25">
      <c r="A33" s="32" t="s">
        <v>127</v>
      </c>
      <c r="B33" s="102">
        <v>6296</v>
      </c>
      <c r="C33" s="102">
        <v>861222327.45000005</v>
      </c>
      <c r="D33" s="102">
        <v>0</v>
      </c>
      <c r="E33" s="102">
        <v>7932</v>
      </c>
      <c r="F33" s="102">
        <v>1122678440.0599999</v>
      </c>
      <c r="G33" s="102">
        <v>0</v>
      </c>
      <c r="H33" s="102">
        <v>14228</v>
      </c>
      <c r="I33" s="102">
        <v>1983900767.51</v>
      </c>
    </row>
  </sheetData>
  <mergeCells count="3">
    <mergeCell ref="B5:C5"/>
    <mergeCell ref="E5:F5"/>
    <mergeCell ref="H5:I5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FD35E-2003-46DF-8C37-D73EA863D3EB}">
  <sheetPr>
    <tabColor theme="9" tint="0.39997558519241921"/>
  </sheetPr>
  <dimension ref="A1:AG33"/>
  <sheetViews>
    <sheetView zoomScaleNormal="100" workbookViewId="0"/>
  </sheetViews>
  <sheetFormatPr baseColWidth="10" defaultRowHeight="15" x14ac:dyDescent="0.25"/>
  <cols>
    <col min="1" max="1" width="33.5703125" customWidth="1"/>
    <col min="4" max="4" width="2.7109375" customWidth="1"/>
    <col min="7" max="7" width="2.7109375" customWidth="1"/>
    <col min="10" max="10" width="2.7109375" customWidth="1"/>
    <col min="13" max="13" width="2.7109375" customWidth="1"/>
    <col min="16" max="16" width="2.7109375" customWidth="1"/>
    <col min="19" max="19" width="2.7109375" customWidth="1"/>
    <col min="22" max="22" width="2.7109375" customWidth="1"/>
    <col min="25" max="25" width="2.7109375" customWidth="1"/>
    <col min="28" max="28" width="2.7109375" customWidth="1"/>
    <col min="31" max="31" width="2.7109375" customWidth="1"/>
  </cols>
  <sheetData>
    <row r="1" spans="1:33" ht="11.25" customHeight="1" x14ac:dyDescent="0.25">
      <c r="A1" s="1" t="s">
        <v>188</v>
      </c>
    </row>
    <row r="2" spans="1:33" ht="11.25" customHeight="1" x14ac:dyDescent="0.25"/>
    <row r="3" spans="1:33" ht="11.25" customHeight="1" x14ac:dyDescent="0.25">
      <c r="A3" s="2" t="s">
        <v>338</v>
      </c>
    </row>
    <row r="4" spans="1:33" ht="11.25" customHeight="1" thickBo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s="24" customFormat="1" ht="11.25" customHeight="1" x14ac:dyDescent="0.2">
      <c r="A5" s="5"/>
      <c r="B5" s="179" t="s">
        <v>74</v>
      </c>
      <c r="C5" s="179"/>
      <c r="D5" s="26"/>
      <c r="E5" s="179" t="s">
        <v>75</v>
      </c>
      <c r="F5" s="179"/>
      <c r="G5" s="26"/>
      <c r="H5" s="179" t="s">
        <v>76</v>
      </c>
      <c r="I5" s="179"/>
      <c r="K5" s="179" t="s">
        <v>77</v>
      </c>
      <c r="L5" s="179"/>
      <c r="M5" s="26"/>
      <c r="N5" s="179" t="s">
        <v>78</v>
      </c>
      <c r="O5" s="179"/>
      <c r="P5" s="26"/>
      <c r="Q5" s="179" t="s">
        <v>79</v>
      </c>
      <c r="R5" s="179"/>
      <c r="T5" s="179" t="s">
        <v>80</v>
      </c>
      <c r="U5" s="179"/>
      <c r="V5" s="26"/>
      <c r="W5" s="179" t="s">
        <v>81</v>
      </c>
      <c r="X5" s="179"/>
      <c r="Y5" s="26"/>
      <c r="Z5" s="179" t="s">
        <v>82</v>
      </c>
      <c r="AA5" s="179"/>
      <c r="AC5" s="179" t="s">
        <v>83</v>
      </c>
      <c r="AD5" s="179"/>
      <c r="AE5" s="26"/>
      <c r="AF5" s="179" t="s">
        <v>1</v>
      </c>
      <c r="AG5" s="179"/>
    </row>
    <row r="6" spans="1:33" s="24" customFormat="1" ht="11.25" customHeight="1" x14ac:dyDescent="0.2">
      <c r="A6" s="9"/>
      <c r="B6" s="11" t="s">
        <v>16</v>
      </c>
      <c r="C6" s="11" t="s">
        <v>17</v>
      </c>
      <c r="D6" s="11"/>
      <c r="E6" s="11" t="s">
        <v>16</v>
      </c>
      <c r="F6" s="11" t="s">
        <v>17</v>
      </c>
      <c r="G6" s="11"/>
      <c r="H6" s="11" t="s">
        <v>16</v>
      </c>
      <c r="I6" s="11" t="s">
        <v>17</v>
      </c>
      <c r="J6" s="27"/>
      <c r="K6" s="11" t="s">
        <v>16</v>
      </c>
      <c r="L6" s="11" t="s">
        <v>17</v>
      </c>
      <c r="M6" s="11"/>
      <c r="N6" s="11" t="s">
        <v>16</v>
      </c>
      <c r="O6" s="11" t="s">
        <v>17</v>
      </c>
      <c r="P6" s="11"/>
      <c r="Q6" s="11" t="s">
        <v>16</v>
      </c>
      <c r="R6" s="11" t="s">
        <v>17</v>
      </c>
      <c r="S6" s="27"/>
      <c r="T6" s="11" t="s">
        <v>16</v>
      </c>
      <c r="U6" s="11" t="s">
        <v>17</v>
      </c>
      <c r="V6" s="11"/>
      <c r="W6" s="11" t="s">
        <v>16</v>
      </c>
      <c r="X6" s="11" t="s">
        <v>17</v>
      </c>
      <c r="Y6" s="11"/>
      <c r="Z6" s="11" t="s">
        <v>16</v>
      </c>
      <c r="AA6" s="11" t="s">
        <v>17</v>
      </c>
      <c r="AB6" s="27"/>
      <c r="AC6" s="11" t="s">
        <v>16</v>
      </c>
      <c r="AD6" s="11" t="s">
        <v>17</v>
      </c>
      <c r="AE6" s="11"/>
      <c r="AF6" s="11" t="s">
        <v>16</v>
      </c>
      <c r="AG6" s="11" t="s">
        <v>17</v>
      </c>
    </row>
    <row r="7" spans="1:33" s="24" customFormat="1" ht="11.25" customHeight="1" x14ac:dyDescent="0.2">
      <c r="A7" s="28" t="s">
        <v>101</v>
      </c>
      <c r="B7" s="121">
        <v>4579</v>
      </c>
      <c r="C7" s="121">
        <v>0</v>
      </c>
      <c r="D7" s="121">
        <v>0</v>
      </c>
      <c r="E7" s="121">
        <v>574</v>
      </c>
      <c r="F7" s="121">
        <v>0</v>
      </c>
      <c r="G7" s="121">
        <v>0</v>
      </c>
      <c r="H7" s="121">
        <v>1036</v>
      </c>
      <c r="I7" s="122">
        <v>0</v>
      </c>
      <c r="J7" s="125">
        <v>0</v>
      </c>
      <c r="K7" s="121">
        <v>1121</v>
      </c>
      <c r="L7" s="121">
        <v>0</v>
      </c>
      <c r="M7" s="121">
        <v>0</v>
      </c>
      <c r="N7" s="121">
        <v>2852</v>
      </c>
      <c r="O7" s="121">
        <v>0</v>
      </c>
      <c r="P7" s="121">
        <v>0</v>
      </c>
      <c r="Q7" s="121">
        <v>1747</v>
      </c>
      <c r="R7" s="122">
        <v>0</v>
      </c>
      <c r="S7" s="125">
        <v>0</v>
      </c>
      <c r="T7" s="121">
        <v>701</v>
      </c>
      <c r="U7" s="121">
        <v>0</v>
      </c>
      <c r="V7" s="121">
        <v>0</v>
      </c>
      <c r="W7" s="121">
        <v>924</v>
      </c>
      <c r="X7" s="121">
        <v>0</v>
      </c>
      <c r="Y7" s="121">
        <v>0</v>
      </c>
      <c r="Z7" s="121">
        <v>1236</v>
      </c>
      <c r="AA7" s="122">
        <v>0</v>
      </c>
      <c r="AB7" s="125">
        <v>0</v>
      </c>
      <c r="AC7" s="121">
        <v>726</v>
      </c>
      <c r="AD7" s="121">
        <v>0</v>
      </c>
      <c r="AE7" s="121">
        <v>0</v>
      </c>
      <c r="AF7" s="121">
        <v>15496</v>
      </c>
      <c r="AG7" s="122">
        <v>0</v>
      </c>
    </row>
    <row r="8" spans="1:33" s="24" customFormat="1" ht="11.25" customHeight="1" x14ac:dyDescent="0.2">
      <c r="A8" s="28" t="s">
        <v>102</v>
      </c>
      <c r="B8" s="122">
        <v>0</v>
      </c>
      <c r="C8" s="122">
        <v>0</v>
      </c>
      <c r="D8" s="122">
        <v>0</v>
      </c>
      <c r="E8" s="122">
        <v>0</v>
      </c>
      <c r="F8" s="122">
        <v>0</v>
      </c>
      <c r="G8" s="122">
        <v>0</v>
      </c>
      <c r="H8" s="122">
        <v>0</v>
      </c>
      <c r="I8" s="122">
        <v>0</v>
      </c>
      <c r="J8" s="125">
        <v>0</v>
      </c>
      <c r="K8" s="122">
        <v>0</v>
      </c>
      <c r="L8" s="122">
        <v>0</v>
      </c>
      <c r="M8" s="122">
        <v>0</v>
      </c>
      <c r="N8" s="122">
        <v>0</v>
      </c>
      <c r="O8" s="122">
        <v>0</v>
      </c>
      <c r="P8" s="122">
        <v>0</v>
      </c>
      <c r="Q8" s="122">
        <v>0</v>
      </c>
      <c r="R8" s="122">
        <v>0</v>
      </c>
      <c r="S8" s="125">
        <v>0</v>
      </c>
      <c r="T8" s="122">
        <v>0</v>
      </c>
      <c r="U8" s="122">
        <v>0</v>
      </c>
      <c r="V8" s="122">
        <v>0</v>
      </c>
      <c r="W8" s="122">
        <v>0</v>
      </c>
      <c r="X8" s="122">
        <v>0</v>
      </c>
      <c r="Y8" s="122">
        <v>0</v>
      </c>
      <c r="Z8" s="122">
        <v>0</v>
      </c>
      <c r="AA8" s="122">
        <v>0</v>
      </c>
      <c r="AB8" s="125">
        <v>0</v>
      </c>
      <c r="AC8" s="122">
        <v>0</v>
      </c>
      <c r="AD8" s="122">
        <v>0</v>
      </c>
      <c r="AE8" s="122">
        <v>0</v>
      </c>
      <c r="AF8" s="122">
        <v>0</v>
      </c>
      <c r="AG8" s="122">
        <v>0</v>
      </c>
    </row>
    <row r="9" spans="1:33" s="24" customFormat="1" ht="11.25" customHeight="1" x14ac:dyDescent="0.2">
      <c r="A9" s="29" t="s">
        <v>103</v>
      </c>
      <c r="B9" s="122">
        <v>1370</v>
      </c>
      <c r="C9" s="122">
        <v>619001.14</v>
      </c>
      <c r="D9" s="122">
        <v>0</v>
      </c>
      <c r="E9" s="122">
        <v>318</v>
      </c>
      <c r="F9" s="122">
        <v>92254.32</v>
      </c>
      <c r="G9" s="122">
        <v>0</v>
      </c>
      <c r="H9" s="122">
        <v>706</v>
      </c>
      <c r="I9" s="122">
        <v>150782.19</v>
      </c>
      <c r="J9" s="125">
        <v>0</v>
      </c>
      <c r="K9" s="122">
        <v>753</v>
      </c>
      <c r="L9" s="122">
        <v>282548.46999999997</v>
      </c>
      <c r="M9" s="122">
        <v>0</v>
      </c>
      <c r="N9" s="122">
        <v>2236</v>
      </c>
      <c r="O9" s="122">
        <v>2070542.64</v>
      </c>
      <c r="P9" s="122">
        <v>0</v>
      </c>
      <c r="Q9" s="122">
        <v>1540</v>
      </c>
      <c r="R9" s="122">
        <v>4612075.51</v>
      </c>
      <c r="S9" s="125">
        <v>0</v>
      </c>
      <c r="T9" s="122">
        <v>639</v>
      </c>
      <c r="U9" s="122">
        <v>3277236.3</v>
      </c>
      <c r="V9" s="122">
        <v>0</v>
      </c>
      <c r="W9" s="122">
        <v>846</v>
      </c>
      <c r="X9" s="122">
        <v>7236172.2400000002</v>
      </c>
      <c r="Y9" s="122">
        <v>0</v>
      </c>
      <c r="Z9" s="122">
        <v>1121</v>
      </c>
      <c r="AA9" s="122">
        <v>27326370.140000001</v>
      </c>
      <c r="AB9" s="125">
        <v>0</v>
      </c>
      <c r="AC9" s="122">
        <v>676</v>
      </c>
      <c r="AD9" s="122">
        <v>111755517.5</v>
      </c>
      <c r="AE9" s="122">
        <v>0</v>
      </c>
      <c r="AF9" s="122">
        <v>10205</v>
      </c>
      <c r="AG9" s="122">
        <v>157422500.44999999</v>
      </c>
    </row>
    <row r="10" spans="1:33" s="24" customFormat="1" ht="11.25" customHeight="1" x14ac:dyDescent="0.2">
      <c r="A10" s="29" t="s">
        <v>104</v>
      </c>
      <c r="B10" s="122">
        <v>227</v>
      </c>
      <c r="C10" s="122">
        <v>223670.61</v>
      </c>
      <c r="D10" s="122">
        <v>0</v>
      </c>
      <c r="E10" s="122">
        <v>100</v>
      </c>
      <c r="F10" s="122">
        <v>39718.32</v>
      </c>
      <c r="G10" s="122">
        <v>0</v>
      </c>
      <c r="H10" s="122">
        <v>225</v>
      </c>
      <c r="I10" s="122">
        <v>54770.98</v>
      </c>
      <c r="J10" s="125">
        <v>0</v>
      </c>
      <c r="K10" s="122">
        <v>268</v>
      </c>
      <c r="L10" s="122">
        <v>105475.17</v>
      </c>
      <c r="M10" s="122">
        <v>0</v>
      </c>
      <c r="N10" s="122">
        <v>1161</v>
      </c>
      <c r="O10" s="122">
        <v>659540.61</v>
      </c>
      <c r="P10" s="122">
        <v>0</v>
      </c>
      <c r="Q10" s="122">
        <v>1001</v>
      </c>
      <c r="R10" s="122">
        <v>1833743.71</v>
      </c>
      <c r="S10" s="125">
        <v>0</v>
      </c>
      <c r="T10" s="122">
        <v>473</v>
      </c>
      <c r="U10" s="122">
        <v>1596319.57</v>
      </c>
      <c r="V10" s="122">
        <v>0</v>
      </c>
      <c r="W10" s="122">
        <v>670</v>
      </c>
      <c r="X10" s="122">
        <v>3704335.56</v>
      </c>
      <c r="Y10" s="122">
        <v>0</v>
      </c>
      <c r="Z10" s="122">
        <v>923</v>
      </c>
      <c r="AA10" s="122">
        <v>13825125.48</v>
      </c>
      <c r="AB10" s="125">
        <v>0</v>
      </c>
      <c r="AC10" s="122">
        <v>571</v>
      </c>
      <c r="AD10" s="122">
        <v>77555068.659999996</v>
      </c>
      <c r="AE10" s="122">
        <v>0</v>
      </c>
      <c r="AF10" s="122">
        <v>5619</v>
      </c>
      <c r="AG10" s="122">
        <v>99597768.680000007</v>
      </c>
    </row>
    <row r="11" spans="1:33" s="24" customFormat="1" ht="11.25" customHeight="1" x14ac:dyDescent="0.2">
      <c r="A11" s="29" t="s">
        <v>105</v>
      </c>
      <c r="B11" s="122">
        <v>778</v>
      </c>
      <c r="C11" s="122">
        <v>2927725.82</v>
      </c>
      <c r="D11" s="122">
        <v>0</v>
      </c>
      <c r="E11" s="122">
        <v>126</v>
      </c>
      <c r="F11" s="122">
        <v>130389.74</v>
      </c>
      <c r="G11" s="122">
        <v>0</v>
      </c>
      <c r="H11" s="122">
        <v>238</v>
      </c>
      <c r="I11" s="122">
        <v>151437.70000000001</v>
      </c>
      <c r="J11" s="125">
        <v>0</v>
      </c>
      <c r="K11" s="122">
        <v>300</v>
      </c>
      <c r="L11" s="122">
        <v>299160.95</v>
      </c>
      <c r="M11" s="122">
        <v>0</v>
      </c>
      <c r="N11" s="122">
        <v>758</v>
      </c>
      <c r="O11" s="122">
        <v>1287289.6000000001</v>
      </c>
      <c r="P11" s="122">
        <v>0</v>
      </c>
      <c r="Q11" s="122">
        <v>461</v>
      </c>
      <c r="R11" s="122">
        <v>1510571.41</v>
      </c>
      <c r="S11" s="125">
        <v>0</v>
      </c>
      <c r="T11" s="122">
        <v>197</v>
      </c>
      <c r="U11" s="122">
        <v>935324.8</v>
      </c>
      <c r="V11" s="122">
        <v>0</v>
      </c>
      <c r="W11" s="122">
        <v>248</v>
      </c>
      <c r="X11" s="122">
        <v>2956845.96</v>
      </c>
      <c r="Y11" s="122">
        <v>0</v>
      </c>
      <c r="Z11" s="122">
        <v>375</v>
      </c>
      <c r="AA11" s="122">
        <v>9031036.1199999992</v>
      </c>
      <c r="AB11" s="125">
        <v>0</v>
      </c>
      <c r="AC11" s="122">
        <v>250</v>
      </c>
      <c r="AD11" s="122">
        <v>81616422.840000004</v>
      </c>
      <c r="AE11" s="122">
        <v>0</v>
      </c>
      <c r="AF11" s="122">
        <v>3731</v>
      </c>
      <c r="AG11" s="122">
        <v>100846204.95</v>
      </c>
    </row>
    <row r="12" spans="1:33" s="24" customFormat="1" ht="11.25" customHeight="1" x14ac:dyDescent="0.2">
      <c r="A12" s="29" t="s">
        <v>106</v>
      </c>
      <c r="B12" s="127">
        <v>3149</v>
      </c>
      <c r="C12" s="127">
        <v>2259812.39</v>
      </c>
      <c r="D12" s="127">
        <v>0</v>
      </c>
      <c r="E12" s="127">
        <v>530</v>
      </c>
      <c r="F12" s="127">
        <v>366915.02</v>
      </c>
      <c r="G12" s="127">
        <v>0</v>
      </c>
      <c r="H12" s="127">
        <v>947</v>
      </c>
      <c r="I12" s="127">
        <v>506570.65</v>
      </c>
      <c r="J12" s="130">
        <v>0</v>
      </c>
      <c r="K12" s="127">
        <v>1028</v>
      </c>
      <c r="L12" s="127">
        <v>656094.02</v>
      </c>
      <c r="M12" s="127">
        <v>0</v>
      </c>
      <c r="N12" s="127">
        <v>2655</v>
      </c>
      <c r="O12" s="127">
        <v>3853151.02</v>
      </c>
      <c r="P12" s="127">
        <v>0</v>
      </c>
      <c r="Q12" s="127">
        <v>1633</v>
      </c>
      <c r="R12" s="127">
        <v>5574805.6900000004</v>
      </c>
      <c r="S12" s="130">
        <v>0</v>
      </c>
      <c r="T12" s="127">
        <v>647</v>
      </c>
      <c r="U12" s="127">
        <v>3578378.6</v>
      </c>
      <c r="V12" s="127">
        <v>0</v>
      </c>
      <c r="W12" s="127">
        <v>873</v>
      </c>
      <c r="X12" s="127">
        <v>7187563.9000000004</v>
      </c>
      <c r="Y12" s="127">
        <v>0</v>
      </c>
      <c r="Z12" s="127">
        <v>1183</v>
      </c>
      <c r="AA12" s="127">
        <v>36938574.200000003</v>
      </c>
      <c r="AB12" s="130">
        <v>0</v>
      </c>
      <c r="AC12" s="127">
        <v>706</v>
      </c>
      <c r="AD12" s="127">
        <v>126794253.39</v>
      </c>
      <c r="AE12" s="127">
        <v>0</v>
      </c>
      <c r="AF12" s="127">
        <v>13351</v>
      </c>
      <c r="AG12" s="127">
        <v>187716118.88999999</v>
      </c>
    </row>
    <row r="13" spans="1:33" s="24" customFormat="1" ht="11.25" customHeight="1" x14ac:dyDescent="0.2">
      <c r="A13" s="28" t="s">
        <v>107</v>
      </c>
      <c r="B13" s="121">
        <v>3571</v>
      </c>
      <c r="C13" s="121">
        <v>6030209.9699999997</v>
      </c>
      <c r="D13" s="121">
        <v>0</v>
      </c>
      <c r="E13" s="121">
        <v>543</v>
      </c>
      <c r="F13" s="121">
        <v>629277.41</v>
      </c>
      <c r="G13" s="121">
        <v>0</v>
      </c>
      <c r="H13" s="121">
        <v>969</v>
      </c>
      <c r="I13" s="121">
        <v>863561.51</v>
      </c>
      <c r="J13" s="125">
        <v>0</v>
      </c>
      <c r="K13" s="121">
        <v>1047</v>
      </c>
      <c r="L13" s="121">
        <v>1343278.62</v>
      </c>
      <c r="M13" s="121">
        <v>0</v>
      </c>
      <c r="N13" s="121">
        <v>2688</v>
      </c>
      <c r="O13" s="121">
        <v>7870523.8799999999</v>
      </c>
      <c r="P13" s="121">
        <v>0</v>
      </c>
      <c r="Q13" s="121">
        <v>1650</v>
      </c>
      <c r="R13" s="121">
        <v>13531196.32</v>
      </c>
      <c r="S13" s="125">
        <v>0</v>
      </c>
      <c r="T13" s="121">
        <v>659</v>
      </c>
      <c r="U13" s="121">
        <v>9387259.2699999996</v>
      </c>
      <c r="V13" s="121">
        <v>0</v>
      </c>
      <c r="W13" s="121">
        <v>882</v>
      </c>
      <c r="X13" s="121">
        <v>21084917.66</v>
      </c>
      <c r="Y13" s="121">
        <v>0</v>
      </c>
      <c r="Z13" s="121">
        <v>1189</v>
      </c>
      <c r="AA13" s="121">
        <v>87121105.930000007</v>
      </c>
      <c r="AB13" s="125">
        <v>0</v>
      </c>
      <c r="AC13" s="121">
        <v>710</v>
      </c>
      <c r="AD13" s="121">
        <v>397721262.38999999</v>
      </c>
      <c r="AE13" s="121">
        <v>0</v>
      </c>
      <c r="AF13" s="121">
        <v>13908</v>
      </c>
      <c r="AG13" s="121">
        <v>545582592.96000004</v>
      </c>
    </row>
    <row r="14" spans="1:33" s="24" customFormat="1" ht="11.25" customHeight="1" x14ac:dyDescent="0.2">
      <c r="A14" s="29" t="s">
        <v>108</v>
      </c>
      <c r="B14" s="122">
        <v>1268</v>
      </c>
      <c r="C14" s="122">
        <v>13797068.98</v>
      </c>
      <c r="D14" s="122">
        <v>0</v>
      </c>
      <c r="E14" s="122">
        <v>214</v>
      </c>
      <c r="F14" s="122">
        <v>794705.27</v>
      </c>
      <c r="G14" s="122">
        <v>0</v>
      </c>
      <c r="H14" s="122">
        <v>347</v>
      </c>
      <c r="I14" s="122">
        <v>1227368.1599999999</v>
      </c>
      <c r="J14" s="125">
        <v>0</v>
      </c>
      <c r="K14" s="122">
        <v>391</v>
      </c>
      <c r="L14" s="122">
        <v>2028755.43</v>
      </c>
      <c r="M14" s="122">
        <v>0</v>
      </c>
      <c r="N14" s="122">
        <v>1002</v>
      </c>
      <c r="O14" s="122">
        <v>6914619.1299999999</v>
      </c>
      <c r="P14" s="122">
        <v>0</v>
      </c>
      <c r="Q14" s="122">
        <v>681</v>
      </c>
      <c r="R14" s="122">
        <v>18910628.530000001</v>
      </c>
      <c r="S14" s="125">
        <v>0</v>
      </c>
      <c r="T14" s="122">
        <v>308</v>
      </c>
      <c r="U14" s="122">
        <v>15376500.539999999</v>
      </c>
      <c r="V14" s="122">
        <v>0</v>
      </c>
      <c r="W14" s="122">
        <v>401</v>
      </c>
      <c r="X14" s="122">
        <v>20011382.75</v>
      </c>
      <c r="Y14" s="122">
        <v>0</v>
      </c>
      <c r="Z14" s="122">
        <v>594</v>
      </c>
      <c r="AA14" s="122">
        <v>53076983.210000001</v>
      </c>
      <c r="AB14" s="125">
        <v>0</v>
      </c>
      <c r="AC14" s="122">
        <v>443</v>
      </c>
      <c r="AD14" s="122">
        <v>505005356.20999998</v>
      </c>
      <c r="AE14" s="122">
        <v>0</v>
      </c>
      <c r="AF14" s="122">
        <v>5649</v>
      </c>
      <c r="AG14" s="122">
        <v>637143368.20000005</v>
      </c>
    </row>
    <row r="15" spans="1:33" s="24" customFormat="1" ht="11.25" customHeight="1" x14ac:dyDescent="0.2">
      <c r="A15" s="29" t="s">
        <v>109</v>
      </c>
      <c r="B15" s="122">
        <v>831</v>
      </c>
      <c r="C15" s="122">
        <v>2021701.18</v>
      </c>
      <c r="D15" s="122">
        <v>0</v>
      </c>
      <c r="E15" s="122">
        <v>282</v>
      </c>
      <c r="F15" s="122">
        <v>1186986.28</v>
      </c>
      <c r="G15" s="122">
        <v>0</v>
      </c>
      <c r="H15" s="122">
        <v>578</v>
      </c>
      <c r="I15" s="122">
        <v>391094.36</v>
      </c>
      <c r="J15" s="125">
        <v>0</v>
      </c>
      <c r="K15" s="122">
        <v>671</v>
      </c>
      <c r="L15" s="122">
        <v>608677.96</v>
      </c>
      <c r="M15" s="122">
        <v>0</v>
      </c>
      <c r="N15" s="122">
        <v>1967</v>
      </c>
      <c r="O15" s="122">
        <v>2483656.3199999998</v>
      </c>
      <c r="P15" s="122">
        <v>0</v>
      </c>
      <c r="Q15" s="122">
        <v>1381</v>
      </c>
      <c r="R15" s="122">
        <v>3621466.35</v>
      </c>
      <c r="S15" s="125">
        <v>0</v>
      </c>
      <c r="T15" s="122">
        <v>598</v>
      </c>
      <c r="U15" s="122">
        <v>3219150.19</v>
      </c>
      <c r="V15" s="122">
        <v>0</v>
      </c>
      <c r="W15" s="122">
        <v>801</v>
      </c>
      <c r="X15" s="122">
        <v>5168388.75</v>
      </c>
      <c r="Y15" s="122">
        <v>0</v>
      </c>
      <c r="Z15" s="122">
        <v>1113</v>
      </c>
      <c r="AA15" s="122">
        <v>22209786.670000002</v>
      </c>
      <c r="AB15" s="125">
        <v>0</v>
      </c>
      <c r="AC15" s="122">
        <v>676</v>
      </c>
      <c r="AD15" s="122">
        <v>234662876.59999999</v>
      </c>
      <c r="AE15" s="122">
        <v>0</v>
      </c>
      <c r="AF15" s="122">
        <v>8898</v>
      </c>
      <c r="AG15" s="122">
        <v>275573784.64999998</v>
      </c>
    </row>
    <row r="16" spans="1:33" s="24" customFormat="1" ht="11.25" customHeight="1" x14ac:dyDescent="0.2">
      <c r="A16" s="29" t="s">
        <v>110</v>
      </c>
      <c r="B16" s="127">
        <v>1048</v>
      </c>
      <c r="C16" s="127">
        <v>8868025.9800000004</v>
      </c>
      <c r="D16" s="127">
        <v>0</v>
      </c>
      <c r="E16" s="127">
        <v>203</v>
      </c>
      <c r="F16" s="127">
        <v>430810.47</v>
      </c>
      <c r="G16" s="127">
        <v>0</v>
      </c>
      <c r="H16" s="127">
        <v>433</v>
      </c>
      <c r="I16" s="127">
        <v>621468.18000000005</v>
      </c>
      <c r="J16" s="130">
        <v>0</v>
      </c>
      <c r="K16" s="127">
        <v>514</v>
      </c>
      <c r="L16" s="127">
        <v>6847761.5199999996</v>
      </c>
      <c r="M16" s="127">
        <v>0</v>
      </c>
      <c r="N16" s="127">
        <v>1518</v>
      </c>
      <c r="O16" s="127">
        <v>6648393.7300000004</v>
      </c>
      <c r="P16" s="127">
        <v>0</v>
      </c>
      <c r="Q16" s="127">
        <v>1083</v>
      </c>
      <c r="R16" s="127">
        <v>9440604.2799999993</v>
      </c>
      <c r="S16" s="130">
        <v>0</v>
      </c>
      <c r="T16" s="127">
        <v>493</v>
      </c>
      <c r="U16" s="127">
        <v>5958802.3300000001</v>
      </c>
      <c r="V16" s="127">
        <v>0</v>
      </c>
      <c r="W16" s="127">
        <v>699</v>
      </c>
      <c r="X16" s="127">
        <v>13940173.67</v>
      </c>
      <c r="Y16" s="127">
        <v>0</v>
      </c>
      <c r="Z16" s="127">
        <v>1022</v>
      </c>
      <c r="AA16" s="127">
        <v>42491277.159999996</v>
      </c>
      <c r="AB16" s="130">
        <v>0</v>
      </c>
      <c r="AC16" s="127">
        <v>663</v>
      </c>
      <c r="AD16" s="127">
        <v>430353704.38</v>
      </c>
      <c r="AE16" s="127">
        <v>0</v>
      </c>
      <c r="AF16" s="127">
        <v>7676</v>
      </c>
      <c r="AG16" s="127">
        <v>525601021.69</v>
      </c>
    </row>
    <row r="17" spans="1:33" s="24" customFormat="1" ht="11.25" customHeight="1" x14ac:dyDescent="0.2">
      <c r="A17" s="30" t="s">
        <v>111</v>
      </c>
      <c r="B17" s="128">
        <v>2342</v>
      </c>
      <c r="C17" s="128">
        <v>24686796.129999999</v>
      </c>
      <c r="D17" s="128">
        <v>0</v>
      </c>
      <c r="E17" s="128">
        <v>440</v>
      </c>
      <c r="F17" s="128">
        <v>2412502.02</v>
      </c>
      <c r="G17" s="128">
        <v>0</v>
      </c>
      <c r="H17" s="128">
        <v>796</v>
      </c>
      <c r="I17" s="128">
        <v>2239930.7000000002</v>
      </c>
      <c r="J17" s="130">
        <v>0</v>
      </c>
      <c r="K17" s="128">
        <v>915</v>
      </c>
      <c r="L17" s="128">
        <v>9485194.9199999999</v>
      </c>
      <c r="M17" s="128">
        <v>0</v>
      </c>
      <c r="N17" s="128">
        <v>2451</v>
      </c>
      <c r="O17" s="128">
        <v>16046669.18</v>
      </c>
      <c r="P17" s="128">
        <v>0</v>
      </c>
      <c r="Q17" s="128">
        <v>1563</v>
      </c>
      <c r="R17" s="128">
        <v>31972699.16</v>
      </c>
      <c r="S17" s="130">
        <v>0</v>
      </c>
      <c r="T17" s="128">
        <v>647</v>
      </c>
      <c r="U17" s="128">
        <v>24554453.050000001</v>
      </c>
      <c r="V17" s="128">
        <v>0</v>
      </c>
      <c r="W17" s="128">
        <v>863</v>
      </c>
      <c r="X17" s="128">
        <v>39119945.159999996</v>
      </c>
      <c r="Y17" s="128">
        <v>0</v>
      </c>
      <c r="Z17" s="128">
        <v>1180</v>
      </c>
      <c r="AA17" s="128">
        <v>117778047.04000001</v>
      </c>
      <c r="AB17" s="130">
        <v>0</v>
      </c>
      <c r="AC17" s="128">
        <v>711</v>
      </c>
      <c r="AD17" s="128">
        <v>1170021937.1900001</v>
      </c>
      <c r="AE17" s="128">
        <v>0</v>
      </c>
      <c r="AF17" s="128">
        <v>11908</v>
      </c>
      <c r="AG17" s="128">
        <v>1438318174.55</v>
      </c>
    </row>
    <row r="18" spans="1:33" s="24" customFormat="1" ht="11.25" customHeight="1" x14ac:dyDescent="0.2">
      <c r="A18" s="30" t="s">
        <v>112</v>
      </c>
      <c r="B18" s="128">
        <v>3852</v>
      </c>
      <c r="C18" s="128">
        <v>30717006.100000001</v>
      </c>
      <c r="D18" s="128">
        <v>0</v>
      </c>
      <c r="E18" s="128">
        <v>548</v>
      </c>
      <c r="F18" s="128">
        <v>3041779.43</v>
      </c>
      <c r="G18" s="128">
        <v>0</v>
      </c>
      <c r="H18" s="128">
        <v>977</v>
      </c>
      <c r="I18" s="128">
        <v>3103492.21</v>
      </c>
      <c r="J18" s="130">
        <v>0</v>
      </c>
      <c r="K18" s="128">
        <v>1051</v>
      </c>
      <c r="L18" s="128">
        <v>10828473.539999999</v>
      </c>
      <c r="M18" s="128">
        <v>0</v>
      </c>
      <c r="N18" s="128">
        <v>2700</v>
      </c>
      <c r="O18" s="128">
        <v>23917193.050000001</v>
      </c>
      <c r="P18" s="128">
        <v>0</v>
      </c>
      <c r="Q18" s="128">
        <v>1659</v>
      </c>
      <c r="R18" s="128">
        <v>45503895.479999997</v>
      </c>
      <c r="S18" s="130">
        <v>0</v>
      </c>
      <c r="T18" s="128">
        <v>664</v>
      </c>
      <c r="U18" s="128">
        <v>33941712.329999998</v>
      </c>
      <c r="V18" s="128">
        <v>0</v>
      </c>
      <c r="W18" s="128">
        <v>883</v>
      </c>
      <c r="X18" s="128">
        <v>60204862.82</v>
      </c>
      <c r="Y18" s="128">
        <v>0</v>
      </c>
      <c r="Z18" s="128">
        <v>1187</v>
      </c>
      <c r="AA18" s="128">
        <v>204899152.97</v>
      </c>
      <c r="AB18" s="130">
        <v>0</v>
      </c>
      <c r="AC18" s="128">
        <v>707</v>
      </c>
      <c r="AD18" s="128">
        <v>1567743199.5799999</v>
      </c>
      <c r="AE18" s="128">
        <v>0</v>
      </c>
      <c r="AF18" s="128">
        <v>14228</v>
      </c>
      <c r="AG18" s="128">
        <v>1983900767.51</v>
      </c>
    </row>
    <row r="19" spans="1:33" s="24" customFormat="1" ht="11.25" customHeight="1" x14ac:dyDescent="0.2">
      <c r="A19" s="28" t="s">
        <v>113</v>
      </c>
      <c r="B19" s="122">
        <v>0</v>
      </c>
      <c r="C19" s="122">
        <v>0</v>
      </c>
      <c r="D19" s="122">
        <v>0</v>
      </c>
      <c r="E19" s="122">
        <v>0</v>
      </c>
      <c r="F19" s="122">
        <v>0</v>
      </c>
      <c r="G19" s="122">
        <v>0</v>
      </c>
      <c r="H19" s="122">
        <v>0</v>
      </c>
      <c r="I19" s="122">
        <v>0</v>
      </c>
      <c r="J19" s="125">
        <v>0</v>
      </c>
      <c r="K19" s="122">
        <v>0</v>
      </c>
      <c r="L19" s="122">
        <v>0</v>
      </c>
      <c r="M19" s="122">
        <v>0</v>
      </c>
      <c r="N19" s="122">
        <v>0</v>
      </c>
      <c r="O19" s="122">
        <v>0</v>
      </c>
      <c r="P19" s="122">
        <v>0</v>
      </c>
      <c r="Q19" s="122">
        <v>0</v>
      </c>
      <c r="R19" s="122">
        <v>0</v>
      </c>
      <c r="S19" s="125">
        <v>0</v>
      </c>
      <c r="T19" s="122">
        <v>0</v>
      </c>
      <c r="U19" s="122">
        <v>0</v>
      </c>
      <c r="V19" s="122">
        <v>0</v>
      </c>
      <c r="W19" s="122">
        <v>0</v>
      </c>
      <c r="X19" s="122">
        <v>0</v>
      </c>
      <c r="Y19" s="122">
        <v>0</v>
      </c>
      <c r="Z19" s="122">
        <v>0</v>
      </c>
      <c r="AA19" s="122">
        <v>0</v>
      </c>
      <c r="AB19" s="125">
        <v>0</v>
      </c>
      <c r="AC19" s="122">
        <v>0</v>
      </c>
      <c r="AD19" s="122">
        <v>0</v>
      </c>
      <c r="AE19" s="122">
        <v>0</v>
      </c>
      <c r="AF19" s="122">
        <v>0</v>
      </c>
      <c r="AG19" s="122">
        <v>0</v>
      </c>
    </row>
    <row r="20" spans="1:33" s="24" customFormat="1" ht="11.25" customHeight="1" x14ac:dyDescent="0.2">
      <c r="A20" s="29" t="s">
        <v>114</v>
      </c>
      <c r="B20" s="122">
        <v>36</v>
      </c>
      <c r="C20" s="122">
        <v>17165.45</v>
      </c>
      <c r="D20" s="122">
        <v>0</v>
      </c>
      <c r="E20" s="122">
        <v>13</v>
      </c>
      <c r="F20" s="122">
        <v>494.64</v>
      </c>
      <c r="G20" s="122">
        <v>0</v>
      </c>
      <c r="H20" s="122">
        <v>36</v>
      </c>
      <c r="I20" s="122">
        <v>12641.71</v>
      </c>
      <c r="J20" s="125">
        <v>0</v>
      </c>
      <c r="K20" s="122">
        <v>44</v>
      </c>
      <c r="L20" s="122">
        <v>7686.87</v>
      </c>
      <c r="M20" s="122">
        <v>0</v>
      </c>
      <c r="N20" s="122">
        <v>109</v>
      </c>
      <c r="O20" s="122">
        <v>55898.54</v>
      </c>
      <c r="P20" s="122">
        <v>0</v>
      </c>
      <c r="Q20" s="122">
        <v>61</v>
      </c>
      <c r="R20" s="122">
        <v>99095.3</v>
      </c>
      <c r="S20" s="125">
        <v>0</v>
      </c>
      <c r="T20" s="122">
        <v>33</v>
      </c>
      <c r="U20" s="122">
        <v>226046.63</v>
      </c>
      <c r="V20" s="122">
        <v>0</v>
      </c>
      <c r="W20" s="122">
        <v>27</v>
      </c>
      <c r="X20" s="122">
        <v>102060.9</v>
      </c>
      <c r="Y20" s="122">
        <v>0</v>
      </c>
      <c r="Z20" s="122">
        <v>41</v>
      </c>
      <c r="AA20" s="122">
        <v>2855170.03</v>
      </c>
      <c r="AB20" s="125">
        <v>0</v>
      </c>
      <c r="AC20" s="122">
        <v>12</v>
      </c>
      <c r="AD20" s="122">
        <v>4163418.94</v>
      </c>
      <c r="AE20" s="122">
        <v>0</v>
      </c>
      <c r="AF20" s="122">
        <v>412</v>
      </c>
      <c r="AG20" s="122">
        <v>7539679.0199999996</v>
      </c>
    </row>
    <row r="21" spans="1:33" s="24" customFormat="1" ht="11.25" customHeight="1" x14ac:dyDescent="0.2">
      <c r="A21" s="29" t="s">
        <v>115</v>
      </c>
      <c r="B21" s="122">
        <v>1982</v>
      </c>
      <c r="C21" s="122">
        <v>3725003.45</v>
      </c>
      <c r="D21" s="122">
        <v>0</v>
      </c>
      <c r="E21" s="122">
        <v>417</v>
      </c>
      <c r="F21" s="122">
        <v>247545.1</v>
      </c>
      <c r="G21" s="122">
        <v>0</v>
      </c>
      <c r="H21" s="122">
        <v>834</v>
      </c>
      <c r="I21" s="122">
        <v>124912.85</v>
      </c>
      <c r="J21" s="125">
        <v>0</v>
      </c>
      <c r="K21" s="122">
        <v>922</v>
      </c>
      <c r="L21" s="122">
        <v>337597.77</v>
      </c>
      <c r="M21" s="122">
        <v>0</v>
      </c>
      <c r="N21" s="122">
        <v>2523</v>
      </c>
      <c r="O21" s="122">
        <v>1600557.36</v>
      </c>
      <c r="P21" s="122">
        <v>0</v>
      </c>
      <c r="Q21" s="122">
        <v>1590</v>
      </c>
      <c r="R21" s="122">
        <v>3877337.92</v>
      </c>
      <c r="S21" s="125">
        <v>0</v>
      </c>
      <c r="T21" s="122">
        <v>642</v>
      </c>
      <c r="U21" s="122">
        <v>2275534.14</v>
      </c>
      <c r="V21" s="122">
        <v>0</v>
      </c>
      <c r="W21" s="122">
        <v>851</v>
      </c>
      <c r="X21" s="122">
        <v>5936239.1100000003</v>
      </c>
      <c r="Y21" s="122">
        <v>0</v>
      </c>
      <c r="Z21" s="122">
        <v>1142</v>
      </c>
      <c r="AA21" s="122">
        <v>20161450.309999999</v>
      </c>
      <c r="AB21" s="125">
        <v>0</v>
      </c>
      <c r="AC21" s="122">
        <v>685</v>
      </c>
      <c r="AD21" s="122">
        <v>146924427.53999999</v>
      </c>
      <c r="AE21" s="122">
        <v>0</v>
      </c>
      <c r="AF21" s="122">
        <v>11588</v>
      </c>
      <c r="AG21" s="122">
        <v>185210605.53999999</v>
      </c>
    </row>
    <row r="22" spans="1:33" s="24" customFormat="1" ht="11.25" customHeight="1" x14ac:dyDescent="0.2">
      <c r="A22" s="29" t="s">
        <v>116</v>
      </c>
      <c r="B22" s="127">
        <v>2257</v>
      </c>
      <c r="C22" s="127">
        <v>4090093.53</v>
      </c>
      <c r="D22" s="127">
        <v>0</v>
      </c>
      <c r="E22" s="127">
        <v>433</v>
      </c>
      <c r="F22" s="127">
        <v>249320.06</v>
      </c>
      <c r="G22" s="127">
        <v>0</v>
      </c>
      <c r="H22" s="127">
        <v>812</v>
      </c>
      <c r="I22" s="127">
        <v>625117.88</v>
      </c>
      <c r="J22" s="130">
        <v>0</v>
      </c>
      <c r="K22" s="127">
        <v>908</v>
      </c>
      <c r="L22" s="127">
        <v>733049.52</v>
      </c>
      <c r="M22" s="127">
        <v>0</v>
      </c>
      <c r="N22" s="127">
        <v>2371</v>
      </c>
      <c r="O22" s="127">
        <v>4256253.62</v>
      </c>
      <c r="P22" s="127">
        <v>0</v>
      </c>
      <c r="Q22" s="127">
        <v>1522</v>
      </c>
      <c r="R22" s="127">
        <v>8077912.8899999997</v>
      </c>
      <c r="S22" s="130">
        <v>0</v>
      </c>
      <c r="T22" s="127">
        <v>621</v>
      </c>
      <c r="U22" s="127">
        <v>5033644.57</v>
      </c>
      <c r="V22" s="127">
        <v>0</v>
      </c>
      <c r="W22" s="127">
        <v>810</v>
      </c>
      <c r="X22" s="127">
        <v>9016596.7799999993</v>
      </c>
      <c r="Y22" s="127">
        <v>0</v>
      </c>
      <c r="Z22" s="127">
        <v>1126</v>
      </c>
      <c r="AA22" s="127">
        <v>38792187.170000002</v>
      </c>
      <c r="AB22" s="130">
        <v>0</v>
      </c>
      <c r="AC22" s="127">
        <v>684</v>
      </c>
      <c r="AD22" s="127">
        <v>200437673.59</v>
      </c>
      <c r="AE22" s="127">
        <v>0</v>
      </c>
      <c r="AF22" s="127">
        <v>11544</v>
      </c>
      <c r="AG22" s="127">
        <v>271311849.62</v>
      </c>
    </row>
    <row r="23" spans="1:33" s="24" customFormat="1" ht="11.25" customHeight="1" x14ac:dyDescent="0.2">
      <c r="A23" s="28" t="s">
        <v>117</v>
      </c>
      <c r="B23" s="121">
        <v>2905</v>
      </c>
      <c r="C23" s="121">
        <v>7832262.4299999997</v>
      </c>
      <c r="D23" s="121">
        <v>0</v>
      </c>
      <c r="E23" s="121">
        <v>512</v>
      </c>
      <c r="F23" s="121">
        <v>497359.81</v>
      </c>
      <c r="G23" s="121">
        <v>0</v>
      </c>
      <c r="H23" s="121">
        <v>937</v>
      </c>
      <c r="I23" s="121">
        <v>762672.44</v>
      </c>
      <c r="J23" s="125">
        <v>0</v>
      </c>
      <c r="K23" s="121">
        <v>1033</v>
      </c>
      <c r="L23" s="121">
        <v>1078334.1599999999</v>
      </c>
      <c r="M23" s="121">
        <v>0</v>
      </c>
      <c r="N23" s="121">
        <v>2660</v>
      </c>
      <c r="O23" s="121">
        <v>5912709.5199999996</v>
      </c>
      <c r="P23" s="121">
        <v>0</v>
      </c>
      <c r="Q23" s="121">
        <v>1639</v>
      </c>
      <c r="R23" s="121">
        <v>12054346.109999999</v>
      </c>
      <c r="S23" s="125">
        <v>0</v>
      </c>
      <c r="T23" s="121">
        <v>659</v>
      </c>
      <c r="U23" s="121">
        <v>7535225.3399999999</v>
      </c>
      <c r="V23" s="121">
        <v>0</v>
      </c>
      <c r="W23" s="121">
        <v>881</v>
      </c>
      <c r="X23" s="121">
        <v>15054896.789999999</v>
      </c>
      <c r="Y23" s="121">
        <v>0</v>
      </c>
      <c r="Z23" s="121">
        <v>1185</v>
      </c>
      <c r="AA23" s="121">
        <v>61808807.520000003</v>
      </c>
      <c r="AB23" s="125">
        <v>0</v>
      </c>
      <c r="AC23" s="121">
        <v>712</v>
      </c>
      <c r="AD23" s="121">
        <v>351525520.06999999</v>
      </c>
      <c r="AE23" s="121">
        <v>0</v>
      </c>
      <c r="AF23" s="121">
        <v>13123</v>
      </c>
      <c r="AG23" s="121">
        <v>464062134.18000001</v>
      </c>
    </row>
    <row r="24" spans="1:33" s="24" customFormat="1" ht="11.25" customHeight="1" x14ac:dyDescent="0.2">
      <c r="A24" s="29" t="s">
        <v>118</v>
      </c>
      <c r="B24" s="122">
        <v>1127</v>
      </c>
      <c r="C24" s="122">
        <v>4776574.74</v>
      </c>
      <c r="D24" s="122">
        <v>0</v>
      </c>
      <c r="E24" s="122">
        <v>237</v>
      </c>
      <c r="F24" s="122">
        <v>987822.46</v>
      </c>
      <c r="G24" s="122">
        <v>0</v>
      </c>
      <c r="H24" s="122">
        <v>457</v>
      </c>
      <c r="I24" s="122">
        <v>604311.94999999995</v>
      </c>
      <c r="J24" s="125">
        <v>0</v>
      </c>
      <c r="K24" s="122">
        <v>562</v>
      </c>
      <c r="L24" s="122">
        <v>1310156.3600000001</v>
      </c>
      <c r="M24" s="122">
        <v>0</v>
      </c>
      <c r="N24" s="122">
        <v>1459</v>
      </c>
      <c r="O24" s="122">
        <v>5198820.29</v>
      </c>
      <c r="P24" s="122">
        <v>0</v>
      </c>
      <c r="Q24" s="122">
        <v>909</v>
      </c>
      <c r="R24" s="122">
        <v>8991677.0500000007</v>
      </c>
      <c r="S24" s="125">
        <v>0</v>
      </c>
      <c r="T24" s="122">
        <v>371</v>
      </c>
      <c r="U24" s="122">
        <v>7398496.2999999998</v>
      </c>
      <c r="V24" s="122">
        <v>0</v>
      </c>
      <c r="W24" s="122">
        <v>495</v>
      </c>
      <c r="X24" s="122">
        <v>13189396.67</v>
      </c>
      <c r="Y24" s="122">
        <v>0</v>
      </c>
      <c r="Z24" s="122">
        <v>685</v>
      </c>
      <c r="AA24" s="122">
        <v>37197039.75</v>
      </c>
      <c r="AB24" s="125">
        <v>0</v>
      </c>
      <c r="AC24" s="122">
        <v>461</v>
      </c>
      <c r="AD24" s="122">
        <v>335493703.81</v>
      </c>
      <c r="AE24" s="122">
        <v>0</v>
      </c>
      <c r="AF24" s="122">
        <v>6763</v>
      </c>
      <c r="AG24" s="122">
        <v>415147999.38</v>
      </c>
    </row>
    <row r="25" spans="1:33" s="24" customFormat="1" ht="11.25" customHeight="1" x14ac:dyDescent="0.2">
      <c r="A25" s="29" t="s">
        <v>119</v>
      </c>
      <c r="B25" s="127">
        <v>627</v>
      </c>
      <c r="C25" s="127">
        <v>13915782.189999999</v>
      </c>
      <c r="D25" s="127">
        <v>0</v>
      </c>
      <c r="E25" s="127">
        <v>113</v>
      </c>
      <c r="F25" s="127">
        <v>587094.11</v>
      </c>
      <c r="G25" s="127">
        <v>0</v>
      </c>
      <c r="H25" s="127">
        <v>207</v>
      </c>
      <c r="I25" s="127">
        <v>376961.02</v>
      </c>
      <c r="J25" s="130">
        <v>0</v>
      </c>
      <c r="K25" s="127">
        <v>260</v>
      </c>
      <c r="L25" s="127">
        <v>6358891.1799999997</v>
      </c>
      <c r="M25" s="127">
        <v>0</v>
      </c>
      <c r="N25" s="127">
        <v>990</v>
      </c>
      <c r="O25" s="127">
        <v>3756748.69</v>
      </c>
      <c r="P25" s="127">
        <v>0</v>
      </c>
      <c r="Q25" s="127">
        <v>894</v>
      </c>
      <c r="R25" s="127">
        <v>8267979.0700000003</v>
      </c>
      <c r="S25" s="130">
        <v>0</v>
      </c>
      <c r="T25" s="127">
        <v>418</v>
      </c>
      <c r="U25" s="127">
        <v>6425481.1500000004</v>
      </c>
      <c r="V25" s="127">
        <v>0</v>
      </c>
      <c r="W25" s="127">
        <v>614</v>
      </c>
      <c r="X25" s="127">
        <v>10645165.369999999</v>
      </c>
      <c r="Y25" s="127">
        <v>0</v>
      </c>
      <c r="Z25" s="127">
        <v>935</v>
      </c>
      <c r="AA25" s="127">
        <v>26897827.68</v>
      </c>
      <c r="AB25" s="130">
        <v>0</v>
      </c>
      <c r="AC25" s="127">
        <v>651</v>
      </c>
      <c r="AD25" s="127">
        <v>395592269.5</v>
      </c>
      <c r="AE25" s="127">
        <v>0</v>
      </c>
      <c r="AF25" s="127">
        <v>5709</v>
      </c>
      <c r="AG25" s="127">
        <v>472824199.94999999</v>
      </c>
    </row>
    <row r="26" spans="1:33" s="24" customFormat="1" ht="11.25" customHeight="1" x14ac:dyDescent="0.2">
      <c r="A26" s="30" t="s">
        <v>120</v>
      </c>
      <c r="B26" s="128">
        <v>1550</v>
      </c>
      <c r="C26" s="128">
        <v>18692356.93</v>
      </c>
      <c r="D26" s="128">
        <v>0</v>
      </c>
      <c r="E26" s="128">
        <v>298</v>
      </c>
      <c r="F26" s="128">
        <v>1574916.57</v>
      </c>
      <c r="G26" s="128">
        <v>0</v>
      </c>
      <c r="H26" s="128">
        <v>559</v>
      </c>
      <c r="I26" s="128">
        <v>981272.97</v>
      </c>
      <c r="J26" s="130">
        <v>0</v>
      </c>
      <c r="K26" s="128">
        <v>672</v>
      </c>
      <c r="L26" s="128">
        <v>7669047.54</v>
      </c>
      <c r="M26" s="128">
        <v>0</v>
      </c>
      <c r="N26" s="128">
        <v>1841</v>
      </c>
      <c r="O26" s="128">
        <v>8955568.9700000007</v>
      </c>
      <c r="P26" s="128">
        <v>0</v>
      </c>
      <c r="Q26" s="128">
        <v>1267</v>
      </c>
      <c r="R26" s="128">
        <v>17259656.109999999</v>
      </c>
      <c r="S26" s="130">
        <v>0</v>
      </c>
      <c r="T26" s="128">
        <v>536</v>
      </c>
      <c r="U26" s="128">
        <v>13823977.449999999</v>
      </c>
      <c r="V26" s="128">
        <v>0</v>
      </c>
      <c r="W26" s="128">
        <v>749</v>
      </c>
      <c r="X26" s="128">
        <v>23834562.039999999</v>
      </c>
      <c r="Y26" s="128">
        <v>0</v>
      </c>
      <c r="Z26" s="128">
        <v>1068</v>
      </c>
      <c r="AA26" s="128">
        <v>64094867.43</v>
      </c>
      <c r="AB26" s="130">
        <v>0</v>
      </c>
      <c r="AC26" s="128">
        <v>682</v>
      </c>
      <c r="AD26" s="128">
        <v>731085973.30999994</v>
      </c>
      <c r="AE26" s="128">
        <v>0</v>
      </c>
      <c r="AF26" s="128">
        <v>9222</v>
      </c>
      <c r="AG26" s="128">
        <v>887972199.33000004</v>
      </c>
    </row>
    <row r="27" spans="1:33" s="24" customFormat="1" ht="11.25" customHeight="1" x14ac:dyDescent="0.2">
      <c r="A27" s="30" t="s">
        <v>121</v>
      </c>
      <c r="B27" s="128">
        <v>3304</v>
      </c>
      <c r="C27" s="128">
        <v>26524619.359999999</v>
      </c>
      <c r="D27" s="128">
        <v>0</v>
      </c>
      <c r="E27" s="128">
        <v>542</v>
      </c>
      <c r="F27" s="128">
        <v>2072276.38</v>
      </c>
      <c r="G27" s="128">
        <v>0</v>
      </c>
      <c r="H27" s="128">
        <v>959</v>
      </c>
      <c r="I27" s="128">
        <v>1743945.41</v>
      </c>
      <c r="J27" s="130">
        <v>0</v>
      </c>
      <c r="K27" s="128">
        <v>1054</v>
      </c>
      <c r="L27" s="128">
        <v>8747381.6999999993</v>
      </c>
      <c r="M27" s="128">
        <v>0</v>
      </c>
      <c r="N27" s="128">
        <v>2703</v>
      </c>
      <c r="O27" s="128">
        <v>14868278.49</v>
      </c>
      <c r="P27" s="128">
        <v>0</v>
      </c>
      <c r="Q27" s="128">
        <v>1660</v>
      </c>
      <c r="R27" s="128">
        <v>29314002.219999999</v>
      </c>
      <c r="S27" s="130">
        <v>0</v>
      </c>
      <c r="T27" s="128">
        <v>665</v>
      </c>
      <c r="U27" s="128">
        <v>21359202.789999999</v>
      </c>
      <c r="V27" s="128">
        <v>0</v>
      </c>
      <c r="W27" s="128">
        <v>890</v>
      </c>
      <c r="X27" s="128">
        <v>38889458.829999998</v>
      </c>
      <c r="Y27" s="128">
        <v>0</v>
      </c>
      <c r="Z27" s="128">
        <v>1197</v>
      </c>
      <c r="AA27" s="128">
        <v>125903674.95</v>
      </c>
      <c r="AB27" s="130">
        <v>0</v>
      </c>
      <c r="AC27" s="128">
        <v>715</v>
      </c>
      <c r="AD27" s="128">
        <v>1082611493.3800001</v>
      </c>
      <c r="AE27" s="128">
        <v>0</v>
      </c>
      <c r="AF27" s="128">
        <v>13689</v>
      </c>
      <c r="AG27" s="128">
        <v>1352034333.51</v>
      </c>
    </row>
    <row r="28" spans="1:33" s="24" customFormat="1" ht="11.25" customHeight="1" x14ac:dyDescent="0.2">
      <c r="A28" s="28" t="s">
        <v>122</v>
      </c>
      <c r="B28" s="122">
        <v>0</v>
      </c>
      <c r="C28" s="122">
        <v>0</v>
      </c>
      <c r="D28" s="122">
        <v>0</v>
      </c>
      <c r="E28" s="122">
        <v>0</v>
      </c>
      <c r="F28" s="122">
        <v>0</v>
      </c>
      <c r="G28" s="122">
        <v>0</v>
      </c>
      <c r="H28" s="122">
        <v>0</v>
      </c>
      <c r="I28" s="122">
        <v>0</v>
      </c>
      <c r="J28" s="125">
        <v>0</v>
      </c>
      <c r="K28" s="122">
        <v>0</v>
      </c>
      <c r="L28" s="122">
        <v>0</v>
      </c>
      <c r="M28" s="122">
        <v>0</v>
      </c>
      <c r="N28" s="122">
        <v>0</v>
      </c>
      <c r="O28" s="122">
        <v>0</v>
      </c>
      <c r="P28" s="122">
        <v>0</v>
      </c>
      <c r="Q28" s="122">
        <v>0</v>
      </c>
      <c r="R28" s="122">
        <v>0</v>
      </c>
      <c r="S28" s="125">
        <v>0</v>
      </c>
      <c r="T28" s="122">
        <v>0</v>
      </c>
      <c r="U28" s="122">
        <v>0</v>
      </c>
      <c r="V28" s="122">
        <v>0</v>
      </c>
      <c r="W28" s="122">
        <v>0</v>
      </c>
      <c r="X28" s="122">
        <v>0</v>
      </c>
      <c r="Y28" s="122">
        <v>0</v>
      </c>
      <c r="Z28" s="122">
        <v>0</v>
      </c>
      <c r="AA28" s="122">
        <v>0</v>
      </c>
      <c r="AB28" s="125">
        <v>0</v>
      </c>
      <c r="AC28" s="122">
        <v>0</v>
      </c>
      <c r="AD28" s="122">
        <v>0</v>
      </c>
      <c r="AE28" s="122">
        <v>0</v>
      </c>
      <c r="AF28" s="122">
        <v>0</v>
      </c>
      <c r="AG28" s="122">
        <v>0</v>
      </c>
    </row>
    <row r="29" spans="1:33" s="24" customFormat="1" ht="11.25" customHeight="1" x14ac:dyDescent="0.2">
      <c r="A29" s="29" t="s">
        <v>123</v>
      </c>
      <c r="B29" s="122">
        <v>3934</v>
      </c>
      <c r="C29" s="122">
        <v>21906680.280000001</v>
      </c>
      <c r="D29" s="122">
        <v>0</v>
      </c>
      <c r="E29" s="122">
        <v>523</v>
      </c>
      <c r="F29" s="122">
        <v>1580498.08</v>
      </c>
      <c r="G29" s="122">
        <v>0</v>
      </c>
      <c r="H29" s="122">
        <v>952</v>
      </c>
      <c r="I29" s="122">
        <v>1249319.21</v>
      </c>
      <c r="J29" s="125">
        <v>0</v>
      </c>
      <c r="K29" s="122">
        <v>1022</v>
      </c>
      <c r="L29" s="122">
        <v>1376564.32</v>
      </c>
      <c r="M29" s="122">
        <v>0</v>
      </c>
      <c r="N29" s="122">
        <v>2597</v>
      </c>
      <c r="O29" s="122">
        <v>11144499.390000001</v>
      </c>
      <c r="P29" s="122">
        <v>0</v>
      </c>
      <c r="Q29" s="122">
        <v>1582</v>
      </c>
      <c r="R29" s="122">
        <v>14659037.01</v>
      </c>
      <c r="S29" s="125">
        <v>0</v>
      </c>
      <c r="T29" s="122">
        <v>638</v>
      </c>
      <c r="U29" s="122">
        <v>10525038.18</v>
      </c>
      <c r="V29" s="122">
        <v>0</v>
      </c>
      <c r="W29" s="122">
        <v>837</v>
      </c>
      <c r="X29" s="122">
        <v>17069963.859999999</v>
      </c>
      <c r="Y29" s="122">
        <v>0</v>
      </c>
      <c r="Z29" s="122">
        <v>1142</v>
      </c>
      <c r="AA29" s="122">
        <v>54131342.579999998</v>
      </c>
      <c r="AB29" s="125">
        <v>0</v>
      </c>
      <c r="AC29" s="122">
        <v>675</v>
      </c>
      <c r="AD29" s="122">
        <v>355495180.48000002</v>
      </c>
      <c r="AE29" s="122">
        <v>0</v>
      </c>
      <c r="AF29" s="122">
        <v>13902</v>
      </c>
      <c r="AG29" s="122">
        <v>489138123.38999999</v>
      </c>
    </row>
    <row r="30" spans="1:33" s="24" customFormat="1" ht="11.25" customHeight="1" x14ac:dyDescent="0.2">
      <c r="A30" s="29" t="s">
        <v>124</v>
      </c>
      <c r="B30" s="122">
        <v>1209</v>
      </c>
      <c r="C30" s="122">
        <v>3191162.6</v>
      </c>
      <c r="D30" s="122">
        <v>0</v>
      </c>
      <c r="E30" s="122">
        <v>306</v>
      </c>
      <c r="F30" s="122">
        <v>514207.76</v>
      </c>
      <c r="G30" s="122">
        <v>0</v>
      </c>
      <c r="H30" s="122">
        <v>575</v>
      </c>
      <c r="I30" s="122">
        <v>846404.04</v>
      </c>
      <c r="J30" s="125">
        <v>0</v>
      </c>
      <c r="K30" s="122">
        <v>730</v>
      </c>
      <c r="L30" s="122">
        <v>1874562.85</v>
      </c>
      <c r="M30" s="122">
        <v>0</v>
      </c>
      <c r="N30" s="122">
        <v>1944</v>
      </c>
      <c r="O30" s="122">
        <v>5836588.6799999997</v>
      </c>
      <c r="P30" s="122">
        <v>0</v>
      </c>
      <c r="Q30" s="122">
        <v>1201</v>
      </c>
      <c r="R30" s="122">
        <v>10033025.439999999</v>
      </c>
      <c r="S30" s="125">
        <v>0</v>
      </c>
      <c r="T30" s="122">
        <v>500</v>
      </c>
      <c r="U30" s="122">
        <v>5902558.5899999999</v>
      </c>
      <c r="V30" s="122">
        <v>0</v>
      </c>
      <c r="W30" s="122">
        <v>664</v>
      </c>
      <c r="X30" s="122">
        <v>13187792.390000001</v>
      </c>
      <c r="Y30" s="122">
        <v>0</v>
      </c>
      <c r="Z30" s="122">
        <v>905</v>
      </c>
      <c r="AA30" s="122">
        <v>50571632.659999996</v>
      </c>
      <c r="AB30" s="125">
        <v>0</v>
      </c>
      <c r="AC30" s="122">
        <v>559</v>
      </c>
      <c r="AD30" s="122">
        <v>276137972.31999999</v>
      </c>
      <c r="AE30" s="122">
        <v>0</v>
      </c>
      <c r="AF30" s="122">
        <v>8593</v>
      </c>
      <c r="AG30" s="122">
        <v>368095907.33999997</v>
      </c>
    </row>
    <row r="31" spans="1:33" s="24" customFormat="1" ht="11.25" customHeight="1" x14ac:dyDescent="0.2">
      <c r="A31" s="31" t="s">
        <v>125</v>
      </c>
      <c r="B31" s="127">
        <v>2190</v>
      </c>
      <c r="C31" s="127">
        <v>-20905456.140000001</v>
      </c>
      <c r="D31" s="127">
        <v>0</v>
      </c>
      <c r="E31" s="127">
        <v>233</v>
      </c>
      <c r="F31" s="127">
        <v>-1125202.79</v>
      </c>
      <c r="G31" s="127">
        <v>0</v>
      </c>
      <c r="H31" s="127">
        <v>397</v>
      </c>
      <c r="I31" s="127">
        <v>-736176.45</v>
      </c>
      <c r="J31" s="130">
        <v>0</v>
      </c>
      <c r="K31" s="127">
        <v>333</v>
      </c>
      <c r="L31" s="127">
        <v>-1170035.3400000001</v>
      </c>
      <c r="M31" s="127">
        <v>0</v>
      </c>
      <c r="N31" s="127">
        <v>754</v>
      </c>
      <c r="O31" s="127">
        <v>-7932173.5099999998</v>
      </c>
      <c r="P31" s="127">
        <v>0</v>
      </c>
      <c r="Q31" s="127">
        <v>453</v>
      </c>
      <c r="R31" s="127">
        <v>-8502169.1899999995</v>
      </c>
      <c r="S31" s="130">
        <v>0</v>
      </c>
      <c r="T31" s="127">
        <v>163</v>
      </c>
      <c r="U31" s="127">
        <v>-3845087.24</v>
      </c>
      <c r="V31" s="127">
        <v>0</v>
      </c>
      <c r="W31" s="127">
        <v>220</v>
      </c>
      <c r="X31" s="127">
        <v>-8942352.25</v>
      </c>
      <c r="Y31" s="127">
        <v>0</v>
      </c>
      <c r="Z31" s="127">
        <v>286</v>
      </c>
      <c r="AA31" s="127">
        <v>-25707497.219999999</v>
      </c>
      <c r="AB31" s="130">
        <v>0</v>
      </c>
      <c r="AC31" s="127">
        <v>152</v>
      </c>
      <c r="AD31" s="127">
        <v>-146501446.59999999</v>
      </c>
      <c r="AE31" s="127">
        <v>0</v>
      </c>
      <c r="AF31" s="127">
        <v>5181</v>
      </c>
      <c r="AG31" s="127">
        <v>-225367596.72999999</v>
      </c>
    </row>
    <row r="32" spans="1:33" s="24" customFormat="1" ht="11.25" customHeight="1" x14ac:dyDescent="0.2">
      <c r="A32" s="30" t="s">
        <v>126</v>
      </c>
      <c r="B32" s="128">
        <v>3968</v>
      </c>
      <c r="C32" s="128">
        <v>4192386.74</v>
      </c>
      <c r="D32" s="128">
        <v>0</v>
      </c>
      <c r="E32" s="128">
        <v>545</v>
      </c>
      <c r="F32" s="128">
        <v>969503.06</v>
      </c>
      <c r="G32" s="128">
        <v>0</v>
      </c>
      <c r="H32" s="128">
        <v>978</v>
      </c>
      <c r="I32" s="128">
        <v>1359546.8</v>
      </c>
      <c r="J32" s="130">
        <v>0</v>
      </c>
      <c r="K32" s="128">
        <v>1058</v>
      </c>
      <c r="L32" s="128">
        <v>2081091.84</v>
      </c>
      <c r="M32" s="128">
        <v>0</v>
      </c>
      <c r="N32" s="128">
        <v>2702</v>
      </c>
      <c r="O32" s="128">
        <v>9048914.5600000005</v>
      </c>
      <c r="P32" s="128">
        <v>0</v>
      </c>
      <c r="Q32" s="128">
        <v>1658</v>
      </c>
      <c r="R32" s="128">
        <v>16189893.26</v>
      </c>
      <c r="S32" s="130">
        <v>0</v>
      </c>
      <c r="T32" s="128">
        <v>666</v>
      </c>
      <c r="U32" s="128">
        <v>12582509.539999999</v>
      </c>
      <c r="V32" s="128">
        <v>0</v>
      </c>
      <c r="W32" s="128">
        <v>887</v>
      </c>
      <c r="X32" s="128">
        <v>21315403.989999998</v>
      </c>
      <c r="Y32" s="128">
        <v>0</v>
      </c>
      <c r="Z32" s="128">
        <v>1193</v>
      </c>
      <c r="AA32" s="128">
        <v>78995478.019999996</v>
      </c>
      <c r="AB32" s="130">
        <v>0</v>
      </c>
      <c r="AC32" s="128">
        <v>712</v>
      </c>
      <c r="AD32" s="128">
        <v>485131706.19999999</v>
      </c>
      <c r="AE32" s="128">
        <v>0</v>
      </c>
      <c r="AF32" s="128">
        <v>14367</v>
      </c>
      <c r="AG32" s="128">
        <v>631866434</v>
      </c>
    </row>
    <row r="33" spans="1:33" s="24" customFormat="1" ht="11.25" customHeight="1" thickBot="1" x14ac:dyDescent="0.25">
      <c r="A33" s="32" t="s">
        <v>127</v>
      </c>
      <c r="B33" s="132">
        <v>3852</v>
      </c>
      <c r="C33" s="132">
        <v>30717006.100000001</v>
      </c>
      <c r="D33" s="132">
        <v>0</v>
      </c>
      <c r="E33" s="132">
        <v>548</v>
      </c>
      <c r="F33" s="132">
        <v>3041779.43</v>
      </c>
      <c r="G33" s="132">
        <v>0</v>
      </c>
      <c r="H33" s="132">
        <v>977</v>
      </c>
      <c r="I33" s="132">
        <v>3103492.21</v>
      </c>
      <c r="J33" s="133">
        <v>0</v>
      </c>
      <c r="K33" s="132">
        <v>1051</v>
      </c>
      <c r="L33" s="132">
        <v>10828473.539999999</v>
      </c>
      <c r="M33" s="132">
        <v>0</v>
      </c>
      <c r="N33" s="132">
        <v>2700</v>
      </c>
      <c r="O33" s="132">
        <v>23917193.050000001</v>
      </c>
      <c r="P33" s="132">
        <v>0</v>
      </c>
      <c r="Q33" s="132">
        <v>1659</v>
      </c>
      <c r="R33" s="132">
        <v>45503895.479999997</v>
      </c>
      <c r="S33" s="133">
        <v>0</v>
      </c>
      <c r="T33" s="132">
        <v>664</v>
      </c>
      <c r="U33" s="132">
        <v>33941712.329999998</v>
      </c>
      <c r="V33" s="132">
        <v>0</v>
      </c>
      <c r="W33" s="132">
        <v>883</v>
      </c>
      <c r="X33" s="132">
        <v>60204862.82</v>
      </c>
      <c r="Y33" s="132">
        <v>0</v>
      </c>
      <c r="Z33" s="132">
        <v>1187</v>
      </c>
      <c r="AA33" s="132">
        <v>204899152.97</v>
      </c>
      <c r="AB33" s="133">
        <v>0</v>
      </c>
      <c r="AC33" s="132">
        <v>707</v>
      </c>
      <c r="AD33" s="132">
        <v>1567743199.5799999</v>
      </c>
      <c r="AE33" s="132">
        <v>0</v>
      </c>
      <c r="AF33" s="132">
        <v>14228</v>
      </c>
      <c r="AG33" s="132">
        <v>1983900767.51</v>
      </c>
    </row>
  </sheetData>
  <mergeCells count="11">
    <mergeCell ref="T5:U5"/>
    <mergeCell ref="W5:X5"/>
    <mergeCell ref="Z5:AA5"/>
    <mergeCell ref="AC5:AD5"/>
    <mergeCell ref="AF5:AG5"/>
    <mergeCell ref="Q5:R5"/>
    <mergeCell ref="B5:C5"/>
    <mergeCell ref="E5:F5"/>
    <mergeCell ref="H5:I5"/>
    <mergeCell ref="K5:L5"/>
    <mergeCell ref="N5:O5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0B711-7608-4CB9-B1E6-C8F572A7505C}">
  <sheetPr>
    <tabColor theme="9" tint="0.39997558519241921"/>
  </sheetPr>
  <dimension ref="A1:AG33"/>
  <sheetViews>
    <sheetView zoomScaleNormal="100" workbookViewId="0"/>
  </sheetViews>
  <sheetFormatPr baseColWidth="10" defaultRowHeight="15" x14ac:dyDescent="0.25"/>
  <cols>
    <col min="1" max="1" width="33.5703125" customWidth="1"/>
    <col min="4" max="4" width="2.7109375" customWidth="1"/>
    <col min="7" max="7" width="2.7109375" customWidth="1"/>
    <col min="10" max="10" width="2.7109375" customWidth="1"/>
    <col min="13" max="13" width="2.7109375" customWidth="1"/>
    <col min="16" max="16" width="2.7109375" customWidth="1"/>
    <col min="19" max="19" width="2.7109375" customWidth="1"/>
    <col min="22" max="22" width="2.7109375" customWidth="1"/>
    <col min="25" max="25" width="2.7109375" customWidth="1"/>
    <col min="28" max="28" width="2.7109375" customWidth="1"/>
    <col min="31" max="31" width="2.7109375" customWidth="1"/>
  </cols>
  <sheetData>
    <row r="1" spans="1:33" ht="11.25" customHeight="1" x14ac:dyDescent="0.25">
      <c r="A1" s="1" t="s">
        <v>189</v>
      </c>
    </row>
    <row r="2" spans="1:33" ht="11.25" customHeight="1" x14ac:dyDescent="0.25"/>
    <row r="3" spans="1:33" ht="11.25" customHeight="1" x14ac:dyDescent="0.25">
      <c r="A3" s="2" t="s">
        <v>339</v>
      </c>
    </row>
    <row r="4" spans="1:33" ht="11.25" customHeight="1" thickBo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s="24" customFormat="1" ht="11.25" customHeight="1" x14ac:dyDescent="0.2">
      <c r="A5" s="5"/>
      <c r="B5" s="179" t="s">
        <v>74</v>
      </c>
      <c r="C5" s="179"/>
      <c r="D5" s="26"/>
      <c r="E5" s="179" t="s">
        <v>75</v>
      </c>
      <c r="F5" s="179"/>
      <c r="G5" s="26"/>
      <c r="H5" s="179" t="s">
        <v>76</v>
      </c>
      <c r="I5" s="179"/>
      <c r="K5" s="179" t="s">
        <v>77</v>
      </c>
      <c r="L5" s="179"/>
      <c r="M5" s="26"/>
      <c r="N5" s="179" t="s">
        <v>78</v>
      </c>
      <c r="O5" s="179"/>
      <c r="P5" s="26"/>
      <c r="Q5" s="179" t="s">
        <v>79</v>
      </c>
      <c r="R5" s="179"/>
      <c r="T5" s="179" t="s">
        <v>80</v>
      </c>
      <c r="U5" s="179"/>
      <c r="V5" s="26"/>
      <c r="W5" s="179" t="s">
        <v>81</v>
      </c>
      <c r="X5" s="179"/>
      <c r="Y5" s="26"/>
      <c r="Z5" s="179" t="s">
        <v>82</v>
      </c>
      <c r="AA5" s="179"/>
      <c r="AC5" s="179" t="s">
        <v>83</v>
      </c>
      <c r="AD5" s="179"/>
      <c r="AE5" s="26"/>
      <c r="AF5" s="179" t="s">
        <v>1</v>
      </c>
      <c r="AG5" s="179"/>
    </row>
    <row r="6" spans="1:33" s="24" customFormat="1" ht="11.25" customHeight="1" x14ac:dyDescent="0.2">
      <c r="A6" s="9"/>
      <c r="B6" s="11" t="s">
        <v>16</v>
      </c>
      <c r="C6" s="11" t="s">
        <v>17</v>
      </c>
      <c r="D6" s="11"/>
      <c r="E6" s="11" t="s">
        <v>16</v>
      </c>
      <c r="F6" s="11" t="s">
        <v>17</v>
      </c>
      <c r="G6" s="11"/>
      <c r="H6" s="11" t="s">
        <v>16</v>
      </c>
      <c r="I6" s="11" t="s">
        <v>17</v>
      </c>
      <c r="J6" s="27"/>
      <c r="K6" s="11" t="s">
        <v>16</v>
      </c>
      <c r="L6" s="11" t="s">
        <v>17</v>
      </c>
      <c r="M6" s="11"/>
      <c r="N6" s="11" t="s">
        <v>16</v>
      </c>
      <c r="O6" s="11" t="s">
        <v>17</v>
      </c>
      <c r="P6" s="11"/>
      <c r="Q6" s="11" t="s">
        <v>16</v>
      </c>
      <c r="R6" s="11" t="s">
        <v>17</v>
      </c>
      <c r="S6" s="27"/>
      <c r="T6" s="11" t="s">
        <v>16</v>
      </c>
      <c r="U6" s="11" t="s">
        <v>17</v>
      </c>
      <c r="V6" s="11"/>
      <c r="W6" s="11" t="s">
        <v>16</v>
      </c>
      <c r="X6" s="11" t="s">
        <v>17</v>
      </c>
      <c r="Y6" s="11"/>
      <c r="Z6" s="11" t="s">
        <v>16</v>
      </c>
      <c r="AA6" s="11" t="s">
        <v>17</v>
      </c>
      <c r="AB6" s="27"/>
      <c r="AC6" s="11" t="s">
        <v>16</v>
      </c>
      <c r="AD6" s="11" t="s">
        <v>17</v>
      </c>
      <c r="AE6" s="11"/>
      <c r="AF6" s="11" t="s">
        <v>16</v>
      </c>
      <c r="AG6" s="11" t="s">
        <v>17</v>
      </c>
    </row>
    <row r="7" spans="1:33" s="24" customFormat="1" ht="11.25" customHeight="1" x14ac:dyDescent="0.2">
      <c r="A7" s="28" t="s">
        <v>101</v>
      </c>
      <c r="B7" s="121">
        <v>3657</v>
      </c>
      <c r="C7" s="121">
        <v>0</v>
      </c>
      <c r="D7" s="121">
        <v>0</v>
      </c>
      <c r="E7" s="121">
        <v>561</v>
      </c>
      <c r="F7" s="121">
        <v>0</v>
      </c>
      <c r="G7" s="121">
        <v>0</v>
      </c>
      <c r="H7" s="121">
        <v>1083</v>
      </c>
      <c r="I7" s="122">
        <v>0</v>
      </c>
      <c r="J7" s="125">
        <v>0</v>
      </c>
      <c r="K7" s="121">
        <v>1121</v>
      </c>
      <c r="L7" s="121">
        <v>0</v>
      </c>
      <c r="M7" s="121">
        <v>0</v>
      </c>
      <c r="N7" s="121">
        <v>3169</v>
      </c>
      <c r="O7" s="121">
        <v>0</v>
      </c>
      <c r="P7" s="121">
        <v>0</v>
      </c>
      <c r="Q7" s="121">
        <v>2098</v>
      </c>
      <c r="R7" s="122">
        <v>0</v>
      </c>
      <c r="S7" s="125">
        <v>0</v>
      </c>
      <c r="T7" s="121">
        <v>760</v>
      </c>
      <c r="U7" s="121">
        <v>0</v>
      </c>
      <c r="V7" s="121">
        <v>0</v>
      </c>
      <c r="W7" s="121">
        <v>969</v>
      </c>
      <c r="X7" s="121">
        <v>0</v>
      </c>
      <c r="Y7" s="121">
        <v>0</v>
      </c>
      <c r="Z7" s="121">
        <v>1215</v>
      </c>
      <c r="AA7" s="122">
        <v>0</v>
      </c>
      <c r="AB7" s="125">
        <v>0</v>
      </c>
      <c r="AC7" s="121">
        <v>863</v>
      </c>
      <c r="AD7" s="121">
        <v>0</v>
      </c>
      <c r="AE7" s="121">
        <v>0</v>
      </c>
      <c r="AF7" s="121">
        <v>15496</v>
      </c>
      <c r="AG7" s="122">
        <v>0</v>
      </c>
    </row>
    <row r="8" spans="1:33" s="24" customFormat="1" ht="11.25" customHeight="1" x14ac:dyDescent="0.2">
      <c r="A8" s="28" t="s">
        <v>102</v>
      </c>
      <c r="B8" s="122">
        <v>0</v>
      </c>
      <c r="C8" s="122">
        <v>0</v>
      </c>
      <c r="D8" s="122">
        <v>0</v>
      </c>
      <c r="E8" s="122">
        <v>0</v>
      </c>
      <c r="F8" s="122">
        <v>0</v>
      </c>
      <c r="G8" s="122">
        <v>0</v>
      </c>
      <c r="H8" s="122">
        <v>0</v>
      </c>
      <c r="I8" s="122">
        <v>0</v>
      </c>
      <c r="J8" s="125">
        <v>0</v>
      </c>
      <c r="K8" s="122">
        <v>0</v>
      </c>
      <c r="L8" s="122">
        <v>0</v>
      </c>
      <c r="M8" s="122">
        <v>0</v>
      </c>
      <c r="N8" s="122">
        <v>0</v>
      </c>
      <c r="O8" s="122">
        <v>0</v>
      </c>
      <c r="P8" s="122">
        <v>0</v>
      </c>
      <c r="Q8" s="122">
        <v>0</v>
      </c>
      <c r="R8" s="122">
        <v>0</v>
      </c>
      <c r="S8" s="125">
        <v>0</v>
      </c>
      <c r="T8" s="122">
        <v>0</v>
      </c>
      <c r="U8" s="122">
        <v>0</v>
      </c>
      <c r="V8" s="122">
        <v>0</v>
      </c>
      <c r="W8" s="122">
        <v>0</v>
      </c>
      <c r="X8" s="122">
        <v>0</v>
      </c>
      <c r="Y8" s="122">
        <v>0</v>
      </c>
      <c r="Z8" s="122">
        <v>0</v>
      </c>
      <c r="AA8" s="122">
        <v>0</v>
      </c>
      <c r="AB8" s="125">
        <v>0</v>
      </c>
      <c r="AC8" s="122">
        <v>0</v>
      </c>
      <c r="AD8" s="122">
        <v>0</v>
      </c>
      <c r="AE8" s="122">
        <v>0</v>
      </c>
      <c r="AF8" s="122">
        <v>0</v>
      </c>
      <c r="AG8" s="122">
        <v>0</v>
      </c>
    </row>
    <row r="9" spans="1:33" s="24" customFormat="1" ht="11.25" customHeight="1" x14ac:dyDescent="0.2">
      <c r="A9" s="29" t="s">
        <v>103</v>
      </c>
      <c r="B9" s="122">
        <v>820</v>
      </c>
      <c r="C9" s="122">
        <v>919632.83</v>
      </c>
      <c r="D9" s="122">
        <v>0</v>
      </c>
      <c r="E9" s="122">
        <v>332</v>
      </c>
      <c r="F9" s="122">
        <v>16020.2</v>
      </c>
      <c r="G9" s="122">
        <v>0</v>
      </c>
      <c r="H9" s="122">
        <v>712</v>
      </c>
      <c r="I9" s="122">
        <v>70172.41</v>
      </c>
      <c r="J9" s="125">
        <v>0</v>
      </c>
      <c r="K9" s="122">
        <v>812</v>
      </c>
      <c r="L9" s="122">
        <v>160082.71</v>
      </c>
      <c r="M9" s="122">
        <v>0</v>
      </c>
      <c r="N9" s="122">
        <v>2387</v>
      </c>
      <c r="O9" s="122">
        <v>1500938.95</v>
      </c>
      <c r="P9" s="122">
        <v>0</v>
      </c>
      <c r="Q9" s="122">
        <v>1781</v>
      </c>
      <c r="R9" s="122">
        <v>3738652.61</v>
      </c>
      <c r="S9" s="125">
        <v>0</v>
      </c>
      <c r="T9" s="122">
        <v>663</v>
      </c>
      <c r="U9" s="122">
        <v>3140299.72</v>
      </c>
      <c r="V9" s="122">
        <v>0</v>
      </c>
      <c r="W9" s="122">
        <v>863</v>
      </c>
      <c r="X9" s="122">
        <v>7046025.9500000002</v>
      </c>
      <c r="Y9" s="122">
        <v>0</v>
      </c>
      <c r="Z9" s="122">
        <v>1070</v>
      </c>
      <c r="AA9" s="122">
        <v>20393560.289999999</v>
      </c>
      <c r="AB9" s="125">
        <v>0</v>
      </c>
      <c r="AC9" s="122">
        <v>765</v>
      </c>
      <c r="AD9" s="122">
        <v>120437114.78</v>
      </c>
      <c r="AE9" s="122">
        <v>0</v>
      </c>
      <c r="AF9" s="122">
        <v>10205</v>
      </c>
      <c r="AG9" s="122">
        <v>157422500.44999999</v>
      </c>
    </row>
    <row r="10" spans="1:33" s="24" customFormat="1" ht="11.25" customHeight="1" x14ac:dyDescent="0.2">
      <c r="A10" s="29" t="s">
        <v>104</v>
      </c>
      <c r="B10" s="122">
        <v>154</v>
      </c>
      <c r="C10" s="122">
        <v>529291.94999999995</v>
      </c>
      <c r="D10" s="122">
        <v>0</v>
      </c>
      <c r="E10" s="122">
        <v>86</v>
      </c>
      <c r="F10" s="122">
        <v>5100.84</v>
      </c>
      <c r="G10" s="122">
        <v>0</v>
      </c>
      <c r="H10" s="122">
        <v>297</v>
      </c>
      <c r="I10" s="122">
        <v>27186.97</v>
      </c>
      <c r="J10" s="125">
        <v>0</v>
      </c>
      <c r="K10" s="122">
        <v>323</v>
      </c>
      <c r="L10" s="122">
        <v>58062.94</v>
      </c>
      <c r="M10" s="122">
        <v>0</v>
      </c>
      <c r="N10" s="122">
        <v>1247</v>
      </c>
      <c r="O10" s="122">
        <v>789550.03</v>
      </c>
      <c r="P10" s="122">
        <v>0</v>
      </c>
      <c r="Q10" s="122">
        <v>1091</v>
      </c>
      <c r="R10" s="122">
        <v>2398130.73</v>
      </c>
      <c r="S10" s="125">
        <v>0</v>
      </c>
      <c r="T10" s="122">
        <v>466</v>
      </c>
      <c r="U10" s="122">
        <v>1846096.13</v>
      </c>
      <c r="V10" s="122">
        <v>0</v>
      </c>
      <c r="W10" s="122">
        <v>589</v>
      </c>
      <c r="X10" s="122">
        <v>4094208.84</v>
      </c>
      <c r="Y10" s="122">
        <v>0</v>
      </c>
      <c r="Z10" s="122">
        <v>783</v>
      </c>
      <c r="AA10" s="122">
        <v>13154255.49</v>
      </c>
      <c r="AB10" s="125">
        <v>0</v>
      </c>
      <c r="AC10" s="122">
        <v>583</v>
      </c>
      <c r="AD10" s="122">
        <v>76695884.760000005</v>
      </c>
      <c r="AE10" s="122">
        <v>0</v>
      </c>
      <c r="AF10" s="122">
        <v>5619</v>
      </c>
      <c r="AG10" s="122">
        <v>99597768.680000007</v>
      </c>
    </row>
    <row r="11" spans="1:33" s="24" customFormat="1" ht="11.25" customHeight="1" x14ac:dyDescent="0.2">
      <c r="A11" s="29" t="s">
        <v>105</v>
      </c>
      <c r="B11" s="122">
        <v>425</v>
      </c>
      <c r="C11" s="122">
        <v>87124.22</v>
      </c>
      <c r="D11" s="122">
        <v>0</v>
      </c>
      <c r="E11" s="122">
        <v>130</v>
      </c>
      <c r="F11" s="122">
        <v>6501.66</v>
      </c>
      <c r="G11" s="122">
        <v>0</v>
      </c>
      <c r="H11" s="122">
        <v>250</v>
      </c>
      <c r="I11" s="122">
        <v>27917.919999999998</v>
      </c>
      <c r="J11" s="125">
        <v>0</v>
      </c>
      <c r="K11" s="122">
        <v>289</v>
      </c>
      <c r="L11" s="122">
        <v>58024.76</v>
      </c>
      <c r="M11" s="122">
        <v>0</v>
      </c>
      <c r="N11" s="122">
        <v>862</v>
      </c>
      <c r="O11" s="122">
        <v>484838.36</v>
      </c>
      <c r="P11" s="122">
        <v>0</v>
      </c>
      <c r="Q11" s="122">
        <v>624</v>
      </c>
      <c r="R11" s="122">
        <v>1120057.3899999999</v>
      </c>
      <c r="S11" s="125">
        <v>0</v>
      </c>
      <c r="T11" s="122">
        <v>218</v>
      </c>
      <c r="U11" s="122">
        <v>819943.17</v>
      </c>
      <c r="V11" s="122">
        <v>0</v>
      </c>
      <c r="W11" s="122">
        <v>283</v>
      </c>
      <c r="X11" s="122">
        <v>1939483.17</v>
      </c>
      <c r="Y11" s="122">
        <v>0</v>
      </c>
      <c r="Z11" s="122">
        <v>354</v>
      </c>
      <c r="AA11" s="122">
        <v>6159556.7699999996</v>
      </c>
      <c r="AB11" s="125">
        <v>0</v>
      </c>
      <c r="AC11" s="122">
        <v>296</v>
      </c>
      <c r="AD11" s="122">
        <v>90142757.530000001</v>
      </c>
      <c r="AE11" s="122">
        <v>0</v>
      </c>
      <c r="AF11" s="122">
        <v>3731</v>
      </c>
      <c r="AG11" s="122">
        <v>100846204.95</v>
      </c>
    </row>
    <row r="12" spans="1:33" s="24" customFormat="1" ht="11.25" customHeight="1" x14ac:dyDescent="0.2">
      <c r="A12" s="29" t="s">
        <v>106</v>
      </c>
      <c r="B12" s="127">
        <v>1981</v>
      </c>
      <c r="C12" s="127">
        <v>902244.26</v>
      </c>
      <c r="D12" s="127">
        <v>0</v>
      </c>
      <c r="E12" s="127">
        <v>520</v>
      </c>
      <c r="F12" s="127">
        <v>31256.42</v>
      </c>
      <c r="G12" s="127">
        <v>0</v>
      </c>
      <c r="H12" s="127">
        <v>1019</v>
      </c>
      <c r="I12" s="127">
        <v>114727.32</v>
      </c>
      <c r="J12" s="130">
        <v>0</v>
      </c>
      <c r="K12" s="127">
        <v>1065</v>
      </c>
      <c r="L12" s="127">
        <v>224688.36</v>
      </c>
      <c r="M12" s="127">
        <v>0</v>
      </c>
      <c r="N12" s="127">
        <v>3048</v>
      </c>
      <c r="O12" s="127">
        <v>1957982.07</v>
      </c>
      <c r="P12" s="127">
        <v>0</v>
      </c>
      <c r="Q12" s="127">
        <v>2039</v>
      </c>
      <c r="R12" s="127">
        <v>3999514.23</v>
      </c>
      <c r="S12" s="130">
        <v>0</v>
      </c>
      <c r="T12" s="127">
        <v>735</v>
      </c>
      <c r="U12" s="127">
        <v>2793163.13</v>
      </c>
      <c r="V12" s="127">
        <v>0</v>
      </c>
      <c r="W12" s="127">
        <v>949</v>
      </c>
      <c r="X12" s="127">
        <v>6328558.8399999999</v>
      </c>
      <c r="Y12" s="127">
        <v>0</v>
      </c>
      <c r="Z12" s="127">
        <v>1166</v>
      </c>
      <c r="AA12" s="127">
        <v>19012852.59</v>
      </c>
      <c r="AB12" s="130">
        <v>0</v>
      </c>
      <c r="AC12" s="127">
        <v>829</v>
      </c>
      <c r="AD12" s="127">
        <v>152351131.66999999</v>
      </c>
      <c r="AE12" s="127">
        <v>0</v>
      </c>
      <c r="AF12" s="127">
        <v>13351</v>
      </c>
      <c r="AG12" s="127">
        <v>187716118.88999999</v>
      </c>
    </row>
    <row r="13" spans="1:33" s="24" customFormat="1" ht="11.25" customHeight="1" x14ac:dyDescent="0.2">
      <c r="A13" s="28" t="s">
        <v>107</v>
      </c>
      <c r="B13" s="121">
        <v>2308</v>
      </c>
      <c r="C13" s="121">
        <v>2438293.25</v>
      </c>
      <c r="D13" s="121">
        <v>0</v>
      </c>
      <c r="E13" s="121">
        <v>543</v>
      </c>
      <c r="F13" s="121">
        <v>58879.12</v>
      </c>
      <c r="G13" s="121">
        <v>0</v>
      </c>
      <c r="H13" s="121">
        <v>1056</v>
      </c>
      <c r="I13" s="121">
        <v>240004.61</v>
      </c>
      <c r="J13" s="125">
        <v>0</v>
      </c>
      <c r="K13" s="121">
        <v>1099</v>
      </c>
      <c r="L13" s="121">
        <v>500858.76</v>
      </c>
      <c r="M13" s="121">
        <v>0</v>
      </c>
      <c r="N13" s="121">
        <v>3115</v>
      </c>
      <c r="O13" s="121">
        <v>4733309.41</v>
      </c>
      <c r="P13" s="121">
        <v>0</v>
      </c>
      <c r="Q13" s="121">
        <v>2061</v>
      </c>
      <c r="R13" s="121">
        <v>11256354.960000001</v>
      </c>
      <c r="S13" s="125">
        <v>0</v>
      </c>
      <c r="T13" s="121">
        <v>750</v>
      </c>
      <c r="U13" s="121">
        <v>8599502.1600000001</v>
      </c>
      <c r="V13" s="121">
        <v>0</v>
      </c>
      <c r="W13" s="121">
        <v>960</v>
      </c>
      <c r="X13" s="121">
        <v>19408276.800000001</v>
      </c>
      <c r="Y13" s="121">
        <v>0</v>
      </c>
      <c r="Z13" s="121">
        <v>1176</v>
      </c>
      <c r="AA13" s="121">
        <v>58720225.159999996</v>
      </c>
      <c r="AB13" s="125">
        <v>0</v>
      </c>
      <c r="AC13" s="121">
        <v>840</v>
      </c>
      <c r="AD13" s="121">
        <v>439626888.75</v>
      </c>
      <c r="AE13" s="121">
        <v>0</v>
      </c>
      <c r="AF13" s="121">
        <v>13908</v>
      </c>
      <c r="AG13" s="121">
        <v>545582592.96000004</v>
      </c>
    </row>
    <row r="14" spans="1:33" s="24" customFormat="1" ht="11.25" customHeight="1" x14ac:dyDescent="0.2">
      <c r="A14" s="29" t="s">
        <v>108</v>
      </c>
      <c r="B14" s="122">
        <v>462</v>
      </c>
      <c r="C14" s="122">
        <v>11115714.85</v>
      </c>
      <c r="D14" s="122">
        <v>0</v>
      </c>
      <c r="E14" s="122">
        <v>122</v>
      </c>
      <c r="F14" s="122">
        <v>8575.7000000000007</v>
      </c>
      <c r="G14" s="122">
        <v>0</v>
      </c>
      <c r="H14" s="122">
        <v>280</v>
      </c>
      <c r="I14" s="122">
        <v>47908.29</v>
      </c>
      <c r="J14" s="125">
        <v>0</v>
      </c>
      <c r="K14" s="122">
        <v>377</v>
      </c>
      <c r="L14" s="122">
        <v>128063.52</v>
      </c>
      <c r="M14" s="122">
        <v>0</v>
      </c>
      <c r="N14" s="122">
        <v>1344</v>
      </c>
      <c r="O14" s="122">
        <v>1256291.81</v>
      </c>
      <c r="P14" s="122">
        <v>0</v>
      </c>
      <c r="Q14" s="122">
        <v>941</v>
      </c>
      <c r="R14" s="122">
        <v>2846908.08</v>
      </c>
      <c r="S14" s="125">
        <v>0</v>
      </c>
      <c r="T14" s="122">
        <v>374</v>
      </c>
      <c r="U14" s="122">
        <v>2250104.7799999998</v>
      </c>
      <c r="V14" s="122">
        <v>0</v>
      </c>
      <c r="W14" s="122">
        <v>495</v>
      </c>
      <c r="X14" s="122">
        <v>5302924</v>
      </c>
      <c r="Y14" s="122">
        <v>0</v>
      </c>
      <c r="Z14" s="122">
        <v>650</v>
      </c>
      <c r="AA14" s="122">
        <v>22455788.550000001</v>
      </c>
      <c r="AB14" s="125">
        <v>0</v>
      </c>
      <c r="AC14" s="122">
        <v>604</v>
      </c>
      <c r="AD14" s="122">
        <v>591731088.62</v>
      </c>
      <c r="AE14" s="122">
        <v>0</v>
      </c>
      <c r="AF14" s="122">
        <v>5649</v>
      </c>
      <c r="AG14" s="122">
        <v>637143368.20000005</v>
      </c>
    </row>
    <row r="15" spans="1:33" s="24" customFormat="1" ht="11.25" customHeight="1" x14ac:dyDescent="0.2">
      <c r="A15" s="29" t="s">
        <v>109</v>
      </c>
      <c r="B15" s="122">
        <v>468</v>
      </c>
      <c r="C15" s="122">
        <v>2397430.14</v>
      </c>
      <c r="D15" s="122">
        <v>0</v>
      </c>
      <c r="E15" s="122">
        <v>252</v>
      </c>
      <c r="F15" s="122">
        <v>8751.23</v>
      </c>
      <c r="G15" s="122">
        <v>0</v>
      </c>
      <c r="H15" s="122">
        <v>589</v>
      </c>
      <c r="I15" s="122">
        <v>44207.38</v>
      </c>
      <c r="J15" s="125">
        <v>0</v>
      </c>
      <c r="K15" s="122">
        <v>646</v>
      </c>
      <c r="L15" s="122">
        <v>104161.2</v>
      </c>
      <c r="M15" s="122">
        <v>0</v>
      </c>
      <c r="N15" s="122">
        <v>2105</v>
      </c>
      <c r="O15" s="122">
        <v>1000502.29</v>
      </c>
      <c r="P15" s="122">
        <v>0</v>
      </c>
      <c r="Q15" s="122">
        <v>1619</v>
      </c>
      <c r="R15" s="122">
        <v>2557000.36</v>
      </c>
      <c r="S15" s="125">
        <v>0</v>
      </c>
      <c r="T15" s="122">
        <v>620</v>
      </c>
      <c r="U15" s="122">
        <v>2053918.07</v>
      </c>
      <c r="V15" s="122">
        <v>0</v>
      </c>
      <c r="W15" s="122">
        <v>822</v>
      </c>
      <c r="X15" s="122">
        <v>4918449.05</v>
      </c>
      <c r="Y15" s="122">
        <v>0</v>
      </c>
      <c r="Z15" s="122">
        <v>1028</v>
      </c>
      <c r="AA15" s="122">
        <v>16646107.720000001</v>
      </c>
      <c r="AB15" s="125">
        <v>0</v>
      </c>
      <c r="AC15" s="122">
        <v>749</v>
      </c>
      <c r="AD15" s="122">
        <v>245843257.19999999</v>
      </c>
      <c r="AE15" s="122">
        <v>0</v>
      </c>
      <c r="AF15" s="122">
        <v>8898</v>
      </c>
      <c r="AG15" s="122">
        <v>275573784.64999998</v>
      </c>
    </row>
    <row r="16" spans="1:33" s="24" customFormat="1" ht="11.25" customHeight="1" x14ac:dyDescent="0.2">
      <c r="A16" s="29" t="s">
        <v>110</v>
      </c>
      <c r="B16" s="127">
        <v>552</v>
      </c>
      <c r="C16" s="127">
        <v>-15911680.960000001</v>
      </c>
      <c r="D16" s="127">
        <v>0</v>
      </c>
      <c r="E16" s="127">
        <v>125</v>
      </c>
      <c r="F16" s="127">
        <v>5497.09</v>
      </c>
      <c r="G16" s="127">
        <v>0</v>
      </c>
      <c r="H16" s="127">
        <v>368</v>
      </c>
      <c r="I16" s="127">
        <v>38265.64</v>
      </c>
      <c r="J16" s="130">
        <v>0</v>
      </c>
      <c r="K16" s="127">
        <v>451</v>
      </c>
      <c r="L16" s="127">
        <v>90803.36</v>
      </c>
      <c r="M16" s="127">
        <v>0</v>
      </c>
      <c r="N16" s="127">
        <v>1683</v>
      </c>
      <c r="O16" s="127">
        <v>925017.28</v>
      </c>
      <c r="P16" s="127">
        <v>0</v>
      </c>
      <c r="Q16" s="127">
        <v>1381</v>
      </c>
      <c r="R16" s="127">
        <v>2047027.49</v>
      </c>
      <c r="S16" s="130">
        <v>0</v>
      </c>
      <c r="T16" s="127">
        <v>543</v>
      </c>
      <c r="U16" s="127">
        <v>1709599.07</v>
      </c>
      <c r="V16" s="127">
        <v>0</v>
      </c>
      <c r="W16" s="127">
        <v>752</v>
      </c>
      <c r="X16" s="127">
        <v>4867807.3600000003</v>
      </c>
      <c r="Y16" s="127">
        <v>0</v>
      </c>
      <c r="Z16" s="127">
        <v>1014</v>
      </c>
      <c r="AA16" s="127">
        <v>23861987.719999999</v>
      </c>
      <c r="AB16" s="130">
        <v>0</v>
      </c>
      <c r="AC16" s="127">
        <v>807</v>
      </c>
      <c r="AD16" s="127">
        <v>507966697.63999999</v>
      </c>
      <c r="AE16" s="127">
        <v>0</v>
      </c>
      <c r="AF16" s="127">
        <v>7676</v>
      </c>
      <c r="AG16" s="127">
        <v>525601021.69</v>
      </c>
    </row>
    <row r="17" spans="1:33" s="24" customFormat="1" ht="11.25" customHeight="1" x14ac:dyDescent="0.2">
      <c r="A17" s="30" t="s">
        <v>111</v>
      </c>
      <c r="B17" s="128">
        <v>1189</v>
      </c>
      <c r="C17" s="128">
        <v>-2398535.96</v>
      </c>
      <c r="D17" s="128">
        <v>0</v>
      </c>
      <c r="E17" s="128">
        <v>376</v>
      </c>
      <c r="F17" s="128">
        <v>22824.02</v>
      </c>
      <c r="G17" s="128">
        <v>0</v>
      </c>
      <c r="H17" s="128">
        <v>849</v>
      </c>
      <c r="I17" s="128">
        <v>130381.31</v>
      </c>
      <c r="J17" s="130">
        <v>0</v>
      </c>
      <c r="K17" s="128">
        <v>933</v>
      </c>
      <c r="L17" s="128">
        <v>323028.07</v>
      </c>
      <c r="M17" s="128">
        <v>0</v>
      </c>
      <c r="N17" s="128">
        <v>2839</v>
      </c>
      <c r="O17" s="128">
        <v>3181811.38</v>
      </c>
      <c r="P17" s="128">
        <v>0</v>
      </c>
      <c r="Q17" s="128">
        <v>1980</v>
      </c>
      <c r="R17" s="128">
        <v>7450935.9299999997</v>
      </c>
      <c r="S17" s="130">
        <v>0</v>
      </c>
      <c r="T17" s="128">
        <v>736</v>
      </c>
      <c r="U17" s="128">
        <v>6013621.9299999997</v>
      </c>
      <c r="V17" s="128">
        <v>0</v>
      </c>
      <c r="W17" s="128">
        <v>947</v>
      </c>
      <c r="X17" s="128">
        <v>15089180.41</v>
      </c>
      <c r="Y17" s="128">
        <v>0</v>
      </c>
      <c r="Z17" s="128">
        <v>1198</v>
      </c>
      <c r="AA17" s="128">
        <v>62963883.990000002</v>
      </c>
      <c r="AB17" s="130">
        <v>0</v>
      </c>
      <c r="AC17" s="128">
        <v>861</v>
      </c>
      <c r="AD17" s="128">
        <v>1345541043.46</v>
      </c>
      <c r="AE17" s="128">
        <v>0</v>
      </c>
      <c r="AF17" s="128">
        <v>11908</v>
      </c>
      <c r="AG17" s="128">
        <v>1438318174.55</v>
      </c>
    </row>
    <row r="18" spans="1:33" s="24" customFormat="1" ht="11.25" customHeight="1" x14ac:dyDescent="0.2">
      <c r="A18" s="30" t="s">
        <v>112</v>
      </c>
      <c r="B18" s="128">
        <v>2389</v>
      </c>
      <c r="C18" s="128">
        <v>39757.29</v>
      </c>
      <c r="D18" s="128">
        <v>0</v>
      </c>
      <c r="E18" s="128">
        <v>561</v>
      </c>
      <c r="F18" s="128">
        <v>81703.13</v>
      </c>
      <c r="G18" s="128">
        <v>0</v>
      </c>
      <c r="H18" s="128">
        <v>1083</v>
      </c>
      <c r="I18" s="128">
        <v>370385.91999999998</v>
      </c>
      <c r="J18" s="130">
        <v>0</v>
      </c>
      <c r="K18" s="128">
        <v>1121</v>
      </c>
      <c r="L18" s="128">
        <v>823886.83</v>
      </c>
      <c r="M18" s="128">
        <v>0</v>
      </c>
      <c r="N18" s="128">
        <v>3169</v>
      </c>
      <c r="O18" s="128">
        <v>7915120.79</v>
      </c>
      <c r="P18" s="128">
        <v>0</v>
      </c>
      <c r="Q18" s="128">
        <v>2098</v>
      </c>
      <c r="R18" s="128">
        <v>18707290.879999999</v>
      </c>
      <c r="S18" s="130">
        <v>0</v>
      </c>
      <c r="T18" s="128">
        <v>760</v>
      </c>
      <c r="U18" s="128">
        <v>14613124.09</v>
      </c>
      <c r="V18" s="128">
        <v>0</v>
      </c>
      <c r="W18" s="128">
        <v>969</v>
      </c>
      <c r="X18" s="128">
        <v>34497457.210000001</v>
      </c>
      <c r="Y18" s="128">
        <v>0</v>
      </c>
      <c r="Z18" s="128">
        <v>1215</v>
      </c>
      <c r="AA18" s="128">
        <v>121684109.15000001</v>
      </c>
      <c r="AB18" s="130">
        <v>0</v>
      </c>
      <c r="AC18" s="128">
        <v>863</v>
      </c>
      <c r="AD18" s="128">
        <v>1785167932.21</v>
      </c>
      <c r="AE18" s="128">
        <v>0</v>
      </c>
      <c r="AF18" s="128">
        <v>14228</v>
      </c>
      <c r="AG18" s="128">
        <v>1983900767.51</v>
      </c>
    </row>
    <row r="19" spans="1:33" s="24" customFormat="1" ht="11.25" customHeight="1" x14ac:dyDescent="0.2">
      <c r="A19" s="28" t="s">
        <v>113</v>
      </c>
      <c r="B19" s="122">
        <v>0</v>
      </c>
      <c r="C19" s="122">
        <v>0</v>
      </c>
      <c r="D19" s="122">
        <v>0</v>
      </c>
      <c r="E19" s="122">
        <v>0</v>
      </c>
      <c r="F19" s="122">
        <v>0</v>
      </c>
      <c r="G19" s="122">
        <v>0</v>
      </c>
      <c r="H19" s="122">
        <v>0</v>
      </c>
      <c r="I19" s="122">
        <v>0</v>
      </c>
      <c r="J19" s="125">
        <v>0</v>
      </c>
      <c r="K19" s="122">
        <v>0</v>
      </c>
      <c r="L19" s="122">
        <v>0</v>
      </c>
      <c r="M19" s="122">
        <v>0</v>
      </c>
      <c r="N19" s="122">
        <v>0</v>
      </c>
      <c r="O19" s="122">
        <v>0</v>
      </c>
      <c r="P19" s="122">
        <v>0</v>
      </c>
      <c r="Q19" s="122">
        <v>0</v>
      </c>
      <c r="R19" s="122">
        <v>0</v>
      </c>
      <c r="S19" s="125">
        <v>0</v>
      </c>
      <c r="T19" s="122">
        <v>0</v>
      </c>
      <c r="U19" s="122">
        <v>0</v>
      </c>
      <c r="V19" s="122">
        <v>0</v>
      </c>
      <c r="W19" s="122">
        <v>0</v>
      </c>
      <c r="X19" s="122">
        <v>0</v>
      </c>
      <c r="Y19" s="122">
        <v>0</v>
      </c>
      <c r="Z19" s="122">
        <v>0</v>
      </c>
      <c r="AA19" s="122">
        <v>0</v>
      </c>
      <c r="AB19" s="125">
        <v>0</v>
      </c>
      <c r="AC19" s="122">
        <v>0</v>
      </c>
      <c r="AD19" s="122">
        <v>0</v>
      </c>
      <c r="AE19" s="122">
        <v>0</v>
      </c>
      <c r="AF19" s="122">
        <v>0</v>
      </c>
      <c r="AG19" s="122">
        <v>0</v>
      </c>
    </row>
    <row r="20" spans="1:33" s="24" customFormat="1" ht="11.25" customHeight="1" x14ac:dyDescent="0.2">
      <c r="A20" s="29" t="s">
        <v>114</v>
      </c>
      <c r="B20" s="122">
        <v>20</v>
      </c>
      <c r="C20" s="122">
        <v>3815.65</v>
      </c>
      <c r="D20" s="122">
        <v>0</v>
      </c>
      <c r="E20" s="122">
        <v>14</v>
      </c>
      <c r="F20" s="122">
        <v>855.88</v>
      </c>
      <c r="G20" s="122">
        <v>0</v>
      </c>
      <c r="H20" s="122">
        <v>36</v>
      </c>
      <c r="I20" s="122">
        <v>2624.93</v>
      </c>
      <c r="J20" s="125">
        <v>0</v>
      </c>
      <c r="K20" s="122">
        <v>35</v>
      </c>
      <c r="L20" s="122">
        <v>5406.99</v>
      </c>
      <c r="M20" s="122">
        <v>0</v>
      </c>
      <c r="N20" s="122">
        <v>122</v>
      </c>
      <c r="O20" s="122">
        <v>48921.88</v>
      </c>
      <c r="P20" s="122">
        <v>0</v>
      </c>
      <c r="Q20" s="122">
        <v>81</v>
      </c>
      <c r="R20" s="122">
        <v>110485.2</v>
      </c>
      <c r="S20" s="125">
        <v>0</v>
      </c>
      <c r="T20" s="122">
        <v>30</v>
      </c>
      <c r="U20" s="122">
        <v>74609.240000000005</v>
      </c>
      <c r="V20" s="122">
        <v>0</v>
      </c>
      <c r="W20" s="122">
        <v>30</v>
      </c>
      <c r="X20" s="122">
        <v>168512.48</v>
      </c>
      <c r="Y20" s="122">
        <v>0</v>
      </c>
      <c r="Z20" s="122">
        <v>32</v>
      </c>
      <c r="AA20" s="122">
        <v>404211.41</v>
      </c>
      <c r="AB20" s="125">
        <v>0</v>
      </c>
      <c r="AC20" s="122">
        <v>12</v>
      </c>
      <c r="AD20" s="122">
        <v>6720235.3600000003</v>
      </c>
      <c r="AE20" s="122">
        <v>0</v>
      </c>
      <c r="AF20" s="122">
        <v>412</v>
      </c>
      <c r="AG20" s="122">
        <v>7539679.0199999996</v>
      </c>
    </row>
    <row r="21" spans="1:33" s="24" customFormat="1" ht="11.25" customHeight="1" x14ac:dyDescent="0.2">
      <c r="A21" s="29" t="s">
        <v>115</v>
      </c>
      <c r="B21" s="122">
        <v>1184</v>
      </c>
      <c r="C21" s="122">
        <v>1310160.17</v>
      </c>
      <c r="D21" s="122">
        <v>0</v>
      </c>
      <c r="E21" s="122">
        <v>416</v>
      </c>
      <c r="F21" s="122">
        <v>39106.800000000003</v>
      </c>
      <c r="G21" s="122">
        <v>0</v>
      </c>
      <c r="H21" s="122">
        <v>872</v>
      </c>
      <c r="I21" s="122">
        <v>83834.64</v>
      </c>
      <c r="J21" s="125">
        <v>0</v>
      </c>
      <c r="K21" s="122">
        <v>932</v>
      </c>
      <c r="L21" s="122">
        <v>176482</v>
      </c>
      <c r="M21" s="122">
        <v>0</v>
      </c>
      <c r="N21" s="122">
        <v>2759</v>
      </c>
      <c r="O21" s="122">
        <v>1370245.99</v>
      </c>
      <c r="P21" s="122">
        <v>0</v>
      </c>
      <c r="Q21" s="122">
        <v>1931</v>
      </c>
      <c r="R21" s="122">
        <v>5916914.7699999996</v>
      </c>
      <c r="S21" s="125">
        <v>0</v>
      </c>
      <c r="T21" s="122">
        <v>700</v>
      </c>
      <c r="U21" s="122">
        <v>2481346.65</v>
      </c>
      <c r="V21" s="122">
        <v>0</v>
      </c>
      <c r="W21" s="122">
        <v>905</v>
      </c>
      <c r="X21" s="122">
        <v>5655718.3099999996</v>
      </c>
      <c r="Y21" s="122">
        <v>0</v>
      </c>
      <c r="Z21" s="122">
        <v>1101</v>
      </c>
      <c r="AA21" s="122">
        <v>18714001.719999999</v>
      </c>
      <c r="AB21" s="125">
        <v>0</v>
      </c>
      <c r="AC21" s="122">
        <v>788</v>
      </c>
      <c r="AD21" s="122">
        <v>149462794.47</v>
      </c>
      <c r="AE21" s="122">
        <v>0</v>
      </c>
      <c r="AF21" s="122">
        <v>11588</v>
      </c>
      <c r="AG21" s="122">
        <v>185210605.53999999</v>
      </c>
    </row>
    <row r="22" spans="1:33" s="24" customFormat="1" ht="11.25" customHeight="1" x14ac:dyDescent="0.2">
      <c r="A22" s="29" t="s">
        <v>116</v>
      </c>
      <c r="B22" s="127">
        <v>1440</v>
      </c>
      <c r="C22" s="127">
        <v>1918681.62</v>
      </c>
      <c r="D22" s="127">
        <v>0</v>
      </c>
      <c r="E22" s="127">
        <v>435</v>
      </c>
      <c r="F22" s="127">
        <v>92604.29</v>
      </c>
      <c r="G22" s="127">
        <v>0</v>
      </c>
      <c r="H22" s="127">
        <v>856</v>
      </c>
      <c r="I22" s="127">
        <v>273349.99</v>
      </c>
      <c r="J22" s="130">
        <v>0</v>
      </c>
      <c r="K22" s="127">
        <v>887</v>
      </c>
      <c r="L22" s="127">
        <v>329160.90000000002</v>
      </c>
      <c r="M22" s="127">
        <v>0</v>
      </c>
      <c r="N22" s="127">
        <v>2661</v>
      </c>
      <c r="O22" s="127">
        <v>2042158.34</v>
      </c>
      <c r="P22" s="127">
        <v>0</v>
      </c>
      <c r="Q22" s="127">
        <v>1828</v>
      </c>
      <c r="R22" s="127">
        <v>4267191.0999999996</v>
      </c>
      <c r="S22" s="130">
        <v>0</v>
      </c>
      <c r="T22" s="127">
        <v>683</v>
      </c>
      <c r="U22" s="127">
        <v>3044196.1</v>
      </c>
      <c r="V22" s="127">
        <v>0</v>
      </c>
      <c r="W22" s="127">
        <v>869</v>
      </c>
      <c r="X22" s="127">
        <v>6875423.8099999996</v>
      </c>
      <c r="Y22" s="127">
        <v>0</v>
      </c>
      <c r="Z22" s="127">
        <v>1087</v>
      </c>
      <c r="AA22" s="127">
        <v>20272995.969999999</v>
      </c>
      <c r="AB22" s="130">
        <v>0</v>
      </c>
      <c r="AC22" s="127">
        <v>798</v>
      </c>
      <c r="AD22" s="127">
        <v>232196087.49000001</v>
      </c>
      <c r="AE22" s="127">
        <v>0</v>
      </c>
      <c r="AF22" s="127">
        <v>11544</v>
      </c>
      <c r="AG22" s="127">
        <v>271311849.62</v>
      </c>
    </row>
    <row r="23" spans="1:33" s="24" customFormat="1" ht="11.25" customHeight="1" x14ac:dyDescent="0.2">
      <c r="A23" s="28" t="s">
        <v>117</v>
      </c>
      <c r="B23" s="121">
        <v>1790</v>
      </c>
      <c r="C23" s="121">
        <v>3232657.45</v>
      </c>
      <c r="D23" s="121">
        <v>0</v>
      </c>
      <c r="E23" s="121">
        <v>513</v>
      </c>
      <c r="F23" s="121">
        <v>132566.97</v>
      </c>
      <c r="G23" s="121">
        <v>0</v>
      </c>
      <c r="H23" s="121">
        <v>1007</v>
      </c>
      <c r="I23" s="121">
        <v>359809.55</v>
      </c>
      <c r="J23" s="125">
        <v>0</v>
      </c>
      <c r="K23" s="121">
        <v>1054</v>
      </c>
      <c r="L23" s="121">
        <v>511049.9</v>
      </c>
      <c r="M23" s="121">
        <v>0</v>
      </c>
      <c r="N23" s="121">
        <v>3037</v>
      </c>
      <c r="O23" s="121">
        <v>3461326.21</v>
      </c>
      <c r="P23" s="121">
        <v>0</v>
      </c>
      <c r="Q23" s="121">
        <v>2033</v>
      </c>
      <c r="R23" s="121">
        <v>10294591.08</v>
      </c>
      <c r="S23" s="125">
        <v>0</v>
      </c>
      <c r="T23" s="121">
        <v>740</v>
      </c>
      <c r="U23" s="121">
        <v>5600152</v>
      </c>
      <c r="V23" s="121">
        <v>0</v>
      </c>
      <c r="W23" s="121">
        <v>949</v>
      </c>
      <c r="X23" s="121">
        <v>12699654.6</v>
      </c>
      <c r="Y23" s="121">
        <v>0</v>
      </c>
      <c r="Z23" s="121">
        <v>1165</v>
      </c>
      <c r="AA23" s="121">
        <v>39391209.100000001</v>
      </c>
      <c r="AB23" s="125">
        <v>0</v>
      </c>
      <c r="AC23" s="121">
        <v>835</v>
      </c>
      <c r="AD23" s="121">
        <v>388379117.31999999</v>
      </c>
      <c r="AE23" s="121">
        <v>0</v>
      </c>
      <c r="AF23" s="121">
        <v>13123</v>
      </c>
      <c r="AG23" s="121">
        <v>464062134.18000001</v>
      </c>
    </row>
    <row r="24" spans="1:33" s="24" customFormat="1" ht="11.25" customHeight="1" x14ac:dyDescent="0.2">
      <c r="A24" s="29" t="s">
        <v>118</v>
      </c>
      <c r="B24" s="122">
        <v>570</v>
      </c>
      <c r="C24" s="122">
        <v>11155584.039999999</v>
      </c>
      <c r="D24" s="122">
        <v>0</v>
      </c>
      <c r="E24" s="122">
        <v>201</v>
      </c>
      <c r="F24" s="122">
        <v>35467.160000000003</v>
      </c>
      <c r="G24" s="122">
        <v>0</v>
      </c>
      <c r="H24" s="122">
        <v>495</v>
      </c>
      <c r="I24" s="122">
        <v>166505.10999999999</v>
      </c>
      <c r="J24" s="125">
        <v>0</v>
      </c>
      <c r="K24" s="122">
        <v>538</v>
      </c>
      <c r="L24" s="122">
        <v>297569.21000000002</v>
      </c>
      <c r="M24" s="122">
        <v>0</v>
      </c>
      <c r="N24" s="122">
        <v>1638</v>
      </c>
      <c r="O24" s="122">
        <v>1990995</v>
      </c>
      <c r="P24" s="122">
        <v>0</v>
      </c>
      <c r="Q24" s="122">
        <v>1120</v>
      </c>
      <c r="R24" s="122">
        <v>4064234.23</v>
      </c>
      <c r="S24" s="125">
        <v>0</v>
      </c>
      <c r="T24" s="122">
        <v>411</v>
      </c>
      <c r="U24" s="122">
        <v>2836148.84</v>
      </c>
      <c r="V24" s="122">
        <v>0</v>
      </c>
      <c r="W24" s="122">
        <v>519</v>
      </c>
      <c r="X24" s="122">
        <v>5538184.6900000004</v>
      </c>
      <c r="Y24" s="122">
        <v>0</v>
      </c>
      <c r="Z24" s="122">
        <v>706</v>
      </c>
      <c r="AA24" s="122">
        <v>19374562.059999999</v>
      </c>
      <c r="AB24" s="125">
        <v>0</v>
      </c>
      <c r="AC24" s="122">
        <v>565</v>
      </c>
      <c r="AD24" s="122">
        <v>369688749.02999997</v>
      </c>
      <c r="AE24" s="122">
        <v>0</v>
      </c>
      <c r="AF24" s="122">
        <v>6763</v>
      </c>
      <c r="AG24" s="122">
        <v>415147999.38</v>
      </c>
    </row>
    <row r="25" spans="1:33" s="24" customFormat="1" ht="11.25" customHeight="1" x14ac:dyDescent="0.2">
      <c r="A25" s="29" t="s">
        <v>119</v>
      </c>
      <c r="B25" s="127">
        <v>359</v>
      </c>
      <c r="C25" s="127">
        <v>-15471669.890000001</v>
      </c>
      <c r="D25" s="127">
        <v>0</v>
      </c>
      <c r="E25" s="127">
        <v>57</v>
      </c>
      <c r="F25" s="127">
        <v>-16145.47</v>
      </c>
      <c r="G25" s="127">
        <v>0</v>
      </c>
      <c r="H25" s="127">
        <v>146</v>
      </c>
      <c r="I25" s="127">
        <v>77430.990000000005</v>
      </c>
      <c r="J25" s="130">
        <v>0</v>
      </c>
      <c r="K25" s="127">
        <v>209</v>
      </c>
      <c r="L25" s="127">
        <v>2801131.34</v>
      </c>
      <c r="M25" s="127">
        <v>0</v>
      </c>
      <c r="N25" s="127">
        <v>1017</v>
      </c>
      <c r="O25" s="127">
        <v>679311.29</v>
      </c>
      <c r="P25" s="127">
        <v>0</v>
      </c>
      <c r="Q25" s="127">
        <v>1089</v>
      </c>
      <c r="R25" s="127">
        <v>2545191.5</v>
      </c>
      <c r="S25" s="130">
        <v>0</v>
      </c>
      <c r="T25" s="127">
        <v>448</v>
      </c>
      <c r="U25" s="127">
        <v>1748635.43</v>
      </c>
      <c r="V25" s="127">
        <v>0</v>
      </c>
      <c r="W25" s="127">
        <v>644</v>
      </c>
      <c r="X25" s="127">
        <v>4395068.25</v>
      </c>
      <c r="Y25" s="127">
        <v>0</v>
      </c>
      <c r="Z25" s="127">
        <v>954</v>
      </c>
      <c r="AA25" s="127">
        <v>16267654.02</v>
      </c>
      <c r="AB25" s="130">
        <v>0</v>
      </c>
      <c r="AC25" s="127">
        <v>786</v>
      </c>
      <c r="AD25" s="127">
        <v>459797592.5</v>
      </c>
      <c r="AE25" s="127">
        <v>0</v>
      </c>
      <c r="AF25" s="127">
        <v>5709</v>
      </c>
      <c r="AG25" s="127">
        <v>472824199.94999999</v>
      </c>
    </row>
    <row r="26" spans="1:33" s="24" customFormat="1" ht="11.25" customHeight="1" x14ac:dyDescent="0.2">
      <c r="A26" s="30" t="s">
        <v>120</v>
      </c>
      <c r="B26" s="128">
        <v>824</v>
      </c>
      <c r="C26" s="128">
        <v>-4316085.8499999996</v>
      </c>
      <c r="D26" s="128">
        <v>0</v>
      </c>
      <c r="E26" s="128">
        <v>234</v>
      </c>
      <c r="F26" s="128">
        <v>19321.689999999999</v>
      </c>
      <c r="G26" s="128">
        <v>0</v>
      </c>
      <c r="H26" s="128">
        <v>559</v>
      </c>
      <c r="I26" s="128">
        <v>243936.11</v>
      </c>
      <c r="J26" s="130">
        <v>0</v>
      </c>
      <c r="K26" s="128">
        <v>640</v>
      </c>
      <c r="L26" s="128">
        <v>3098700.55</v>
      </c>
      <c r="M26" s="128">
        <v>0</v>
      </c>
      <c r="N26" s="128">
        <v>2060</v>
      </c>
      <c r="O26" s="128">
        <v>2670306.2999999998</v>
      </c>
      <c r="P26" s="128">
        <v>0</v>
      </c>
      <c r="Q26" s="128">
        <v>1586</v>
      </c>
      <c r="R26" s="128">
        <v>6609425.7199999997</v>
      </c>
      <c r="S26" s="130">
        <v>0</v>
      </c>
      <c r="T26" s="128">
        <v>595</v>
      </c>
      <c r="U26" s="128">
        <v>4584784.2699999996</v>
      </c>
      <c r="V26" s="128">
        <v>0</v>
      </c>
      <c r="W26" s="128">
        <v>793</v>
      </c>
      <c r="X26" s="128">
        <v>9933252.9399999995</v>
      </c>
      <c r="Y26" s="128">
        <v>0</v>
      </c>
      <c r="Z26" s="128">
        <v>1103</v>
      </c>
      <c r="AA26" s="128">
        <v>35642216.079999998</v>
      </c>
      <c r="AB26" s="130">
        <v>0</v>
      </c>
      <c r="AC26" s="128">
        <v>828</v>
      </c>
      <c r="AD26" s="128">
        <v>829486341.52999997</v>
      </c>
      <c r="AE26" s="128">
        <v>0</v>
      </c>
      <c r="AF26" s="128">
        <v>9222</v>
      </c>
      <c r="AG26" s="128">
        <v>887972199.33000004</v>
      </c>
    </row>
    <row r="27" spans="1:33" s="24" customFormat="1" ht="11.25" customHeight="1" x14ac:dyDescent="0.2">
      <c r="A27" s="30" t="s">
        <v>121</v>
      </c>
      <c r="B27" s="128">
        <v>2052</v>
      </c>
      <c r="C27" s="128">
        <v>-1083428.4099999999</v>
      </c>
      <c r="D27" s="128">
        <v>0</v>
      </c>
      <c r="E27" s="128">
        <v>538</v>
      </c>
      <c r="F27" s="128">
        <v>151888.66</v>
      </c>
      <c r="G27" s="128">
        <v>0</v>
      </c>
      <c r="H27" s="128">
        <v>1049</v>
      </c>
      <c r="I27" s="128">
        <v>603745.66</v>
      </c>
      <c r="J27" s="130">
        <v>0</v>
      </c>
      <c r="K27" s="128">
        <v>1085</v>
      </c>
      <c r="L27" s="128">
        <v>3609750.45</v>
      </c>
      <c r="M27" s="128">
        <v>0</v>
      </c>
      <c r="N27" s="128">
        <v>3115</v>
      </c>
      <c r="O27" s="128">
        <v>6131632.5099999998</v>
      </c>
      <c r="P27" s="128">
        <v>0</v>
      </c>
      <c r="Q27" s="128">
        <v>2080</v>
      </c>
      <c r="R27" s="128">
        <v>16904016.800000001</v>
      </c>
      <c r="S27" s="130">
        <v>0</v>
      </c>
      <c r="T27" s="128">
        <v>753</v>
      </c>
      <c r="U27" s="128">
        <v>10184936.27</v>
      </c>
      <c r="V27" s="128">
        <v>0</v>
      </c>
      <c r="W27" s="128">
        <v>962</v>
      </c>
      <c r="X27" s="128">
        <v>22632907.539999999</v>
      </c>
      <c r="Y27" s="128">
        <v>0</v>
      </c>
      <c r="Z27" s="128">
        <v>1200</v>
      </c>
      <c r="AA27" s="128">
        <v>75033425.180000007</v>
      </c>
      <c r="AB27" s="130">
        <v>0</v>
      </c>
      <c r="AC27" s="128">
        <v>855</v>
      </c>
      <c r="AD27" s="128">
        <v>1217865458.8499999</v>
      </c>
      <c r="AE27" s="128">
        <v>0</v>
      </c>
      <c r="AF27" s="128">
        <v>13689</v>
      </c>
      <c r="AG27" s="128">
        <v>1352034333.51</v>
      </c>
    </row>
    <row r="28" spans="1:33" s="24" customFormat="1" ht="11.25" customHeight="1" x14ac:dyDescent="0.2">
      <c r="A28" s="28" t="s">
        <v>122</v>
      </c>
      <c r="B28" s="122">
        <v>0</v>
      </c>
      <c r="C28" s="122">
        <v>0</v>
      </c>
      <c r="D28" s="122">
        <v>0</v>
      </c>
      <c r="E28" s="122">
        <v>0</v>
      </c>
      <c r="F28" s="122">
        <v>0</v>
      </c>
      <c r="G28" s="122">
        <v>0</v>
      </c>
      <c r="H28" s="122">
        <v>0</v>
      </c>
      <c r="I28" s="122">
        <v>0</v>
      </c>
      <c r="J28" s="125">
        <v>0</v>
      </c>
      <c r="K28" s="122">
        <v>0</v>
      </c>
      <c r="L28" s="122">
        <v>0</v>
      </c>
      <c r="M28" s="122">
        <v>0</v>
      </c>
      <c r="N28" s="122">
        <v>0</v>
      </c>
      <c r="O28" s="122">
        <v>0</v>
      </c>
      <c r="P28" s="122">
        <v>0</v>
      </c>
      <c r="Q28" s="122">
        <v>0</v>
      </c>
      <c r="R28" s="122">
        <v>0</v>
      </c>
      <c r="S28" s="125">
        <v>0</v>
      </c>
      <c r="T28" s="122">
        <v>0</v>
      </c>
      <c r="U28" s="122">
        <v>0</v>
      </c>
      <c r="V28" s="122">
        <v>0</v>
      </c>
      <c r="W28" s="122">
        <v>0</v>
      </c>
      <c r="X28" s="122">
        <v>0</v>
      </c>
      <c r="Y28" s="122">
        <v>0</v>
      </c>
      <c r="Z28" s="122">
        <v>0</v>
      </c>
      <c r="AA28" s="122">
        <v>0</v>
      </c>
      <c r="AB28" s="125">
        <v>0</v>
      </c>
      <c r="AC28" s="122">
        <v>0</v>
      </c>
      <c r="AD28" s="122">
        <v>0</v>
      </c>
      <c r="AE28" s="122">
        <v>0</v>
      </c>
      <c r="AF28" s="122">
        <v>0</v>
      </c>
      <c r="AG28" s="122">
        <v>0</v>
      </c>
    </row>
    <row r="29" spans="1:33" s="24" customFormat="1" ht="11.25" customHeight="1" x14ac:dyDescent="0.2">
      <c r="A29" s="29" t="s">
        <v>123</v>
      </c>
      <c r="B29" s="122">
        <v>2582</v>
      </c>
      <c r="C29" s="122">
        <v>5914097.6399999997</v>
      </c>
      <c r="D29" s="122">
        <v>0</v>
      </c>
      <c r="E29" s="122">
        <v>534</v>
      </c>
      <c r="F29" s="122">
        <v>110437.67</v>
      </c>
      <c r="G29" s="122">
        <v>0</v>
      </c>
      <c r="H29" s="122">
        <v>1043</v>
      </c>
      <c r="I29" s="122">
        <v>193279.89</v>
      </c>
      <c r="J29" s="125">
        <v>0</v>
      </c>
      <c r="K29" s="122">
        <v>1081</v>
      </c>
      <c r="L29" s="122">
        <v>637774.82999999996</v>
      </c>
      <c r="M29" s="122">
        <v>0</v>
      </c>
      <c r="N29" s="122">
        <v>3065</v>
      </c>
      <c r="O29" s="122">
        <v>1876310.44</v>
      </c>
      <c r="P29" s="122">
        <v>0</v>
      </c>
      <c r="Q29" s="122">
        <v>2019</v>
      </c>
      <c r="R29" s="122">
        <v>6986222.2599999998</v>
      </c>
      <c r="S29" s="125">
        <v>0</v>
      </c>
      <c r="T29" s="122">
        <v>712</v>
      </c>
      <c r="U29" s="122">
        <v>3396639.94</v>
      </c>
      <c r="V29" s="122">
        <v>0</v>
      </c>
      <c r="W29" s="122">
        <v>923</v>
      </c>
      <c r="X29" s="122">
        <v>8632319.1400000006</v>
      </c>
      <c r="Y29" s="122">
        <v>0</v>
      </c>
      <c r="Z29" s="122">
        <v>1140</v>
      </c>
      <c r="AA29" s="122">
        <v>33866874.409999996</v>
      </c>
      <c r="AB29" s="125">
        <v>0</v>
      </c>
      <c r="AC29" s="122">
        <v>803</v>
      </c>
      <c r="AD29" s="122">
        <v>427524167.19</v>
      </c>
      <c r="AE29" s="122">
        <v>0</v>
      </c>
      <c r="AF29" s="122">
        <v>13902</v>
      </c>
      <c r="AG29" s="122">
        <v>489138123.38999999</v>
      </c>
    </row>
    <row r="30" spans="1:33" s="24" customFormat="1" ht="11.25" customHeight="1" x14ac:dyDescent="0.2">
      <c r="A30" s="29" t="s">
        <v>124</v>
      </c>
      <c r="B30" s="122">
        <v>624</v>
      </c>
      <c r="C30" s="122">
        <v>2138827.88</v>
      </c>
      <c r="D30" s="122">
        <v>0</v>
      </c>
      <c r="E30" s="122">
        <v>279</v>
      </c>
      <c r="F30" s="122">
        <v>22017.81</v>
      </c>
      <c r="G30" s="122">
        <v>0</v>
      </c>
      <c r="H30" s="122">
        <v>582</v>
      </c>
      <c r="I30" s="122">
        <v>125200.43</v>
      </c>
      <c r="J30" s="125">
        <v>0</v>
      </c>
      <c r="K30" s="122">
        <v>690</v>
      </c>
      <c r="L30" s="122">
        <v>282075.89</v>
      </c>
      <c r="M30" s="122">
        <v>0</v>
      </c>
      <c r="N30" s="122">
        <v>2203</v>
      </c>
      <c r="O30" s="122">
        <v>2853294.8</v>
      </c>
      <c r="P30" s="122">
        <v>0</v>
      </c>
      <c r="Q30" s="122">
        <v>1513</v>
      </c>
      <c r="R30" s="122">
        <v>5927842.6399999997</v>
      </c>
      <c r="S30" s="125">
        <v>0</v>
      </c>
      <c r="T30" s="122">
        <v>546</v>
      </c>
      <c r="U30" s="122">
        <v>4186414.75</v>
      </c>
      <c r="V30" s="122">
        <v>0</v>
      </c>
      <c r="W30" s="122">
        <v>706</v>
      </c>
      <c r="X30" s="122">
        <v>10061424.869999999</v>
      </c>
      <c r="Y30" s="122">
        <v>0</v>
      </c>
      <c r="Z30" s="122">
        <v>850</v>
      </c>
      <c r="AA30" s="122">
        <v>31311574.34</v>
      </c>
      <c r="AB30" s="125">
        <v>0</v>
      </c>
      <c r="AC30" s="122">
        <v>600</v>
      </c>
      <c r="AD30" s="122">
        <v>311187233.94</v>
      </c>
      <c r="AE30" s="122">
        <v>0</v>
      </c>
      <c r="AF30" s="122">
        <v>8593</v>
      </c>
      <c r="AG30" s="122">
        <v>368095907.33999997</v>
      </c>
    </row>
    <row r="31" spans="1:33" s="24" customFormat="1" ht="11.25" customHeight="1" x14ac:dyDescent="0.2">
      <c r="A31" s="31" t="s">
        <v>125</v>
      </c>
      <c r="B31" s="127">
        <v>1503</v>
      </c>
      <c r="C31" s="127">
        <v>-6929739.8099999996</v>
      </c>
      <c r="D31" s="127">
        <v>0</v>
      </c>
      <c r="E31" s="127">
        <v>267</v>
      </c>
      <c r="F31" s="127">
        <v>-202641.01</v>
      </c>
      <c r="G31" s="127">
        <v>0</v>
      </c>
      <c r="H31" s="127">
        <v>478</v>
      </c>
      <c r="I31" s="127">
        <v>-551840.05000000005</v>
      </c>
      <c r="J31" s="130">
        <v>0</v>
      </c>
      <c r="K31" s="127">
        <v>412</v>
      </c>
      <c r="L31" s="127">
        <v>-3705714.33</v>
      </c>
      <c r="M31" s="127">
        <v>0</v>
      </c>
      <c r="N31" s="127">
        <v>931</v>
      </c>
      <c r="O31" s="127">
        <v>-2946116.95</v>
      </c>
      <c r="P31" s="127">
        <v>0</v>
      </c>
      <c r="Q31" s="127">
        <v>545</v>
      </c>
      <c r="R31" s="127">
        <v>-11110790.810000001</v>
      </c>
      <c r="S31" s="130">
        <v>0</v>
      </c>
      <c r="T31" s="127">
        <v>205</v>
      </c>
      <c r="U31" s="127">
        <v>-3154866.87</v>
      </c>
      <c r="V31" s="127">
        <v>0</v>
      </c>
      <c r="W31" s="127">
        <v>256</v>
      </c>
      <c r="X31" s="127">
        <v>-6829194.3399999999</v>
      </c>
      <c r="Y31" s="127">
        <v>0</v>
      </c>
      <c r="Z31" s="127">
        <v>339</v>
      </c>
      <c r="AA31" s="127">
        <v>-18527764.780000001</v>
      </c>
      <c r="AB31" s="130">
        <v>0</v>
      </c>
      <c r="AC31" s="127">
        <v>245</v>
      </c>
      <c r="AD31" s="127">
        <v>-171408927.77000001</v>
      </c>
      <c r="AE31" s="127">
        <v>0</v>
      </c>
      <c r="AF31" s="127">
        <v>5181</v>
      </c>
      <c r="AG31" s="127">
        <v>-225367596.72999999</v>
      </c>
    </row>
    <row r="32" spans="1:33" s="24" customFormat="1" ht="11.25" customHeight="1" x14ac:dyDescent="0.2">
      <c r="A32" s="30" t="s">
        <v>126</v>
      </c>
      <c r="B32" s="128">
        <v>2622</v>
      </c>
      <c r="C32" s="128">
        <v>1123185.7</v>
      </c>
      <c r="D32" s="128">
        <v>0</v>
      </c>
      <c r="E32" s="128">
        <v>559</v>
      </c>
      <c r="F32" s="128">
        <v>-70185.53</v>
      </c>
      <c r="G32" s="128">
        <v>0</v>
      </c>
      <c r="H32" s="128">
        <v>1073</v>
      </c>
      <c r="I32" s="128">
        <v>-233359.74</v>
      </c>
      <c r="J32" s="130">
        <v>0</v>
      </c>
      <c r="K32" s="128">
        <v>1112</v>
      </c>
      <c r="L32" s="128">
        <v>-2785863.61</v>
      </c>
      <c r="M32" s="128">
        <v>0</v>
      </c>
      <c r="N32" s="128">
        <v>3149</v>
      </c>
      <c r="O32" s="128">
        <v>1783488.28</v>
      </c>
      <c r="P32" s="128">
        <v>0</v>
      </c>
      <c r="Q32" s="128">
        <v>2082</v>
      </c>
      <c r="R32" s="128">
        <v>1803274.09</v>
      </c>
      <c r="S32" s="130">
        <v>0</v>
      </c>
      <c r="T32" s="128">
        <v>756</v>
      </c>
      <c r="U32" s="128">
        <v>4428187.82</v>
      </c>
      <c r="V32" s="128">
        <v>0</v>
      </c>
      <c r="W32" s="128">
        <v>965</v>
      </c>
      <c r="X32" s="128">
        <v>11864549.67</v>
      </c>
      <c r="Y32" s="128">
        <v>0</v>
      </c>
      <c r="Z32" s="128">
        <v>1199</v>
      </c>
      <c r="AA32" s="128">
        <v>46650683.960000001</v>
      </c>
      <c r="AB32" s="130">
        <v>0</v>
      </c>
      <c r="AC32" s="128">
        <v>850</v>
      </c>
      <c r="AD32" s="128">
        <v>567302473.36000001</v>
      </c>
      <c r="AE32" s="128">
        <v>0</v>
      </c>
      <c r="AF32" s="128">
        <v>14367</v>
      </c>
      <c r="AG32" s="128">
        <v>631866434</v>
      </c>
    </row>
    <row r="33" spans="1:33" s="24" customFormat="1" ht="11.25" customHeight="1" thickBot="1" x14ac:dyDescent="0.25">
      <c r="A33" s="32" t="s">
        <v>127</v>
      </c>
      <c r="B33" s="132">
        <v>2389</v>
      </c>
      <c r="C33" s="132">
        <v>39757.29</v>
      </c>
      <c r="D33" s="132">
        <v>0</v>
      </c>
      <c r="E33" s="132">
        <v>561</v>
      </c>
      <c r="F33" s="132">
        <v>81703.13</v>
      </c>
      <c r="G33" s="132">
        <v>0</v>
      </c>
      <c r="H33" s="132">
        <v>1083</v>
      </c>
      <c r="I33" s="132">
        <v>370385.91999999998</v>
      </c>
      <c r="J33" s="133">
        <v>0</v>
      </c>
      <c r="K33" s="132">
        <v>1121</v>
      </c>
      <c r="L33" s="132">
        <v>823886.83</v>
      </c>
      <c r="M33" s="132">
        <v>0</v>
      </c>
      <c r="N33" s="132">
        <v>3169</v>
      </c>
      <c r="O33" s="132">
        <v>7915120.79</v>
      </c>
      <c r="P33" s="132">
        <v>0</v>
      </c>
      <c r="Q33" s="132">
        <v>2098</v>
      </c>
      <c r="R33" s="132">
        <v>18707290.879999999</v>
      </c>
      <c r="S33" s="133">
        <v>0</v>
      </c>
      <c r="T33" s="132">
        <v>760</v>
      </c>
      <c r="U33" s="132">
        <v>14613124.09</v>
      </c>
      <c r="V33" s="132">
        <v>0</v>
      </c>
      <c r="W33" s="132">
        <v>969</v>
      </c>
      <c r="X33" s="132">
        <v>34497457.210000001</v>
      </c>
      <c r="Y33" s="132">
        <v>0</v>
      </c>
      <c r="Z33" s="132">
        <v>1215</v>
      </c>
      <c r="AA33" s="132">
        <v>121684109.15000001</v>
      </c>
      <c r="AB33" s="133">
        <v>0</v>
      </c>
      <c r="AC33" s="132">
        <v>863</v>
      </c>
      <c r="AD33" s="132">
        <v>1785167932.21</v>
      </c>
      <c r="AE33" s="132">
        <v>0</v>
      </c>
      <c r="AF33" s="132">
        <v>14228</v>
      </c>
      <c r="AG33" s="132">
        <v>1983900767.51</v>
      </c>
    </row>
  </sheetData>
  <mergeCells count="11">
    <mergeCell ref="T5:U5"/>
    <mergeCell ref="W5:X5"/>
    <mergeCell ref="Z5:AA5"/>
    <mergeCell ref="AC5:AD5"/>
    <mergeCell ref="AF5:AG5"/>
    <mergeCell ref="Q5:R5"/>
    <mergeCell ref="B5:C5"/>
    <mergeCell ref="E5:F5"/>
    <mergeCell ref="H5:I5"/>
    <mergeCell ref="K5:L5"/>
    <mergeCell ref="N5:O5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E7CBF-3373-4143-86EE-0865F27C7FDE}">
  <sheetPr>
    <tabColor theme="9" tint="0.39997558519241921"/>
  </sheetPr>
  <dimension ref="A1:BT34"/>
  <sheetViews>
    <sheetView zoomScaleNormal="100" workbookViewId="0"/>
  </sheetViews>
  <sheetFormatPr baseColWidth="10" defaultRowHeight="15" x14ac:dyDescent="0.25"/>
  <cols>
    <col min="1" max="1" width="33.5703125" customWidth="1"/>
    <col min="4" max="4" width="2.7109375" customWidth="1"/>
    <col min="7" max="7" width="2.7109375" customWidth="1"/>
    <col min="10" max="10" width="2.7109375" customWidth="1"/>
    <col min="13" max="13" width="2.7109375" customWidth="1"/>
    <col min="16" max="16" width="2.7109375" customWidth="1"/>
    <col min="19" max="19" width="2.7109375" customWidth="1"/>
    <col min="22" max="22" width="2.7109375" customWidth="1"/>
    <col min="25" max="25" width="2.7109375" customWidth="1"/>
    <col min="28" max="28" width="2.7109375" customWidth="1"/>
    <col min="31" max="31" width="2.7109375" customWidth="1"/>
    <col min="34" max="34" width="2.7109375" customWidth="1"/>
    <col min="37" max="37" width="2.7109375" customWidth="1"/>
    <col min="40" max="40" width="2.7109375" customWidth="1"/>
    <col min="43" max="43" width="2.7109375" customWidth="1"/>
    <col min="46" max="46" width="2.7109375" customWidth="1"/>
    <col min="49" max="49" width="2.7109375" customWidth="1"/>
    <col min="52" max="52" width="2.7109375" customWidth="1"/>
    <col min="55" max="55" width="2.7109375" customWidth="1"/>
    <col min="58" max="58" width="2.7109375" customWidth="1"/>
    <col min="61" max="61" width="2.7109375" customWidth="1"/>
    <col min="64" max="64" width="2.7109375" customWidth="1"/>
    <col min="67" max="67" width="2.7109375" customWidth="1"/>
    <col min="70" max="70" width="2.7109375" customWidth="1"/>
  </cols>
  <sheetData>
    <row r="1" spans="1:72" ht="11.25" customHeight="1" x14ac:dyDescent="0.25">
      <c r="A1" s="1" t="s">
        <v>190</v>
      </c>
    </row>
    <row r="2" spans="1:72" ht="11.25" customHeight="1" x14ac:dyDescent="0.25"/>
    <row r="3" spans="1:72" ht="11.25" customHeight="1" x14ac:dyDescent="0.25">
      <c r="A3" s="2" t="s">
        <v>340</v>
      </c>
    </row>
    <row r="4" spans="1:72" s="14" customFormat="1" ht="11.25" customHeight="1" thickBot="1" x14ac:dyDescent="0.25">
      <c r="A4" s="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</row>
    <row r="5" spans="1:72" s="24" customFormat="1" ht="11.25" customHeight="1" x14ac:dyDescent="0.2">
      <c r="A5" s="5"/>
      <c r="B5" s="179" t="s">
        <v>86</v>
      </c>
      <c r="C5" s="179"/>
      <c r="D5" s="179"/>
      <c r="E5" s="179"/>
      <c r="F5" s="179"/>
      <c r="G5" s="179"/>
      <c r="H5" s="179"/>
      <c r="I5" s="179"/>
      <c r="K5" s="179" t="s">
        <v>87</v>
      </c>
      <c r="L5" s="179"/>
      <c r="M5" s="179"/>
      <c r="N5" s="179"/>
      <c r="O5" s="179"/>
      <c r="P5" s="179"/>
      <c r="Q5" s="179"/>
      <c r="R5" s="179"/>
      <c r="T5" s="179" t="s">
        <v>88</v>
      </c>
      <c r="U5" s="179"/>
      <c r="V5" s="179"/>
      <c r="W5" s="179"/>
      <c r="X5" s="179"/>
      <c r="Y5" s="179"/>
      <c r="Z5" s="179"/>
      <c r="AA5" s="179"/>
      <c r="AC5" s="179" t="s">
        <v>89</v>
      </c>
      <c r="AD5" s="179"/>
      <c r="AE5" s="179"/>
      <c r="AF5" s="179"/>
      <c r="AG5" s="179"/>
      <c r="AH5" s="179"/>
      <c r="AI5" s="179"/>
      <c r="AJ5" s="179"/>
      <c r="AL5" s="179" t="s">
        <v>90</v>
      </c>
      <c r="AM5" s="179"/>
      <c r="AN5" s="179"/>
      <c r="AO5" s="179"/>
      <c r="AP5" s="179"/>
      <c r="AQ5" s="179"/>
      <c r="AR5" s="179"/>
      <c r="AS5" s="179"/>
      <c r="AU5" s="179" t="s">
        <v>91</v>
      </c>
      <c r="AV5" s="179"/>
      <c r="AW5" s="179"/>
      <c r="AX5" s="179"/>
      <c r="AY5" s="179"/>
      <c r="AZ5" s="179"/>
      <c r="BA5" s="179"/>
      <c r="BB5" s="179"/>
      <c r="BD5" s="179" t="s">
        <v>92</v>
      </c>
      <c r="BE5" s="179"/>
      <c r="BF5" s="179"/>
      <c r="BG5" s="179"/>
      <c r="BH5" s="179"/>
      <c r="BI5" s="179"/>
      <c r="BJ5" s="179"/>
      <c r="BK5" s="179"/>
      <c r="BM5" s="179" t="s">
        <v>94</v>
      </c>
      <c r="BN5" s="179"/>
      <c r="BO5" s="179"/>
      <c r="BP5" s="179"/>
      <c r="BQ5" s="179"/>
      <c r="BR5" s="179"/>
      <c r="BS5" s="179"/>
      <c r="BT5" s="179"/>
    </row>
    <row r="6" spans="1:72" s="24" customFormat="1" ht="11.25" customHeight="1" x14ac:dyDescent="0.2">
      <c r="A6" s="5"/>
      <c r="B6" s="182" t="s">
        <v>184</v>
      </c>
      <c r="C6" s="182"/>
      <c r="D6" s="26"/>
      <c r="E6" s="182" t="s">
        <v>97</v>
      </c>
      <c r="F6" s="182"/>
      <c r="G6" s="26"/>
      <c r="H6" s="182" t="s">
        <v>98</v>
      </c>
      <c r="I6" s="182"/>
      <c r="K6" s="182" t="s">
        <v>184</v>
      </c>
      <c r="L6" s="182"/>
      <c r="M6" s="26"/>
      <c r="N6" s="182" t="s">
        <v>97</v>
      </c>
      <c r="O6" s="182"/>
      <c r="P6" s="26"/>
      <c r="Q6" s="182" t="s">
        <v>98</v>
      </c>
      <c r="R6" s="182"/>
      <c r="T6" s="182" t="s">
        <v>184</v>
      </c>
      <c r="U6" s="182"/>
      <c r="V6" s="26"/>
      <c r="W6" s="182" t="s">
        <v>97</v>
      </c>
      <c r="X6" s="182"/>
      <c r="Y6" s="26"/>
      <c r="Z6" s="182" t="s">
        <v>98</v>
      </c>
      <c r="AA6" s="182"/>
      <c r="AC6" s="182" t="s">
        <v>184</v>
      </c>
      <c r="AD6" s="182"/>
      <c r="AE6" s="26"/>
      <c r="AF6" s="182" t="s">
        <v>97</v>
      </c>
      <c r="AG6" s="182"/>
      <c r="AH6" s="26"/>
      <c r="AI6" s="182" t="s">
        <v>98</v>
      </c>
      <c r="AJ6" s="182"/>
      <c r="AL6" s="182" t="s">
        <v>184</v>
      </c>
      <c r="AM6" s="182"/>
      <c r="AN6" s="26"/>
      <c r="AO6" s="182" t="s">
        <v>97</v>
      </c>
      <c r="AP6" s="182"/>
      <c r="AQ6" s="26"/>
      <c r="AR6" s="182" t="s">
        <v>98</v>
      </c>
      <c r="AS6" s="182"/>
      <c r="AU6" s="182" t="s">
        <v>184</v>
      </c>
      <c r="AV6" s="182"/>
      <c r="AW6" s="26"/>
      <c r="AX6" s="182" t="s">
        <v>97</v>
      </c>
      <c r="AY6" s="182"/>
      <c r="AZ6" s="26"/>
      <c r="BA6" s="182" t="s">
        <v>98</v>
      </c>
      <c r="BB6" s="182"/>
      <c r="BD6" s="182" t="s">
        <v>184</v>
      </c>
      <c r="BE6" s="182"/>
      <c r="BF6" s="26"/>
      <c r="BG6" s="182" t="s">
        <v>97</v>
      </c>
      <c r="BH6" s="182"/>
      <c r="BI6" s="26"/>
      <c r="BJ6" s="182" t="s">
        <v>98</v>
      </c>
      <c r="BK6" s="182"/>
      <c r="BM6" s="182" t="s">
        <v>184</v>
      </c>
      <c r="BN6" s="182"/>
      <c r="BO6" s="26"/>
      <c r="BP6" s="182" t="s">
        <v>97</v>
      </c>
      <c r="BQ6" s="182"/>
      <c r="BR6" s="26"/>
      <c r="BS6" s="182" t="s">
        <v>98</v>
      </c>
      <c r="BT6" s="182"/>
    </row>
    <row r="7" spans="1:72" s="24" customFormat="1" ht="11.25" customHeight="1" x14ac:dyDescent="0.2">
      <c r="A7" s="9"/>
      <c r="B7" s="11" t="s">
        <v>16</v>
      </c>
      <c r="C7" s="11" t="s">
        <v>17</v>
      </c>
      <c r="D7" s="11"/>
      <c r="E7" s="11" t="s">
        <v>16</v>
      </c>
      <c r="F7" s="11" t="s">
        <v>17</v>
      </c>
      <c r="G7" s="11"/>
      <c r="H7" s="11" t="s">
        <v>16</v>
      </c>
      <c r="I7" s="11" t="s">
        <v>17</v>
      </c>
      <c r="J7" s="27"/>
      <c r="K7" s="11" t="s">
        <v>16</v>
      </c>
      <c r="L7" s="11" t="s">
        <v>17</v>
      </c>
      <c r="M7" s="11"/>
      <c r="N7" s="11" t="s">
        <v>16</v>
      </c>
      <c r="O7" s="11" t="s">
        <v>17</v>
      </c>
      <c r="P7" s="11"/>
      <c r="Q7" s="11" t="s">
        <v>16</v>
      </c>
      <c r="R7" s="11" t="s">
        <v>17</v>
      </c>
      <c r="S7" s="27"/>
      <c r="T7" s="11" t="s">
        <v>16</v>
      </c>
      <c r="U7" s="11" t="s">
        <v>17</v>
      </c>
      <c r="V7" s="11"/>
      <c r="W7" s="11" t="s">
        <v>16</v>
      </c>
      <c r="X7" s="11" t="s">
        <v>17</v>
      </c>
      <c r="Y7" s="11"/>
      <c r="Z7" s="11" t="s">
        <v>16</v>
      </c>
      <c r="AA7" s="11" t="s">
        <v>17</v>
      </c>
      <c r="AB7" s="27"/>
      <c r="AC7" s="11" t="s">
        <v>16</v>
      </c>
      <c r="AD7" s="11" t="s">
        <v>17</v>
      </c>
      <c r="AE7" s="11"/>
      <c r="AF7" s="11" t="s">
        <v>16</v>
      </c>
      <c r="AG7" s="11" t="s">
        <v>17</v>
      </c>
      <c r="AH7" s="11"/>
      <c r="AI7" s="11" t="s">
        <v>16</v>
      </c>
      <c r="AJ7" s="11" t="s">
        <v>17</v>
      </c>
      <c r="AK7" s="27"/>
      <c r="AL7" s="11" t="s">
        <v>16</v>
      </c>
      <c r="AM7" s="11" t="s">
        <v>17</v>
      </c>
      <c r="AN7" s="11"/>
      <c r="AO7" s="11" t="s">
        <v>16</v>
      </c>
      <c r="AP7" s="11" t="s">
        <v>17</v>
      </c>
      <c r="AQ7" s="11"/>
      <c r="AR7" s="11" t="s">
        <v>16</v>
      </c>
      <c r="AS7" s="11" t="s">
        <v>17</v>
      </c>
      <c r="AT7" s="27"/>
      <c r="AU7" s="11" t="s">
        <v>16</v>
      </c>
      <c r="AV7" s="11" t="s">
        <v>17</v>
      </c>
      <c r="AW7" s="11"/>
      <c r="AX7" s="11" t="s">
        <v>16</v>
      </c>
      <c r="AY7" s="11" t="s">
        <v>17</v>
      </c>
      <c r="AZ7" s="11"/>
      <c r="BA7" s="11" t="s">
        <v>16</v>
      </c>
      <c r="BB7" s="11" t="s">
        <v>17</v>
      </c>
      <c r="BC7" s="27"/>
      <c r="BD7" s="11" t="s">
        <v>16</v>
      </c>
      <c r="BE7" s="11" t="s">
        <v>17</v>
      </c>
      <c r="BF7" s="11"/>
      <c r="BG7" s="11" t="s">
        <v>16</v>
      </c>
      <c r="BH7" s="11" t="s">
        <v>17</v>
      </c>
      <c r="BI7" s="11"/>
      <c r="BJ7" s="11" t="s">
        <v>16</v>
      </c>
      <c r="BK7" s="11" t="s">
        <v>17</v>
      </c>
      <c r="BL7" s="27"/>
      <c r="BM7" s="11" t="s">
        <v>16</v>
      </c>
      <c r="BN7" s="11" t="s">
        <v>17</v>
      </c>
      <c r="BO7" s="11"/>
      <c r="BP7" s="11" t="s">
        <v>16</v>
      </c>
      <c r="BQ7" s="11" t="s">
        <v>17</v>
      </c>
      <c r="BR7" s="11"/>
      <c r="BS7" s="11" t="s">
        <v>16</v>
      </c>
      <c r="BT7" s="11" t="s">
        <v>17</v>
      </c>
    </row>
    <row r="8" spans="1:72" s="24" customFormat="1" ht="11.25" customHeight="1" x14ac:dyDescent="0.2">
      <c r="A8" s="28" t="s">
        <v>101</v>
      </c>
      <c r="B8" s="121">
        <v>299</v>
      </c>
      <c r="C8" s="121">
        <v>0</v>
      </c>
      <c r="D8" s="121">
        <v>0</v>
      </c>
      <c r="E8" s="121">
        <v>32</v>
      </c>
      <c r="F8" s="122">
        <v>0</v>
      </c>
      <c r="G8" s="125">
        <v>0</v>
      </c>
      <c r="H8" s="121">
        <v>331</v>
      </c>
      <c r="I8" s="121">
        <v>0</v>
      </c>
      <c r="J8" s="121">
        <v>0</v>
      </c>
      <c r="K8" s="121">
        <v>150</v>
      </c>
      <c r="L8" s="121">
        <v>0</v>
      </c>
      <c r="M8" s="121">
        <v>0</v>
      </c>
      <c r="N8" s="121">
        <v>64</v>
      </c>
      <c r="O8" s="122">
        <v>0</v>
      </c>
      <c r="P8" s="125">
        <v>0</v>
      </c>
      <c r="Q8" s="121">
        <v>214</v>
      </c>
      <c r="R8" s="121">
        <v>0</v>
      </c>
      <c r="S8" s="121">
        <v>0</v>
      </c>
      <c r="T8" s="121">
        <v>1772</v>
      </c>
      <c r="U8" s="121">
        <v>0</v>
      </c>
      <c r="V8" s="121">
        <v>0</v>
      </c>
      <c r="W8" s="121">
        <v>707</v>
      </c>
      <c r="X8" s="122">
        <v>0</v>
      </c>
      <c r="Y8" s="125">
        <v>0</v>
      </c>
      <c r="Z8" s="121">
        <v>2479</v>
      </c>
      <c r="AA8" s="121">
        <v>0</v>
      </c>
      <c r="AB8" s="121">
        <v>0</v>
      </c>
      <c r="AC8" s="121">
        <v>901</v>
      </c>
      <c r="AD8" s="121">
        <v>0</v>
      </c>
      <c r="AE8" s="121">
        <v>0</v>
      </c>
      <c r="AF8" s="121">
        <v>95</v>
      </c>
      <c r="AG8" s="122">
        <v>0</v>
      </c>
      <c r="AH8" s="125">
        <v>0</v>
      </c>
      <c r="AI8" s="121">
        <v>996</v>
      </c>
      <c r="AJ8" s="121">
        <v>0</v>
      </c>
      <c r="AK8" s="121">
        <v>0</v>
      </c>
      <c r="AL8" s="121">
        <v>686</v>
      </c>
      <c r="AM8" s="121">
        <v>0</v>
      </c>
      <c r="AN8" s="121">
        <v>0</v>
      </c>
      <c r="AO8" s="121">
        <v>189</v>
      </c>
      <c r="AP8" s="122">
        <v>0</v>
      </c>
      <c r="AQ8" s="125">
        <v>0</v>
      </c>
      <c r="AR8" s="121">
        <v>875</v>
      </c>
      <c r="AS8" s="121">
        <v>0</v>
      </c>
      <c r="AT8" s="121">
        <v>0</v>
      </c>
      <c r="AU8" s="121">
        <v>1454</v>
      </c>
      <c r="AV8" s="121">
        <v>0</v>
      </c>
      <c r="AW8" s="121">
        <v>0</v>
      </c>
      <c r="AX8" s="121">
        <v>548</v>
      </c>
      <c r="AY8" s="122">
        <v>0</v>
      </c>
      <c r="AZ8" s="125">
        <v>0</v>
      </c>
      <c r="BA8" s="121">
        <v>2002</v>
      </c>
      <c r="BB8" s="121">
        <v>0</v>
      </c>
      <c r="BC8" s="121">
        <v>0</v>
      </c>
      <c r="BD8" s="121">
        <v>760</v>
      </c>
      <c r="BE8" s="121">
        <v>0</v>
      </c>
      <c r="BF8" s="121">
        <v>0</v>
      </c>
      <c r="BG8" s="121">
        <v>187</v>
      </c>
      <c r="BH8" s="122">
        <v>0</v>
      </c>
      <c r="BI8" s="125">
        <v>0</v>
      </c>
      <c r="BJ8" s="121">
        <v>947</v>
      </c>
      <c r="BK8" s="121">
        <v>0</v>
      </c>
      <c r="BL8" s="121">
        <v>0</v>
      </c>
      <c r="BM8" s="121">
        <v>6903</v>
      </c>
      <c r="BN8" s="121">
        <v>0</v>
      </c>
      <c r="BO8" s="121">
        <v>0</v>
      </c>
      <c r="BP8" s="121">
        <v>749</v>
      </c>
      <c r="BQ8" s="122">
        <v>0</v>
      </c>
      <c r="BR8" s="125">
        <v>0</v>
      </c>
      <c r="BS8" s="121">
        <v>7652</v>
      </c>
      <c r="BT8" s="121">
        <v>0</v>
      </c>
    </row>
    <row r="9" spans="1:72" s="24" customFormat="1" ht="11.25" customHeight="1" x14ac:dyDescent="0.2">
      <c r="A9" s="28" t="s">
        <v>102</v>
      </c>
      <c r="B9" s="122">
        <v>0</v>
      </c>
      <c r="C9" s="122">
        <v>0</v>
      </c>
      <c r="D9" s="122">
        <v>0</v>
      </c>
      <c r="E9" s="122">
        <v>0</v>
      </c>
      <c r="F9" s="122">
        <v>0</v>
      </c>
      <c r="G9" s="125">
        <v>0</v>
      </c>
      <c r="H9" s="122">
        <v>0</v>
      </c>
      <c r="I9" s="122">
        <v>0</v>
      </c>
      <c r="J9" s="122">
        <v>0</v>
      </c>
      <c r="K9" s="122">
        <v>0</v>
      </c>
      <c r="L9" s="122">
        <v>0</v>
      </c>
      <c r="M9" s="122">
        <v>0</v>
      </c>
      <c r="N9" s="122">
        <v>0</v>
      </c>
      <c r="O9" s="122">
        <v>0</v>
      </c>
      <c r="P9" s="125">
        <v>0</v>
      </c>
      <c r="Q9" s="122">
        <v>0</v>
      </c>
      <c r="R9" s="122">
        <v>0</v>
      </c>
      <c r="S9" s="122">
        <v>0</v>
      </c>
      <c r="T9" s="122">
        <v>0</v>
      </c>
      <c r="U9" s="122">
        <v>0</v>
      </c>
      <c r="V9" s="122">
        <v>0</v>
      </c>
      <c r="W9" s="122">
        <v>0</v>
      </c>
      <c r="X9" s="122">
        <v>0</v>
      </c>
      <c r="Y9" s="125">
        <v>0</v>
      </c>
      <c r="Z9" s="122">
        <v>0</v>
      </c>
      <c r="AA9" s="122">
        <v>0</v>
      </c>
      <c r="AB9" s="122">
        <v>0</v>
      </c>
      <c r="AC9" s="122">
        <v>0</v>
      </c>
      <c r="AD9" s="122">
        <v>0</v>
      </c>
      <c r="AE9" s="122">
        <v>0</v>
      </c>
      <c r="AF9" s="122">
        <v>0</v>
      </c>
      <c r="AG9" s="122">
        <v>0</v>
      </c>
      <c r="AH9" s="125">
        <v>0</v>
      </c>
      <c r="AI9" s="122">
        <v>0</v>
      </c>
      <c r="AJ9" s="122">
        <v>0</v>
      </c>
      <c r="AK9" s="122">
        <v>0</v>
      </c>
      <c r="AL9" s="122">
        <v>0</v>
      </c>
      <c r="AM9" s="122">
        <v>0</v>
      </c>
      <c r="AN9" s="122">
        <v>0</v>
      </c>
      <c r="AO9" s="122">
        <v>0</v>
      </c>
      <c r="AP9" s="122">
        <v>0</v>
      </c>
      <c r="AQ9" s="125">
        <v>0</v>
      </c>
      <c r="AR9" s="122">
        <v>0</v>
      </c>
      <c r="AS9" s="122">
        <v>0</v>
      </c>
      <c r="AT9" s="122">
        <v>0</v>
      </c>
      <c r="AU9" s="122">
        <v>0</v>
      </c>
      <c r="AV9" s="122">
        <v>0</v>
      </c>
      <c r="AW9" s="122">
        <v>0</v>
      </c>
      <c r="AX9" s="122">
        <v>0</v>
      </c>
      <c r="AY9" s="122">
        <v>0</v>
      </c>
      <c r="AZ9" s="125">
        <v>0</v>
      </c>
      <c r="BA9" s="122">
        <v>0</v>
      </c>
      <c r="BB9" s="122">
        <v>0</v>
      </c>
      <c r="BC9" s="122">
        <v>0</v>
      </c>
      <c r="BD9" s="122">
        <v>0</v>
      </c>
      <c r="BE9" s="122">
        <v>0</v>
      </c>
      <c r="BF9" s="122">
        <v>0</v>
      </c>
      <c r="BG9" s="122">
        <v>0</v>
      </c>
      <c r="BH9" s="122">
        <v>0</v>
      </c>
      <c r="BI9" s="125">
        <v>0</v>
      </c>
      <c r="BJ9" s="122">
        <v>0</v>
      </c>
      <c r="BK9" s="122">
        <v>0</v>
      </c>
      <c r="BL9" s="122">
        <v>0</v>
      </c>
      <c r="BM9" s="122">
        <v>0</v>
      </c>
      <c r="BN9" s="122">
        <v>0</v>
      </c>
      <c r="BO9" s="122">
        <v>0</v>
      </c>
      <c r="BP9" s="122">
        <v>0</v>
      </c>
      <c r="BQ9" s="122">
        <v>0</v>
      </c>
      <c r="BR9" s="125">
        <v>0</v>
      </c>
      <c r="BS9" s="122">
        <v>0</v>
      </c>
      <c r="BT9" s="122">
        <v>0</v>
      </c>
    </row>
    <row r="10" spans="1:72" s="24" customFormat="1" ht="11.25" customHeight="1" x14ac:dyDescent="0.2">
      <c r="A10" s="29" t="s">
        <v>103</v>
      </c>
      <c r="B10" s="122">
        <v>198</v>
      </c>
      <c r="C10" s="122">
        <v>144708.56</v>
      </c>
      <c r="D10" s="122">
        <v>0</v>
      </c>
      <c r="E10" s="122">
        <v>30</v>
      </c>
      <c r="F10" s="122">
        <v>1062981.3999999999</v>
      </c>
      <c r="G10" s="125">
        <v>0</v>
      </c>
      <c r="H10" s="122">
        <v>228</v>
      </c>
      <c r="I10" s="122">
        <v>1207689.96</v>
      </c>
      <c r="J10" s="122">
        <v>0</v>
      </c>
      <c r="K10" s="122">
        <v>70</v>
      </c>
      <c r="L10" s="122">
        <v>92562.17</v>
      </c>
      <c r="M10" s="122">
        <v>0</v>
      </c>
      <c r="N10" s="122">
        <v>55</v>
      </c>
      <c r="O10" s="122">
        <v>12498596.75</v>
      </c>
      <c r="P10" s="125">
        <v>0</v>
      </c>
      <c r="Q10" s="122">
        <v>125</v>
      </c>
      <c r="R10" s="122">
        <v>12591158.92</v>
      </c>
      <c r="S10" s="122">
        <v>0</v>
      </c>
      <c r="T10" s="122">
        <v>1353</v>
      </c>
      <c r="U10" s="122">
        <v>2936942.51</v>
      </c>
      <c r="V10" s="122">
        <v>0</v>
      </c>
      <c r="W10" s="122">
        <v>646</v>
      </c>
      <c r="X10" s="122">
        <v>33716590.369999997</v>
      </c>
      <c r="Y10" s="125">
        <v>0</v>
      </c>
      <c r="Z10" s="122">
        <v>1999</v>
      </c>
      <c r="AA10" s="122">
        <v>36653532.880000003</v>
      </c>
      <c r="AB10" s="122">
        <v>0</v>
      </c>
      <c r="AC10" s="122">
        <v>577</v>
      </c>
      <c r="AD10" s="122">
        <v>762360.38</v>
      </c>
      <c r="AE10" s="122">
        <v>0</v>
      </c>
      <c r="AF10" s="122">
        <v>88</v>
      </c>
      <c r="AG10" s="122">
        <v>4524486.04</v>
      </c>
      <c r="AH10" s="125">
        <v>0</v>
      </c>
      <c r="AI10" s="122">
        <v>665</v>
      </c>
      <c r="AJ10" s="122">
        <v>5286846.42</v>
      </c>
      <c r="AK10" s="122">
        <v>0</v>
      </c>
      <c r="AL10" s="122">
        <v>452</v>
      </c>
      <c r="AM10" s="122">
        <v>860475.76</v>
      </c>
      <c r="AN10" s="122">
        <v>0</v>
      </c>
      <c r="AO10" s="122">
        <v>173</v>
      </c>
      <c r="AP10" s="122">
        <v>11212918.949999999</v>
      </c>
      <c r="AQ10" s="125">
        <v>0</v>
      </c>
      <c r="AR10" s="122">
        <v>625</v>
      </c>
      <c r="AS10" s="122">
        <v>12073394.710000001</v>
      </c>
      <c r="AT10" s="122">
        <v>0</v>
      </c>
      <c r="AU10" s="122">
        <v>1091</v>
      </c>
      <c r="AV10" s="122">
        <v>2196064.59</v>
      </c>
      <c r="AW10" s="122">
        <v>0</v>
      </c>
      <c r="AX10" s="122">
        <v>496</v>
      </c>
      <c r="AY10" s="122">
        <v>33814348.560000002</v>
      </c>
      <c r="AZ10" s="125">
        <v>0</v>
      </c>
      <c r="BA10" s="122">
        <v>1587</v>
      </c>
      <c r="BB10" s="122">
        <v>36010413.149999999</v>
      </c>
      <c r="BC10" s="122">
        <v>0</v>
      </c>
      <c r="BD10" s="122">
        <v>550</v>
      </c>
      <c r="BE10" s="122">
        <v>566759.59</v>
      </c>
      <c r="BF10" s="122">
        <v>0</v>
      </c>
      <c r="BG10" s="122">
        <v>170</v>
      </c>
      <c r="BH10" s="122">
        <v>9160470.4900000002</v>
      </c>
      <c r="BI10" s="125">
        <v>0</v>
      </c>
      <c r="BJ10" s="122">
        <v>720</v>
      </c>
      <c r="BK10" s="122">
        <v>9727230.0800000001</v>
      </c>
      <c r="BL10" s="122">
        <v>0</v>
      </c>
      <c r="BM10" s="122">
        <v>3647</v>
      </c>
      <c r="BN10" s="122">
        <v>3972142.61</v>
      </c>
      <c r="BO10" s="122">
        <v>0</v>
      </c>
      <c r="BP10" s="122">
        <v>609</v>
      </c>
      <c r="BQ10" s="122">
        <v>39900091.719999999</v>
      </c>
      <c r="BR10" s="125">
        <v>0</v>
      </c>
      <c r="BS10" s="122">
        <v>4256</v>
      </c>
      <c r="BT10" s="122">
        <v>43872234.329999998</v>
      </c>
    </row>
    <row r="11" spans="1:72" s="24" customFormat="1" ht="11.25" customHeight="1" x14ac:dyDescent="0.2">
      <c r="A11" s="29" t="s">
        <v>104</v>
      </c>
      <c r="B11" s="122">
        <v>115</v>
      </c>
      <c r="C11" s="122">
        <v>125351.27</v>
      </c>
      <c r="D11" s="122">
        <v>0</v>
      </c>
      <c r="E11" s="122">
        <v>23</v>
      </c>
      <c r="F11" s="122">
        <v>917970.6</v>
      </c>
      <c r="G11" s="125">
        <v>0</v>
      </c>
      <c r="H11" s="122">
        <v>138</v>
      </c>
      <c r="I11" s="122">
        <v>1043321.87</v>
      </c>
      <c r="J11" s="122">
        <v>0</v>
      </c>
      <c r="K11" s="122">
        <v>20</v>
      </c>
      <c r="L11" s="122">
        <v>53670.01</v>
      </c>
      <c r="M11" s="122">
        <v>0</v>
      </c>
      <c r="N11" s="122">
        <v>40</v>
      </c>
      <c r="O11" s="122">
        <v>6287449.0800000001</v>
      </c>
      <c r="P11" s="125">
        <v>0</v>
      </c>
      <c r="Q11" s="122">
        <v>60</v>
      </c>
      <c r="R11" s="122">
        <v>6341119.0899999999</v>
      </c>
      <c r="S11" s="122">
        <v>0</v>
      </c>
      <c r="T11" s="122">
        <v>1072</v>
      </c>
      <c r="U11" s="122">
        <v>2429170.4900000002</v>
      </c>
      <c r="V11" s="122">
        <v>0</v>
      </c>
      <c r="W11" s="122">
        <v>613</v>
      </c>
      <c r="X11" s="122">
        <v>38337841.659999996</v>
      </c>
      <c r="Y11" s="125">
        <v>0</v>
      </c>
      <c r="Z11" s="122">
        <v>1685</v>
      </c>
      <c r="AA11" s="122">
        <v>40767012.149999999</v>
      </c>
      <c r="AB11" s="122">
        <v>0</v>
      </c>
      <c r="AC11" s="122">
        <v>301</v>
      </c>
      <c r="AD11" s="122">
        <v>444481.39</v>
      </c>
      <c r="AE11" s="122">
        <v>0</v>
      </c>
      <c r="AF11" s="122">
        <v>69</v>
      </c>
      <c r="AG11" s="122">
        <v>1098295.5900000001</v>
      </c>
      <c r="AH11" s="125">
        <v>0</v>
      </c>
      <c r="AI11" s="122">
        <v>370</v>
      </c>
      <c r="AJ11" s="122">
        <v>1542776.98</v>
      </c>
      <c r="AK11" s="122">
        <v>0</v>
      </c>
      <c r="AL11" s="122">
        <v>142</v>
      </c>
      <c r="AM11" s="122">
        <v>86292.51</v>
      </c>
      <c r="AN11" s="122">
        <v>0</v>
      </c>
      <c r="AO11" s="122">
        <v>78</v>
      </c>
      <c r="AP11" s="122">
        <v>1974497.88</v>
      </c>
      <c r="AQ11" s="125">
        <v>0</v>
      </c>
      <c r="AR11" s="122">
        <v>220</v>
      </c>
      <c r="AS11" s="122">
        <v>2060790.38</v>
      </c>
      <c r="AT11" s="122">
        <v>0</v>
      </c>
      <c r="AU11" s="122">
        <v>827</v>
      </c>
      <c r="AV11" s="122">
        <v>1967384.17</v>
      </c>
      <c r="AW11" s="122">
        <v>0</v>
      </c>
      <c r="AX11" s="122">
        <v>455</v>
      </c>
      <c r="AY11" s="122">
        <v>24540824.43</v>
      </c>
      <c r="AZ11" s="125">
        <v>0</v>
      </c>
      <c r="BA11" s="122">
        <v>1282</v>
      </c>
      <c r="BB11" s="122">
        <v>26508208.600000001</v>
      </c>
      <c r="BC11" s="122">
        <v>0</v>
      </c>
      <c r="BD11" s="122">
        <v>430</v>
      </c>
      <c r="BE11" s="122">
        <v>940073.39</v>
      </c>
      <c r="BF11" s="122">
        <v>0</v>
      </c>
      <c r="BG11" s="122">
        <v>158</v>
      </c>
      <c r="BH11" s="122">
        <v>14455738.4</v>
      </c>
      <c r="BI11" s="125">
        <v>0</v>
      </c>
      <c r="BJ11" s="122">
        <v>588</v>
      </c>
      <c r="BK11" s="122">
        <v>15395811.789999999</v>
      </c>
      <c r="BL11" s="122">
        <v>0</v>
      </c>
      <c r="BM11" s="122">
        <v>1002</v>
      </c>
      <c r="BN11" s="122">
        <v>622103.81999999995</v>
      </c>
      <c r="BO11" s="122">
        <v>0</v>
      </c>
      <c r="BP11" s="122">
        <v>274</v>
      </c>
      <c r="BQ11" s="122">
        <v>5316624</v>
      </c>
      <c r="BR11" s="125">
        <v>0</v>
      </c>
      <c r="BS11" s="122">
        <v>1276</v>
      </c>
      <c r="BT11" s="122">
        <v>5938727.8200000003</v>
      </c>
    </row>
    <row r="12" spans="1:72" s="24" customFormat="1" ht="11.25" customHeight="1" x14ac:dyDescent="0.2">
      <c r="A12" s="29" t="s">
        <v>105</v>
      </c>
      <c r="B12" s="122">
        <v>47</v>
      </c>
      <c r="C12" s="122">
        <v>38449.47</v>
      </c>
      <c r="D12" s="122">
        <v>0</v>
      </c>
      <c r="E12" s="122">
        <v>17</v>
      </c>
      <c r="F12" s="122">
        <v>447747.91</v>
      </c>
      <c r="G12" s="125">
        <v>0</v>
      </c>
      <c r="H12" s="122">
        <v>64</v>
      </c>
      <c r="I12" s="122">
        <v>486197.38</v>
      </c>
      <c r="J12" s="122">
        <v>0</v>
      </c>
      <c r="K12" s="122">
        <v>29</v>
      </c>
      <c r="L12" s="122">
        <v>94026.39</v>
      </c>
      <c r="M12" s="122">
        <v>0</v>
      </c>
      <c r="N12" s="122">
        <v>18</v>
      </c>
      <c r="O12" s="122">
        <v>8155473.96</v>
      </c>
      <c r="P12" s="125">
        <v>0</v>
      </c>
      <c r="Q12" s="122">
        <v>47</v>
      </c>
      <c r="R12" s="122">
        <v>8249500.3499999996</v>
      </c>
      <c r="S12" s="122">
        <v>0</v>
      </c>
      <c r="T12" s="122">
        <v>389</v>
      </c>
      <c r="U12" s="122">
        <v>457285.76</v>
      </c>
      <c r="V12" s="122">
        <v>0</v>
      </c>
      <c r="W12" s="122">
        <v>202</v>
      </c>
      <c r="X12" s="122">
        <v>19846460.75</v>
      </c>
      <c r="Y12" s="125">
        <v>0</v>
      </c>
      <c r="Z12" s="122">
        <v>591</v>
      </c>
      <c r="AA12" s="122">
        <v>20303746.510000002</v>
      </c>
      <c r="AB12" s="122">
        <v>0</v>
      </c>
      <c r="AC12" s="122">
        <v>200</v>
      </c>
      <c r="AD12" s="122">
        <v>196518.39</v>
      </c>
      <c r="AE12" s="122">
        <v>0</v>
      </c>
      <c r="AF12" s="122">
        <v>27</v>
      </c>
      <c r="AG12" s="122">
        <v>598223.85</v>
      </c>
      <c r="AH12" s="125">
        <v>0</v>
      </c>
      <c r="AI12" s="122">
        <v>227</v>
      </c>
      <c r="AJ12" s="122">
        <v>794742.25</v>
      </c>
      <c r="AK12" s="122">
        <v>0</v>
      </c>
      <c r="AL12" s="122">
        <v>179</v>
      </c>
      <c r="AM12" s="122">
        <v>298589.37</v>
      </c>
      <c r="AN12" s="122">
        <v>0</v>
      </c>
      <c r="AO12" s="122">
        <v>67</v>
      </c>
      <c r="AP12" s="122">
        <v>39937540.740000002</v>
      </c>
      <c r="AQ12" s="125">
        <v>0</v>
      </c>
      <c r="AR12" s="122">
        <v>246</v>
      </c>
      <c r="AS12" s="122">
        <v>40236130.119999997</v>
      </c>
      <c r="AT12" s="122">
        <v>0</v>
      </c>
      <c r="AU12" s="122">
        <v>301</v>
      </c>
      <c r="AV12" s="122">
        <v>455440.81</v>
      </c>
      <c r="AW12" s="122">
        <v>0</v>
      </c>
      <c r="AX12" s="122">
        <v>151</v>
      </c>
      <c r="AY12" s="122">
        <v>7060806.6299999999</v>
      </c>
      <c r="AZ12" s="125">
        <v>0</v>
      </c>
      <c r="BA12" s="122">
        <v>452</v>
      </c>
      <c r="BB12" s="122">
        <v>7516247.4400000004</v>
      </c>
      <c r="BC12" s="122">
        <v>0</v>
      </c>
      <c r="BD12" s="122">
        <v>161</v>
      </c>
      <c r="BE12" s="122">
        <v>158301.56</v>
      </c>
      <c r="BF12" s="122">
        <v>0</v>
      </c>
      <c r="BG12" s="122">
        <v>53</v>
      </c>
      <c r="BH12" s="122">
        <v>3493842.36</v>
      </c>
      <c r="BI12" s="125">
        <v>0</v>
      </c>
      <c r="BJ12" s="122">
        <v>214</v>
      </c>
      <c r="BK12" s="122">
        <v>3652143.92</v>
      </c>
      <c r="BL12" s="122">
        <v>0</v>
      </c>
      <c r="BM12" s="122">
        <v>1643</v>
      </c>
      <c r="BN12" s="122">
        <v>2296224.9700000002</v>
      </c>
      <c r="BO12" s="122">
        <v>0</v>
      </c>
      <c r="BP12" s="122">
        <v>247</v>
      </c>
      <c r="BQ12" s="122">
        <v>17311272.010000002</v>
      </c>
      <c r="BR12" s="125">
        <v>0</v>
      </c>
      <c r="BS12" s="122">
        <v>1890</v>
      </c>
      <c r="BT12" s="122">
        <v>19607496.98</v>
      </c>
    </row>
    <row r="13" spans="1:72" s="24" customFormat="1" ht="11.25" customHeight="1" x14ac:dyDescent="0.2">
      <c r="A13" s="29" t="s">
        <v>106</v>
      </c>
      <c r="B13" s="127">
        <v>260</v>
      </c>
      <c r="C13" s="127">
        <v>172694.98</v>
      </c>
      <c r="D13" s="127">
        <v>0</v>
      </c>
      <c r="E13" s="127">
        <v>32</v>
      </c>
      <c r="F13" s="127">
        <v>1188665.49</v>
      </c>
      <c r="G13" s="130">
        <v>0</v>
      </c>
      <c r="H13" s="127">
        <v>292</v>
      </c>
      <c r="I13" s="127">
        <v>1361360.46</v>
      </c>
      <c r="J13" s="127">
        <v>0</v>
      </c>
      <c r="K13" s="127">
        <v>112</v>
      </c>
      <c r="L13" s="127">
        <v>455389.07</v>
      </c>
      <c r="M13" s="127">
        <v>0</v>
      </c>
      <c r="N13" s="127">
        <v>63</v>
      </c>
      <c r="O13" s="127">
        <v>7335602.7699999996</v>
      </c>
      <c r="P13" s="130">
        <v>0</v>
      </c>
      <c r="Q13" s="127">
        <v>175</v>
      </c>
      <c r="R13" s="127">
        <v>7790991.8499999996</v>
      </c>
      <c r="S13" s="127">
        <v>0</v>
      </c>
      <c r="T13" s="127">
        <v>1550</v>
      </c>
      <c r="U13" s="127">
        <v>2327225.04</v>
      </c>
      <c r="V13" s="127">
        <v>0</v>
      </c>
      <c r="W13" s="127">
        <v>667</v>
      </c>
      <c r="X13" s="127">
        <v>42113336.700000003</v>
      </c>
      <c r="Y13" s="130">
        <v>0</v>
      </c>
      <c r="Z13" s="127">
        <v>2217</v>
      </c>
      <c r="AA13" s="127">
        <v>44440561.740000002</v>
      </c>
      <c r="AB13" s="127">
        <v>0</v>
      </c>
      <c r="AC13" s="127">
        <v>766</v>
      </c>
      <c r="AD13" s="127">
        <v>540937.13</v>
      </c>
      <c r="AE13" s="127">
        <v>0</v>
      </c>
      <c r="AF13" s="127">
        <v>91</v>
      </c>
      <c r="AG13" s="127">
        <v>2656243.29</v>
      </c>
      <c r="AH13" s="130">
        <v>0</v>
      </c>
      <c r="AI13" s="127">
        <v>857</v>
      </c>
      <c r="AJ13" s="127">
        <v>3197180.42</v>
      </c>
      <c r="AK13" s="127">
        <v>0</v>
      </c>
      <c r="AL13" s="127">
        <v>562</v>
      </c>
      <c r="AM13" s="127">
        <v>679073.16</v>
      </c>
      <c r="AN13" s="127">
        <v>0</v>
      </c>
      <c r="AO13" s="127">
        <v>180</v>
      </c>
      <c r="AP13" s="127">
        <v>19962036.559999999</v>
      </c>
      <c r="AQ13" s="130">
        <v>0</v>
      </c>
      <c r="AR13" s="127">
        <v>742</v>
      </c>
      <c r="AS13" s="127">
        <v>20641109.719999999</v>
      </c>
      <c r="AT13" s="127">
        <v>0</v>
      </c>
      <c r="AU13" s="127">
        <v>1264</v>
      </c>
      <c r="AV13" s="127">
        <v>2204729.42</v>
      </c>
      <c r="AW13" s="127">
        <v>0</v>
      </c>
      <c r="AX13" s="127">
        <v>524</v>
      </c>
      <c r="AY13" s="127">
        <v>28497557.350000001</v>
      </c>
      <c r="AZ13" s="130">
        <v>0</v>
      </c>
      <c r="BA13" s="127">
        <v>1788</v>
      </c>
      <c r="BB13" s="127">
        <v>30702286.780000001</v>
      </c>
      <c r="BC13" s="127">
        <v>0</v>
      </c>
      <c r="BD13" s="127">
        <v>659</v>
      </c>
      <c r="BE13" s="127">
        <v>601176.62</v>
      </c>
      <c r="BF13" s="127">
        <v>0</v>
      </c>
      <c r="BG13" s="127">
        <v>179</v>
      </c>
      <c r="BH13" s="127">
        <v>11072320.529999999</v>
      </c>
      <c r="BI13" s="130">
        <v>0</v>
      </c>
      <c r="BJ13" s="127">
        <v>838</v>
      </c>
      <c r="BK13" s="127">
        <v>11673497.15</v>
      </c>
      <c r="BL13" s="127">
        <v>0</v>
      </c>
      <c r="BM13" s="127">
        <v>5745</v>
      </c>
      <c r="BN13" s="127">
        <v>6759446.5300000003</v>
      </c>
      <c r="BO13" s="127">
        <v>0</v>
      </c>
      <c r="BP13" s="127">
        <v>697</v>
      </c>
      <c r="BQ13" s="127">
        <v>61149684.25</v>
      </c>
      <c r="BR13" s="130">
        <v>0</v>
      </c>
      <c r="BS13" s="127">
        <v>6442</v>
      </c>
      <c r="BT13" s="127">
        <v>67909130.769999996</v>
      </c>
    </row>
    <row r="14" spans="1:72" s="24" customFormat="1" ht="11.25" customHeight="1" x14ac:dyDescent="0.2">
      <c r="A14" s="28" t="s">
        <v>107</v>
      </c>
      <c r="B14" s="121">
        <v>270</v>
      </c>
      <c r="C14" s="121">
        <v>481204.27</v>
      </c>
      <c r="D14" s="121">
        <v>0</v>
      </c>
      <c r="E14" s="121">
        <v>32</v>
      </c>
      <c r="F14" s="121">
        <v>3617365.4</v>
      </c>
      <c r="G14" s="125">
        <v>0</v>
      </c>
      <c r="H14" s="121">
        <v>302</v>
      </c>
      <c r="I14" s="121">
        <v>4098569.67</v>
      </c>
      <c r="J14" s="121">
        <v>0</v>
      </c>
      <c r="K14" s="121">
        <v>119</v>
      </c>
      <c r="L14" s="121">
        <v>695647.65</v>
      </c>
      <c r="M14" s="121">
        <v>0</v>
      </c>
      <c r="N14" s="121">
        <v>63</v>
      </c>
      <c r="O14" s="121">
        <v>34277122.560000002</v>
      </c>
      <c r="P14" s="125">
        <v>0</v>
      </c>
      <c r="Q14" s="121">
        <v>182</v>
      </c>
      <c r="R14" s="121">
        <v>34972770.200000003</v>
      </c>
      <c r="S14" s="121">
        <v>0</v>
      </c>
      <c r="T14" s="121">
        <v>1585</v>
      </c>
      <c r="U14" s="121">
        <v>8150623.7999999998</v>
      </c>
      <c r="V14" s="121">
        <v>0</v>
      </c>
      <c r="W14" s="121">
        <v>674</v>
      </c>
      <c r="X14" s="121">
        <v>134014229.48</v>
      </c>
      <c r="Y14" s="125">
        <v>0</v>
      </c>
      <c r="Z14" s="121">
        <v>2259</v>
      </c>
      <c r="AA14" s="121">
        <v>142164853.28</v>
      </c>
      <c r="AB14" s="121">
        <v>0</v>
      </c>
      <c r="AC14" s="121">
        <v>813</v>
      </c>
      <c r="AD14" s="121">
        <v>1944297.3</v>
      </c>
      <c r="AE14" s="121">
        <v>0</v>
      </c>
      <c r="AF14" s="121">
        <v>92</v>
      </c>
      <c r="AG14" s="121">
        <v>8877248.7699999996</v>
      </c>
      <c r="AH14" s="125">
        <v>0</v>
      </c>
      <c r="AI14" s="121">
        <v>905</v>
      </c>
      <c r="AJ14" s="121">
        <v>10821546.07</v>
      </c>
      <c r="AK14" s="121">
        <v>0</v>
      </c>
      <c r="AL14" s="121">
        <v>587</v>
      </c>
      <c r="AM14" s="121">
        <v>1924430.8</v>
      </c>
      <c r="AN14" s="121">
        <v>0</v>
      </c>
      <c r="AO14" s="121">
        <v>182</v>
      </c>
      <c r="AP14" s="121">
        <v>73086994.129999995</v>
      </c>
      <c r="AQ14" s="125">
        <v>0</v>
      </c>
      <c r="AR14" s="121">
        <v>769</v>
      </c>
      <c r="AS14" s="121">
        <v>75011424.930000007</v>
      </c>
      <c r="AT14" s="121">
        <v>0</v>
      </c>
      <c r="AU14" s="121">
        <v>1310</v>
      </c>
      <c r="AV14" s="121">
        <v>6823618.9900000002</v>
      </c>
      <c r="AW14" s="121">
        <v>0</v>
      </c>
      <c r="AX14" s="121">
        <v>526</v>
      </c>
      <c r="AY14" s="121">
        <v>93913536.980000004</v>
      </c>
      <c r="AZ14" s="125">
        <v>0</v>
      </c>
      <c r="BA14" s="121">
        <v>1836</v>
      </c>
      <c r="BB14" s="121">
        <v>100737155.97</v>
      </c>
      <c r="BC14" s="121">
        <v>0</v>
      </c>
      <c r="BD14" s="121">
        <v>678</v>
      </c>
      <c r="BE14" s="121">
        <v>2266311.16</v>
      </c>
      <c r="BF14" s="121">
        <v>0</v>
      </c>
      <c r="BG14" s="121">
        <v>182</v>
      </c>
      <c r="BH14" s="121">
        <v>38182371.780000001</v>
      </c>
      <c r="BI14" s="125">
        <v>0</v>
      </c>
      <c r="BJ14" s="121">
        <v>860</v>
      </c>
      <c r="BK14" s="121">
        <v>40448682.939999998</v>
      </c>
      <c r="BL14" s="121">
        <v>0</v>
      </c>
      <c r="BM14" s="121">
        <v>6086</v>
      </c>
      <c r="BN14" s="121">
        <v>13649917.92</v>
      </c>
      <c r="BO14" s="121">
        <v>0</v>
      </c>
      <c r="BP14" s="121">
        <v>709</v>
      </c>
      <c r="BQ14" s="121">
        <v>123677671.98</v>
      </c>
      <c r="BR14" s="125">
        <v>0</v>
      </c>
      <c r="BS14" s="121">
        <v>6795</v>
      </c>
      <c r="BT14" s="121">
        <v>137327589.90000001</v>
      </c>
    </row>
    <row r="15" spans="1:72" s="24" customFormat="1" ht="11.25" customHeight="1" x14ac:dyDescent="0.2">
      <c r="A15" s="29" t="s">
        <v>108</v>
      </c>
      <c r="B15" s="122">
        <v>155</v>
      </c>
      <c r="C15" s="122">
        <v>478016.23</v>
      </c>
      <c r="D15" s="122">
        <v>0</v>
      </c>
      <c r="E15" s="122">
        <v>30</v>
      </c>
      <c r="F15" s="122">
        <v>10091182.98</v>
      </c>
      <c r="G15" s="125">
        <v>0</v>
      </c>
      <c r="H15" s="122">
        <v>185</v>
      </c>
      <c r="I15" s="122">
        <v>10569199.210000001</v>
      </c>
      <c r="J15" s="122">
        <v>0</v>
      </c>
      <c r="K15" s="122">
        <v>49</v>
      </c>
      <c r="L15" s="122">
        <v>339648.47</v>
      </c>
      <c r="M15" s="122">
        <v>0</v>
      </c>
      <c r="N15" s="122">
        <v>53</v>
      </c>
      <c r="O15" s="122">
        <v>67785280.790000007</v>
      </c>
      <c r="P15" s="125">
        <v>0</v>
      </c>
      <c r="Q15" s="122">
        <v>102</v>
      </c>
      <c r="R15" s="122">
        <v>68124929.260000005</v>
      </c>
      <c r="S15" s="122">
        <v>0</v>
      </c>
      <c r="T15" s="122">
        <v>575</v>
      </c>
      <c r="U15" s="122">
        <v>1427088.74</v>
      </c>
      <c r="V15" s="122">
        <v>0</v>
      </c>
      <c r="W15" s="122">
        <v>392</v>
      </c>
      <c r="X15" s="122">
        <v>140882996.97999999</v>
      </c>
      <c r="Y15" s="125">
        <v>0</v>
      </c>
      <c r="Z15" s="122">
        <v>967</v>
      </c>
      <c r="AA15" s="122">
        <v>142310085.72</v>
      </c>
      <c r="AB15" s="122">
        <v>0</v>
      </c>
      <c r="AC15" s="122">
        <v>255</v>
      </c>
      <c r="AD15" s="122">
        <v>587553.04</v>
      </c>
      <c r="AE15" s="122">
        <v>0</v>
      </c>
      <c r="AF15" s="122">
        <v>60</v>
      </c>
      <c r="AG15" s="122">
        <v>4469312.37</v>
      </c>
      <c r="AH15" s="125">
        <v>0</v>
      </c>
      <c r="AI15" s="122">
        <v>315</v>
      </c>
      <c r="AJ15" s="122">
        <v>5056865.41</v>
      </c>
      <c r="AK15" s="122">
        <v>0</v>
      </c>
      <c r="AL15" s="122">
        <v>168</v>
      </c>
      <c r="AM15" s="122">
        <v>486686.95</v>
      </c>
      <c r="AN15" s="122">
        <v>0</v>
      </c>
      <c r="AO15" s="122">
        <v>104</v>
      </c>
      <c r="AP15" s="122">
        <v>111693977.66</v>
      </c>
      <c r="AQ15" s="125">
        <v>0</v>
      </c>
      <c r="AR15" s="122">
        <v>272</v>
      </c>
      <c r="AS15" s="122">
        <v>112180664.59999999</v>
      </c>
      <c r="AT15" s="122">
        <v>0</v>
      </c>
      <c r="AU15" s="122">
        <v>378</v>
      </c>
      <c r="AV15" s="122">
        <v>3762507.26</v>
      </c>
      <c r="AW15" s="122">
        <v>0</v>
      </c>
      <c r="AX15" s="122">
        <v>251</v>
      </c>
      <c r="AY15" s="122">
        <v>160497275.99000001</v>
      </c>
      <c r="AZ15" s="125">
        <v>0</v>
      </c>
      <c r="BA15" s="122">
        <v>629</v>
      </c>
      <c r="BB15" s="122">
        <v>164259783.25</v>
      </c>
      <c r="BC15" s="122">
        <v>0</v>
      </c>
      <c r="BD15" s="122">
        <v>214</v>
      </c>
      <c r="BE15" s="122">
        <v>279389.28000000003</v>
      </c>
      <c r="BF15" s="122">
        <v>0</v>
      </c>
      <c r="BG15" s="122">
        <v>97</v>
      </c>
      <c r="BH15" s="122">
        <v>15386869.369999999</v>
      </c>
      <c r="BI15" s="125">
        <v>0</v>
      </c>
      <c r="BJ15" s="122">
        <v>311</v>
      </c>
      <c r="BK15" s="122">
        <v>15666258.65</v>
      </c>
      <c r="BL15" s="122">
        <v>0</v>
      </c>
      <c r="BM15" s="122">
        <v>2408</v>
      </c>
      <c r="BN15" s="122">
        <v>6622481.4400000004</v>
      </c>
      <c r="BO15" s="122">
        <v>0</v>
      </c>
      <c r="BP15" s="122">
        <v>460</v>
      </c>
      <c r="BQ15" s="122">
        <v>112353100.66</v>
      </c>
      <c r="BR15" s="125">
        <v>0</v>
      </c>
      <c r="BS15" s="122">
        <v>2868</v>
      </c>
      <c r="BT15" s="122">
        <v>118975582.09999999</v>
      </c>
    </row>
    <row r="16" spans="1:72" s="24" customFormat="1" ht="11.25" customHeight="1" x14ac:dyDescent="0.2">
      <c r="A16" s="29" t="s">
        <v>109</v>
      </c>
      <c r="B16" s="122">
        <v>203</v>
      </c>
      <c r="C16" s="122">
        <v>276380.44</v>
      </c>
      <c r="D16" s="122">
        <v>0</v>
      </c>
      <c r="E16" s="122">
        <v>30</v>
      </c>
      <c r="F16" s="122">
        <v>3004429.65</v>
      </c>
      <c r="G16" s="125">
        <v>0</v>
      </c>
      <c r="H16" s="122">
        <v>233</v>
      </c>
      <c r="I16" s="122">
        <v>3280810.08</v>
      </c>
      <c r="J16" s="122">
        <v>0</v>
      </c>
      <c r="K16" s="122">
        <v>62</v>
      </c>
      <c r="L16" s="122">
        <v>295758.8</v>
      </c>
      <c r="M16" s="122">
        <v>0</v>
      </c>
      <c r="N16" s="122">
        <v>56</v>
      </c>
      <c r="O16" s="122">
        <v>34845626.460000001</v>
      </c>
      <c r="P16" s="125">
        <v>0</v>
      </c>
      <c r="Q16" s="122">
        <v>118</v>
      </c>
      <c r="R16" s="122">
        <v>35141385.270000003</v>
      </c>
      <c r="S16" s="122">
        <v>0</v>
      </c>
      <c r="T16" s="122">
        <v>1244</v>
      </c>
      <c r="U16" s="122">
        <v>2518767.4900000002</v>
      </c>
      <c r="V16" s="122">
        <v>0</v>
      </c>
      <c r="W16" s="122">
        <v>639</v>
      </c>
      <c r="X16" s="122">
        <v>78350240.040000007</v>
      </c>
      <c r="Y16" s="125">
        <v>0</v>
      </c>
      <c r="Z16" s="122">
        <v>1883</v>
      </c>
      <c r="AA16" s="122">
        <v>80869007.530000001</v>
      </c>
      <c r="AB16" s="122">
        <v>0</v>
      </c>
      <c r="AC16" s="122">
        <v>461</v>
      </c>
      <c r="AD16" s="122">
        <v>928047.6</v>
      </c>
      <c r="AE16" s="122">
        <v>0</v>
      </c>
      <c r="AF16" s="122">
        <v>83</v>
      </c>
      <c r="AG16" s="122">
        <v>3324696.02</v>
      </c>
      <c r="AH16" s="125">
        <v>0</v>
      </c>
      <c r="AI16" s="122">
        <v>544</v>
      </c>
      <c r="AJ16" s="122">
        <v>4252743.62</v>
      </c>
      <c r="AK16" s="122">
        <v>0</v>
      </c>
      <c r="AL16" s="122">
        <v>409</v>
      </c>
      <c r="AM16" s="122">
        <v>1196348.68</v>
      </c>
      <c r="AN16" s="122">
        <v>0</v>
      </c>
      <c r="AO16" s="122">
        <v>165</v>
      </c>
      <c r="AP16" s="122">
        <v>78496007.890000001</v>
      </c>
      <c r="AQ16" s="125">
        <v>0</v>
      </c>
      <c r="AR16" s="122">
        <v>574</v>
      </c>
      <c r="AS16" s="122">
        <v>79692356.560000002</v>
      </c>
      <c r="AT16" s="122">
        <v>0</v>
      </c>
      <c r="AU16" s="122">
        <v>904</v>
      </c>
      <c r="AV16" s="122">
        <v>1005126.79</v>
      </c>
      <c r="AW16" s="122">
        <v>0</v>
      </c>
      <c r="AX16" s="122">
        <v>487</v>
      </c>
      <c r="AY16" s="122">
        <v>23657744.550000001</v>
      </c>
      <c r="AZ16" s="125">
        <v>0</v>
      </c>
      <c r="BA16" s="122">
        <v>1391</v>
      </c>
      <c r="BB16" s="122">
        <v>24662871.34</v>
      </c>
      <c r="BC16" s="122">
        <v>0</v>
      </c>
      <c r="BD16" s="122">
        <v>476</v>
      </c>
      <c r="BE16" s="122">
        <v>356500.06</v>
      </c>
      <c r="BF16" s="122">
        <v>0</v>
      </c>
      <c r="BG16" s="122">
        <v>165</v>
      </c>
      <c r="BH16" s="122">
        <v>20889827.829999998</v>
      </c>
      <c r="BI16" s="125">
        <v>0</v>
      </c>
      <c r="BJ16" s="122">
        <v>641</v>
      </c>
      <c r="BK16" s="122">
        <v>21246327.890000001</v>
      </c>
      <c r="BL16" s="122">
        <v>0</v>
      </c>
      <c r="BM16" s="122">
        <v>2946</v>
      </c>
      <c r="BN16" s="122">
        <v>2566907.81</v>
      </c>
      <c r="BO16" s="122">
        <v>0</v>
      </c>
      <c r="BP16" s="122">
        <v>568</v>
      </c>
      <c r="BQ16" s="122">
        <v>23861374.539999999</v>
      </c>
      <c r="BR16" s="125">
        <v>0</v>
      </c>
      <c r="BS16" s="122">
        <v>3514</v>
      </c>
      <c r="BT16" s="122">
        <v>26428282.350000001</v>
      </c>
    </row>
    <row r="17" spans="1:72" s="24" customFormat="1" ht="11.25" customHeight="1" x14ac:dyDescent="0.2">
      <c r="A17" s="29" t="s">
        <v>110</v>
      </c>
      <c r="B17" s="127">
        <v>187</v>
      </c>
      <c r="C17" s="127">
        <v>220127.4</v>
      </c>
      <c r="D17" s="127">
        <v>0</v>
      </c>
      <c r="E17" s="127">
        <v>31</v>
      </c>
      <c r="F17" s="127">
        <v>1724231.55</v>
      </c>
      <c r="G17" s="130">
        <v>0</v>
      </c>
      <c r="H17" s="127">
        <v>218</v>
      </c>
      <c r="I17" s="127">
        <v>1944358.95</v>
      </c>
      <c r="J17" s="127">
        <v>0</v>
      </c>
      <c r="K17" s="127">
        <v>62</v>
      </c>
      <c r="L17" s="127">
        <v>3490018.35</v>
      </c>
      <c r="M17" s="127">
        <v>0</v>
      </c>
      <c r="N17" s="127">
        <v>52</v>
      </c>
      <c r="O17" s="127">
        <v>134659063.99000001</v>
      </c>
      <c r="P17" s="130">
        <v>0</v>
      </c>
      <c r="Q17" s="127">
        <v>114</v>
      </c>
      <c r="R17" s="127">
        <v>138149082.33000001</v>
      </c>
      <c r="S17" s="127">
        <v>0</v>
      </c>
      <c r="T17" s="127">
        <v>994</v>
      </c>
      <c r="U17" s="127">
        <v>1616910.64</v>
      </c>
      <c r="V17" s="127">
        <v>0</v>
      </c>
      <c r="W17" s="127">
        <v>618</v>
      </c>
      <c r="X17" s="127">
        <v>88915635.900000006</v>
      </c>
      <c r="Y17" s="130">
        <v>0</v>
      </c>
      <c r="Z17" s="127">
        <v>1612</v>
      </c>
      <c r="AA17" s="127">
        <v>90532546.540000007</v>
      </c>
      <c r="AB17" s="127">
        <v>0</v>
      </c>
      <c r="AC17" s="127">
        <v>376</v>
      </c>
      <c r="AD17" s="127">
        <v>365818.18</v>
      </c>
      <c r="AE17" s="127">
        <v>0</v>
      </c>
      <c r="AF17" s="127">
        <v>77</v>
      </c>
      <c r="AG17" s="127">
        <v>3511980.05</v>
      </c>
      <c r="AH17" s="130">
        <v>0</v>
      </c>
      <c r="AI17" s="127">
        <v>453</v>
      </c>
      <c r="AJ17" s="127">
        <v>3877798.23</v>
      </c>
      <c r="AK17" s="127">
        <v>0</v>
      </c>
      <c r="AL17" s="127">
        <v>296</v>
      </c>
      <c r="AM17" s="127">
        <v>543211.52000000002</v>
      </c>
      <c r="AN17" s="127">
        <v>0</v>
      </c>
      <c r="AO17" s="127">
        <v>156</v>
      </c>
      <c r="AP17" s="127">
        <v>171846907.59</v>
      </c>
      <c r="AQ17" s="130">
        <v>0</v>
      </c>
      <c r="AR17" s="127">
        <v>452</v>
      </c>
      <c r="AS17" s="127">
        <v>172390119.11000001</v>
      </c>
      <c r="AT17" s="127">
        <v>0</v>
      </c>
      <c r="AU17" s="127">
        <v>636</v>
      </c>
      <c r="AV17" s="127">
        <v>2457244.04</v>
      </c>
      <c r="AW17" s="127">
        <v>0</v>
      </c>
      <c r="AX17" s="127">
        <v>473</v>
      </c>
      <c r="AY17" s="127">
        <v>36165063</v>
      </c>
      <c r="AZ17" s="130">
        <v>0</v>
      </c>
      <c r="BA17" s="127">
        <v>1109</v>
      </c>
      <c r="BB17" s="127">
        <v>38622307.030000001</v>
      </c>
      <c r="BC17" s="127">
        <v>0</v>
      </c>
      <c r="BD17" s="127">
        <v>327</v>
      </c>
      <c r="BE17" s="127">
        <v>320617.78999999998</v>
      </c>
      <c r="BF17" s="127">
        <v>0</v>
      </c>
      <c r="BG17" s="127">
        <v>159</v>
      </c>
      <c r="BH17" s="127">
        <v>16453058.68</v>
      </c>
      <c r="BI17" s="130">
        <v>0</v>
      </c>
      <c r="BJ17" s="127">
        <v>486</v>
      </c>
      <c r="BK17" s="127">
        <v>16773676.470000001</v>
      </c>
      <c r="BL17" s="127">
        <v>0</v>
      </c>
      <c r="BM17" s="127">
        <v>2645</v>
      </c>
      <c r="BN17" s="127">
        <v>4704952.5599999996</v>
      </c>
      <c r="BO17" s="127">
        <v>0</v>
      </c>
      <c r="BP17" s="127">
        <v>587</v>
      </c>
      <c r="BQ17" s="127">
        <v>58606180.460000001</v>
      </c>
      <c r="BR17" s="130">
        <v>0</v>
      </c>
      <c r="BS17" s="127">
        <v>3232</v>
      </c>
      <c r="BT17" s="127">
        <v>63311133.020000003</v>
      </c>
    </row>
    <row r="18" spans="1:72" s="24" customFormat="1" ht="11.25" customHeight="1" x14ac:dyDescent="0.2">
      <c r="A18" s="30" t="s">
        <v>111</v>
      </c>
      <c r="B18" s="128">
        <v>251</v>
      </c>
      <c r="C18" s="128">
        <v>974524.06</v>
      </c>
      <c r="D18" s="128">
        <v>0</v>
      </c>
      <c r="E18" s="128">
        <v>32</v>
      </c>
      <c r="F18" s="128">
        <v>14819844.18</v>
      </c>
      <c r="G18" s="130">
        <v>0</v>
      </c>
      <c r="H18" s="128">
        <v>283</v>
      </c>
      <c r="I18" s="128">
        <v>15794368.25</v>
      </c>
      <c r="J18" s="128">
        <v>0</v>
      </c>
      <c r="K18" s="128">
        <v>99</v>
      </c>
      <c r="L18" s="128">
        <v>4125425.62</v>
      </c>
      <c r="M18" s="128">
        <v>0</v>
      </c>
      <c r="N18" s="128">
        <v>64</v>
      </c>
      <c r="O18" s="128">
        <v>237289971.24000001</v>
      </c>
      <c r="P18" s="130">
        <v>0</v>
      </c>
      <c r="Q18" s="128">
        <v>163</v>
      </c>
      <c r="R18" s="128">
        <v>241415396.86000001</v>
      </c>
      <c r="S18" s="128">
        <v>0</v>
      </c>
      <c r="T18" s="128">
        <v>1432</v>
      </c>
      <c r="U18" s="128">
        <v>5562766.8700000001</v>
      </c>
      <c r="V18" s="128">
        <v>0</v>
      </c>
      <c r="W18" s="128">
        <v>687</v>
      </c>
      <c r="X18" s="128">
        <v>308148872.92000002</v>
      </c>
      <c r="Y18" s="130">
        <v>0</v>
      </c>
      <c r="Z18" s="128">
        <v>2119</v>
      </c>
      <c r="AA18" s="128">
        <v>313711639.79000002</v>
      </c>
      <c r="AB18" s="128">
        <v>0</v>
      </c>
      <c r="AC18" s="128">
        <v>634</v>
      </c>
      <c r="AD18" s="128">
        <v>1881418.82</v>
      </c>
      <c r="AE18" s="128">
        <v>0</v>
      </c>
      <c r="AF18" s="128">
        <v>92</v>
      </c>
      <c r="AG18" s="128">
        <v>11305988.439999999</v>
      </c>
      <c r="AH18" s="130">
        <v>0</v>
      </c>
      <c r="AI18" s="128">
        <v>726</v>
      </c>
      <c r="AJ18" s="128">
        <v>13187407.27</v>
      </c>
      <c r="AK18" s="128">
        <v>0</v>
      </c>
      <c r="AL18" s="128">
        <v>492</v>
      </c>
      <c r="AM18" s="128">
        <v>2226247.14</v>
      </c>
      <c r="AN18" s="128">
        <v>0</v>
      </c>
      <c r="AO18" s="128">
        <v>180</v>
      </c>
      <c r="AP18" s="128">
        <v>362036893.13</v>
      </c>
      <c r="AQ18" s="130">
        <v>0</v>
      </c>
      <c r="AR18" s="128">
        <v>672</v>
      </c>
      <c r="AS18" s="128">
        <v>364263140.26999998</v>
      </c>
      <c r="AT18" s="128">
        <v>0</v>
      </c>
      <c r="AU18" s="128">
        <v>1078</v>
      </c>
      <c r="AV18" s="128">
        <v>7224878.0899999999</v>
      </c>
      <c r="AW18" s="128">
        <v>0</v>
      </c>
      <c r="AX18" s="128">
        <v>529</v>
      </c>
      <c r="AY18" s="128">
        <v>220320083.53999999</v>
      </c>
      <c r="AZ18" s="130">
        <v>0</v>
      </c>
      <c r="BA18" s="128">
        <v>1607</v>
      </c>
      <c r="BB18" s="128">
        <v>227544961.62</v>
      </c>
      <c r="BC18" s="128">
        <v>0</v>
      </c>
      <c r="BD18" s="128">
        <v>572</v>
      </c>
      <c r="BE18" s="128">
        <v>956507.13</v>
      </c>
      <c r="BF18" s="128">
        <v>0</v>
      </c>
      <c r="BG18" s="128">
        <v>183</v>
      </c>
      <c r="BH18" s="128">
        <v>52729755.880000003</v>
      </c>
      <c r="BI18" s="130">
        <v>0</v>
      </c>
      <c r="BJ18" s="128">
        <v>755</v>
      </c>
      <c r="BK18" s="128">
        <v>53686263.009999998</v>
      </c>
      <c r="BL18" s="128">
        <v>0</v>
      </c>
      <c r="BM18" s="128">
        <v>4865</v>
      </c>
      <c r="BN18" s="128">
        <v>13894341.810000001</v>
      </c>
      <c r="BO18" s="128">
        <v>0</v>
      </c>
      <c r="BP18" s="128">
        <v>718</v>
      </c>
      <c r="BQ18" s="128">
        <v>194820655.66</v>
      </c>
      <c r="BR18" s="130">
        <v>0</v>
      </c>
      <c r="BS18" s="128">
        <v>5583</v>
      </c>
      <c r="BT18" s="128">
        <v>208714997.47</v>
      </c>
    </row>
    <row r="19" spans="1:72" s="24" customFormat="1" ht="11.25" customHeight="1" x14ac:dyDescent="0.2">
      <c r="A19" s="30" t="s">
        <v>112</v>
      </c>
      <c r="B19" s="128">
        <v>277</v>
      </c>
      <c r="C19" s="128">
        <v>1455728.34</v>
      </c>
      <c r="D19" s="128">
        <v>0</v>
      </c>
      <c r="E19" s="128">
        <v>32</v>
      </c>
      <c r="F19" s="128">
        <v>18437209.579999998</v>
      </c>
      <c r="G19" s="130">
        <v>0</v>
      </c>
      <c r="H19" s="128">
        <v>309</v>
      </c>
      <c r="I19" s="128">
        <v>19892937.920000002</v>
      </c>
      <c r="J19" s="128">
        <v>0</v>
      </c>
      <c r="K19" s="128">
        <v>127</v>
      </c>
      <c r="L19" s="128">
        <v>4821073.26</v>
      </c>
      <c r="M19" s="128">
        <v>0</v>
      </c>
      <c r="N19" s="128">
        <v>63</v>
      </c>
      <c r="O19" s="128">
        <v>271567093.80000001</v>
      </c>
      <c r="P19" s="130">
        <v>0</v>
      </c>
      <c r="Q19" s="128">
        <v>190</v>
      </c>
      <c r="R19" s="128">
        <v>276388167.06</v>
      </c>
      <c r="S19" s="128">
        <v>0</v>
      </c>
      <c r="T19" s="128">
        <v>1611</v>
      </c>
      <c r="U19" s="128">
        <v>13713390.68</v>
      </c>
      <c r="V19" s="128">
        <v>0</v>
      </c>
      <c r="W19" s="128">
        <v>685</v>
      </c>
      <c r="X19" s="128">
        <v>442163102.39999998</v>
      </c>
      <c r="Y19" s="130">
        <v>0</v>
      </c>
      <c r="Z19" s="128">
        <v>2296</v>
      </c>
      <c r="AA19" s="128">
        <v>455876493.07999998</v>
      </c>
      <c r="AB19" s="128">
        <v>0</v>
      </c>
      <c r="AC19" s="128">
        <v>829</v>
      </c>
      <c r="AD19" s="128">
        <v>3825716.12</v>
      </c>
      <c r="AE19" s="128">
        <v>0</v>
      </c>
      <c r="AF19" s="128">
        <v>93</v>
      </c>
      <c r="AG19" s="128">
        <v>20183237.210000001</v>
      </c>
      <c r="AH19" s="130">
        <v>0</v>
      </c>
      <c r="AI19" s="128">
        <v>922</v>
      </c>
      <c r="AJ19" s="128">
        <v>24008953.34</v>
      </c>
      <c r="AK19" s="128">
        <v>0</v>
      </c>
      <c r="AL19" s="128">
        <v>596</v>
      </c>
      <c r="AM19" s="128">
        <v>4150677.94</v>
      </c>
      <c r="AN19" s="128">
        <v>0</v>
      </c>
      <c r="AO19" s="128">
        <v>182</v>
      </c>
      <c r="AP19" s="128">
        <v>435123887.25999999</v>
      </c>
      <c r="AQ19" s="130">
        <v>0</v>
      </c>
      <c r="AR19" s="128">
        <v>778</v>
      </c>
      <c r="AS19" s="128">
        <v>439274565.19999999</v>
      </c>
      <c r="AT19" s="128">
        <v>0</v>
      </c>
      <c r="AU19" s="128">
        <v>1327</v>
      </c>
      <c r="AV19" s="128">
        <v>14048497.08</v>
      </c>
      <c r="AW19" s="128">
        <v>0</v>
      </c>
      <c r="AX19" s="128">
        <v>529</v>
      </c>
      <c r="AY19" s="128">
        <v>314233620.50999999</v>
      </c>
      <c r="AZ19" s="130">
        <v>0</v>
      </c>
      <c r="BA19" s="128">
        <v>1856</v>
      </c>
      <c r="BB19" s="128">
        <v>328282117.58999997</v>
      </c>
      <c r="BC19" s="128">
        <v>0</v>
      </c>
      <c r="BD19" s="128">
        <v>682</v>
      </c>
      <c r="BE19" s="128">
        <v>3222818.29</v>
      </c>
      <c r="BF19" s="128">
        <v>0</v>
      </c>
      <c r="BG19" s="128">
        <v>183</v>
      </c>
      <c r="BH19" s="128">
        <v>90912127.659999996</v>
      </c>
      <c r="BI19" s="130">
        <v>0</v>
      </c>
      <c r="BJ19" s="128">
        <v>865</v>
      </c>
      <c r="BK19" s="128">
        <v>94134945.950000003</v>
      </c>
      <c r="BL19" s="128">
        <v>0</v>
      </c>
      <c r="BM19" s="128">
        <v>6276</v>
      </c>
      <c r="BN19" s="128">
        <v>27544259.73</v>
      </c>
      <c r="BO19" s="128">
        <v>0</v>
      </c>
      <c r="BP19" s="128">
        <v>736</v>
      </c>
      <c r="BQ19" s="128">
        <v>318498327.63</v>
      </c>
      <c r="BR19" s="130">
        <v>0</v>
      </c>
      <c r="BS19" s="128">
        <v>7012</v>
      </c>
      <c r="BT19" s="128">
        <v>346042587.37</v>
      </c>
    </row>
    <row r="20" spans="1:72" s="24" customFormat="1" ht="11.25" customHeight="1" x14ac:dyDescent="0.2">
      <c r="A20" s="28" t="s">
        <v>113</v>
      </c>
      <c r="B20" s="122">
        <v>0</v>
      </c>
      <c r="C20" s="122">
        <v>0</v>
      </c>
      <c r="D20" s="122">
        <v>0</v>
      </c>
      <c r="E20" s="122">
        <v>0</v>
      </c>
      <c r="F20" s="122">
        <v>0</v>
      </c>
      <c r="G20" s="125">
        <v>0</v>
      </c>
      <c r="H20" s="122">
        <v>0</v>
      </c>
      <c r="I20" s="122">
        <v>0</v>
      </c>
      <c r="J20" s="122">
        <v>0</v>
      </c>
      <c r="K20" s="122">
        <v>0</v>
      </c>
      <c r="L20" s="122">
        <v>0</v>
      </c>
      <c r="M20" s="122">
        <v>0</v>
      </c>
      <c r="N20" s="122">
        <v>0</v>
      </c>
      <c r="O20" s="122">
        <v>0</v>
      </c>
      <c r="P20" s="125">
        <v>0</v>
      </c>
      <c r="Q20" s="122">
        <v>0</v>
      </c>
      <c r="R20" s="122">
        <v>0</v>
      </c>
      <c r="S20" s="122">
        <v>0</v>
      </c>
      <c r="T20" s="122">
        <v>0</v>
      </c>
      <c r="U20" s="122">
        <v>0</v>
      </c>
      <c r="V20" s="122">
        <v>0</v>
      </c>
      <c r="W20" s="122">
        <v>0</v>
      </c>
      <c r="X20" s="122">
        <v>0</v>
      </c>
      <c r="Y20" s="125">
        <v>0</v>
      </c>
      <c r="Z20" s="122">
        <v>0</v>
      </c>
      <c r="AA20" s="122">
        <v>0</v>
      </c>
      <c r="AB20" s="122">
        <v>0</v>
      </c>
      <c r="AC20" s="122">
        <v>0</v>
      </c>
      <c r="AD20" s="122">
        <v>0</v>
      </c>
      <c r="AE20" s="122">
        <v>0</v>
      </c>
      <c r="AF20" s="122">
        <v>0</v>
      </c>
      <c r="AG20" s="122">
        <v>0</v>
      </c>
      <c r="AH20" s="125">
        <v>0</v>
      </c>
      <c r="AI20" s="122">
        <v>0</v>
      </c>
      <c r="AJ20" s="122">
        <v>0</v>
      </c>
      <c r="AK20" s="122">
        <v>0</v>
      </c>
      <c r="AL20" s="122">
        <v>0</v>
      </c>
      <c r="AM20" s="122">
        <v>0</v>
      </c>
      <c r="AN20" s="122">
        <v>0</v>
      </c>
      <c r="AO20" s="122">
        <v>0</v>
      </c>
      <c r="AP20" s="122">
        <v>0</v>
      </c>
      <c r="AQ20" s="125">
        <v>0</v>
      </c>
      <c r="AR20" s="122">
        <v>0</v>
      </c>
      <c r="AS20" s="122">
        <v>0</v>
      </c>
      <c r="AT20" s="122">
        <v>0</v>
      </c>
      <c r="AU20" s="122">
        <v>0</v>
      </c>
      <c r="AV20" s="122">
        <v>0</v>
      </c>
      <c r="AW20" s="122">
        <v>0</v>
      </c>
      <c r="AX20" s="122">
        <v>0</v>
      </c>
      <c r="AY20" s="122">
        <v>0</v>
      </c>
      <c r="AZ20" s="125">
        <v>0</v>
      </c>
      <c r="BA20" s="122">
        <v>0</v>
      </c>
      <c r="BB20" s="122">
        <v>0</v>
      </c>
      <c r="BC20" s="122">
        <v>0</v>
      </c>
      <c r="BD20" s="122">
        <v>0</v>
      </c>
      <c r="BE20" s="122">
        <v>0</v>
      </c>
      <c r="BF20" s="122">
        <v>0</v>
      </c>
      <c r="BG20" s="122">
        <v>0</v>
      </c>
      <c r="BH20" s="122">
        <v>0</v>
      </c>
      <c r="BI20" s="125">
        <v>0</v>
      </c>
      <c r="BJ20" s="122">
        <v>0</v>
      </c>
      <c r="BK20" s="122">
        <v>0</v>
      </c>
      <c r="BL20" s="122">
        <v>0</v>
      </c>
      <c r="BM20" s="122">
        <v>0</v>
      </c>
      <c r="BN20" s="122">
        <v>0</v>
      </c>
      <c r="BO20" s="122">
        <v>0</v>
      </c>
      <c r="BP20" s="122">
        <v>0</v>
      </c>
      <c r="BQ20" s="122">
        <v>0</v>
      </c>
      <c r="BR20" s="125">
        <v>0</v>
      </c>
      <c r="BS20" s="122">
        <v>0</v>
      </c>
      <c r="BT20" s="122">
        <v>0</v>
      </c>
    </row>
    <row r="21" spans="1:72" s="24" customFormat="1" ht="11.25" customHeight="1" x14ac:dyDescent="0.2">
      <c r="A21" s="29" t="s">
        <v>114</v>
      </c>
      <c r="B21" s="122" t="s">
        <v>72</v>
      </c>
      <c r="C21" s="122" t="s">
        <v>72</v>
      </c>
      <c r="D21" s="122">
        <v>0</v>
      </c>
      <c r="E21" s="122" t="s">
        <v>72</v>
      </c>
      <c r="F21" s="122" t="s">
        <v>72</v>
      </c>
      <c r="G21" s="125">
        <v>0</v>
      </c>
      <c r="H21" s="122">
        <v>21</v>
      </c>
      <c r="I21" s="122">
        <v>23389.85</v>
      </c>
      <c r="J21" s="122">
        <v>0</v>
      </c>
      <c r="K21" s="122" t="s">
        <v>72</v>
      </c>
      <c r="L21" s="122" t="s">
        <v>72</v>
      </c>
      <c r="M21" s="122">
        <v>0</v>
      </c>
      <c r="N21" s="122" t="s">
        <v>72</v>
      </c>
      <c r="O21" s="122" t="s">
        <v>72</v>
      </c>
      <c r="P21" s="122">
        <v>0</v>
      </c>
      <c r="Q21" s="122" t="s">
        <v>72</v>
      </c>
      <c r="R21" s="122" t="s">
        <v>72</v>
      </c>
      <c r="S21" s="122">
        <v>0</v>
      </c>
      <c r="T21" s="122">
        <v>60</v>
      </c>
      <c r="U21" s="122">
        <v>71518.649999999994</v>
      </c>
      <c r="V21" s="122">
        <v>0</v>
      </c>
      <c r="W21" s="122">
        <v>22</v>
      </c>
      <c r="X21" s="122">
        <v>168540.17</v>
      </c>
      <c r="Y21" s="125">
        <v>0</v>
      </c>
      <c r="Z21" s="122">
        <v>82</v>
      </c>
      <c r="AA21" s="122">
        <v>240058.81</v>
      </c>
      <c r="AB21" s="122">
        <v>0</v>
      </c>
      <c r="AC21" s="122">
        <v>25</v>
      </c>
      <c r="AD21" s="122">
        <v>18883.189999999999</v>
      </c>
      <c r="AE21" s="122">
        <v>0</v>
      </c>
      <c r="AF21" s="122" t="s">
        <v>72</v>
      </c>
      <c r="AG21" s="122" t="s">
        <v>72</v>
      </c>
      <c r="AH21" s="125">
        <v>0</v>
      </c>
      <c r="AI21" s="122" t="s">
        <v>72</v>
      </c>
      <c r="AJ21" s="122" t="s">
        <v>72</v>
      </c>
      <c r="AK21" s="122">
        <v>0</v>
      </c>
      <c r="AL21" s="122" t="s">
        <v>72</v>
      </c>
      <c r="AM21" s="122" t="s">
        <v>72</v>
      </c>
      <c r="AN21" s="122">
        <v>0</v>
      </c>
      <c r="AO21" s="122" t="s">
        <v>72</v>
      </c>
      <c r="AP21" s="122" t="s">
        <v>72</v>
      </c>
      <c r="AQ21" s="125">
        <v>0</v>
      </c>
      <c r="AR21" s="122">
        <v>16</v>
      </c>
      <c r="AS21" s="122">
        <v>1269882.06</v>
      </c>
      <c r="AT21" s="122">
        <v>0</v>
      </c>
      <c r="AU21" s="122">
        <v>47</v>
      </c>
      <c r="AV21" s="122">
        <v>66239.039999999994</v>
      </c>
      <c r="AW21" s="122">
        <v>0</v>
      </c>
      <c r="AX21" s="122">
        <v>13</v>
      </c>
      <c r="AY21" s="122">
        <v>378036.37</v>
      </c>
      <c r="AZ21" s="125">
        <v>0</v>
      </c>
      <c r="BA21" s="122">
        <v>60</v>
      </c>
      <c r="BB21" s="122">
        <v>444275.41</v>
      </c>
      <c r="BC21" s="122">
        <v>0</v>
      </c>
      <c r="BD21" s="122" t="s">
        <v>72</v>
      </c>
      <c r="BE21" s="122" t="s">
        <v>72</v>
      </c>
      <c r="BF21" s="122">
        <v>0</v>
      </c>
      <c r="BG21" s="122" t="s">
        <v>72</v>
      </c>
      <c r="BH21" s="122" t="s">
        <v>72</v>
      </c>
      <c r="BI21" s="125">
        <v>0</v>
      </c>
      <c r="BJ21" s="122">
        <v>37</v>
      </c>
      <c r="BK21" s="122">
        <v>146597.10999999999</v>
      </c>
      <c r="BL21" s="122">
        <v>0</v>
      </c>
      <c r="BM21" s="122" t="s">
        <v>72</v>
      </c>
      <c r="BN21" s="122" t="s">
        <v>72</v>
      </c>
      <c r="BO21" s="122">
        <v>0</v>
      </c>
      <c r="BP21" s="122" t="s">
        <v>72</v>
      </c>
      <c r="BQ21" s="122" t="s">
        <v>72</v>
      </c>
      <c r="BR21" s="125">
        <v>0</v>
      </c>
      <c r="BS21" s="122">
        <v>164</v>
      </c>
      <c r="BT21" s="122">
        <v>5394947.3799999999</v>
      </c>
    </row>
    <row r="22" spans="1:72" s="24" customFormat="1" ht="11.25" customHeight="1" x14ac:dyDescent="0.2">
      <c r="A22" s="29" t="s">
        <v>115</v>
      </c>
      <c r="B22" s="122" t="s">
        <v>72</v>
      </c>
      <c r="C22" s="122" t="s">
        <v>72</v>
      </c>
      <c r="D22" s="122">
        <v>0</v>
      </c>
      <c r="E22" s="122" t="s">
        <v>72</v>
      </c>
      <c r="F22" s="122" t="s">
        <v>72</v>
      </c>
      <c r="G22" s="125">
        <v>0</v>
      </c>
      <c r="H22" s="122" t="s">
        <v>72</v>
      </c>
      <c r="I22" s="122" t="s">
        <v>72</v>
      </c>
      <c r="J22" s="122">
        <v>0</v>
      </c>
      <c r="K22" s="122">
        <v>96</v>
      </c>
      <c r="L22" s="122">
        <v>3013763.84</v>
      </c>
      <c r="M22" s="122">
        <v>0</v>
      </c>
      <c r="N22" s="122">
        <v>62</v>
      </c>
      <c r="O22" s="122">
        <v>31515791.109999999</v>
      </c>
      <c r="P22" s="125">
        <v>0</v>
      </c>
      <c r="Q22" s="122">
        <v>158</v>
      </c>
      <c r="R22" s="122">
        <v>34529554.950000003</v>
      </c>
      <c r="S22" s="122">
        <v>0</v>
      </c>
      <c r="T22" s="122">
        <v>1446</v>
      </c>
      <c r="U22" s="122">
        <v>2122782.7200000002</v>
      </c>
      <c r="V22" s="122">
        <v>0</v>
      </c>
      <c r="W22" s="122">
        <v>657</v>
      </c>
      <c r="X22" s="122">
        <v>48308433.890000001</v>
      </c>
      <c r="Y22" s="125">
        <v>0</v>
      </c>
      <c r="Z22" s="122">
        <v>2103</v>
      </c>
      <c r="AA22" s="122">
        <v>50431216.600000001</v>
      </c>
      <c r="AB22" s="122">
        <v>0</v>
      </c>
      <c r="AC22" s="122">
        <v>655</v>
      </c>
      <c r="AD22" s="122">
        <v>535729.52</v>
      </c>
      <c r="AE22" s="122">
        <v>0</v>
      </c>
      <c r="AF22" s="122" t="s">
        <v>72</v>
      </c>
      <c r="AG22" s="122" t="s">
        <v>72</v>
      </c>
      <c r="AH22" s="125">
        <v>0</v>
      </c>
      <c r="AI22" s="122" t="s">
        <v>72</v>
      </c>
      <c r="AJ22" s="122" t="s">
        <v>72</v>
      </c>
      <c r="AK22" s="122">
        <v>0</v>
      </c>
      <c r="AL22" s="122" t="s">
        <v>72</v>
      </c>
      <c r="AM22" s="122" t="s">
        <v>72</v>
      </c>
      <c r="AN22" s="122">
        <v>0</v>
      </c>
      <c r="AO22" s="122" t="s">
        <v>72</v>
      </c>
      <c r="AP22" s="122" t="s">
        <v>72</v>
      </c>
      <c r="AQ22" s="125">
        <v>0</v>
      </c>
      <c r="AR22" s="122">
        <v>668</v>
      </c>
      <c r="AS22" s="122">
        <v>14863198.640000001</v>
      </c>
      <c r="AT22" s="122">
        <v>0</v>
      </c>
      <c r="AU22" s="122">
        <v>1175</v>
      </c>
      <c r="AV22" s="122">
        <v>2121029.2400000002</v>
      </c>
      <c r="AW22" s="122">
        <v>0</v>
      </c>
      <c r="AX22" s="122">
        <v>502</v>
      </c>
      <c r="AY22" s="122">
        <v>36315065.439999998</v>
      </c>
      <c r="AZ22" s="125">
        <v>0</v>
      </c>
      <c r="BA22" s="122">
        <v>1677</v>
      </c>
      <c r="BB22" s="122">
        <v>38436094.689999998</v>
      </c>
      <c r="BC22" s="122">
        <v>0</v>
      </c>
      <c r="BD22" s="122" t="s">
        <v>72</v>
      </c>
      <c r="BE22" s="122" t="s">
        <v>72</v>
      </c>
      <c r="BF22" s="122">
        <v>0</v>
      </c>
      <c r="BG22" s="122" t="s">
        <v>72</v>
      </c>
      <c r="BH22" s="122" t="s">
        <v>72</v>
      </c>
      <c r="BI22" s="125">
        <v>0</v>
      </c>
      <c r="BJ22" s="122">
        <v>784</v>
      </c>
      <c r="BK22" s="122">
        <v>17457867.370000001</v>
      </c>
      <c r="BL22" s="122">
        <v>0</v>
      </c>
      <c r="BM22" s="122" t="s">
        <v>72</v>
      </c>
      <c r="BN22" s="122" t="s">
        <v>72</v>
      </c>
      <c r="BO22" s="122">
        <v>0</v>
      </c>
      <c r="BP22" s="122" t="s">
        <v>72</v>
      </c>
      <c r="BQ22" s="122" t="s">
        <v>72</v>
      </c>
      <c r="BR22" s="125">
        <v>0</v>
      </c>
      <c r="BS22" s="122">
        <v>5199</v>
      </c>
      <c r="BT22" s="122">
        <v>23846494.199999999</v>
      </c>
    </row>
    <row r="23" spans="1:72" s="24" customFormat="1" ht="11.25" customHeight="1" x14ac:dyDescent="0.2">
      <c r="A23" s="29" t="s">
        <v>116</v>
      </c>
      <c r="B23" s="127" t="s">
        <v>72</v>
      </c>
      <c r="C23" s="127" t="s">
        <v>72</v>
      </c>
      <c r="D23" s="127">
        <v>0</v>
      </c>
      <c r="E23" s="127" t="s">
        <v>72</v>
      </c>
      <c r="F23" s="127" t="s">
        <v>72</v>
      </c>
      <c r="G23" s="130">
        <v>0</v>
      </c>
      <c r="H23" s="127" t="s">
        <v>72</v>
      </c>
      <c r="I23" s="127" t="s">
        <v>72</v>
      </c>
      <c r="J23" s="127">
        <v>0</v>
      </c>
      <c r="K23" s="127" t="s">
        <v>72</v>
      </c>
      <c r="L23" s="127" t="s">
        <v>72</v>
      </c>
      <c r="M23" s="127">
        <v>0</v>
      </c>
      <c r="N23" s="127" t="s">
        <v>72</v>
      </c>
      <c r="O23" s="127" t="s">
        <v>72</v>
      </c>
      <c r="P23" s="127">
        <v>0</v>
      </c>
      <c r="Q23" s="127" t="s">
        <v>72</v>
      </c>
      <c r="R23" s="127" t="s">
        <v>72</v>
      </c>
      <c r="S23" s="127">
        <v>0</v>
      </c>
      <c r="T23" s="127">
        <v>1331</v>
      </c>
      <c r="U23" s="127">
        <v>2580287.13</v>
      </c>
      <c r="V23" s="127">
        <v>0</v>
      </c>
      <c r="W23" s="127">
        <v>630</v>
      </c>
      <c r="X23" s="127">
        <v>56283968.700000003</v>
      </c>
      <c r="Y23" s="130">
        <v>0</v>
      </c>
      <c r="Z23" s="127">
        <v>1961</v>
      </c>
      <c r="AA23" s="127">
        <v>58864255.829999998</v>
      </c>
      <c r="AB23" s="127">
        <v>0</v>
      </c>
      <c r="AC23" s="127">
        <v>666</v>
      </c>
      <c r="AD23" s="127">
        <v>1054206.6499999999</v>
      </c>
      <c r="AE23" s="127">
        <v>0</v>
      </c>
      <c r="AF23" s="127">
        <v>89</v>
      </c>
      <c r="AG23" s="127">
        <v>3606891.91</v>
      </c>
      <c r="AH23" s="130">
        <v>0</v>
      </c>
      <c r="AI23" s="127">
        <v>755</v>
      </c>
      <c r="AJ23" s="127">
        <v>4661098.55</v>
      </c>
      <c r="AK23" s="127">
        <v>0</v>
      </c>
      <c r="AL23" s="127">
        <v>466</v>
      </c>
      <c r="AM23" s="127">
        <v>825666.26</v>
      </c>
      <c r="AN23" s="127">
        <v>0</v>
      </c>
      <c r="AO23" s="127">
        <v>172</v>
      </c>
      <c r="AP23" s="127">
        <v>76631360.219999999</v>
      </c>
      <c r="AQ23" s="130">
        <v>0</v>
      </c>
      <c r="AR23" s="127">
        <v>638</v>
      </c>
      <c r="AS23" s="127">
        <v>77457026.480000004</v>
      </c>
      <c r="AT23" s="127">
        <v>0</v>
      </c>
      <c r="AU23" s="127">
        <v>1085</v>
      </c>
      <c r="AV23" s="127">
        <v>2476060.63</v>
      </c>
      <c r="AW23" s="127">
        <v>0</v>
      </c>
      <c r="AX23" s="127">
        <v>490</v>
      </c>
      <c r="AY23" s="127">
        <v>33184537.600000001</v>
      </c>
      <c r="AZ23" s="130">
        <v>0</v>
      </c>
      <c r="BA23" s="127">
        <v>1575</v>
      </c>
      <c r="BB23" s="127">
        <v>35660598.229999997</v>
      </c>
      <c r="BC23" s="127">
        <v>0</v>
      </c>
      <c r="BD23" s="127" t="s">
        <v>72</v>
      </c>
      <c r="BE23" s="127" t="s">
        <v>72</v>
      </c>
      <c r="BF23" s="127">
        <v>0</v>
      </c>
      <c r="BG23" s="127" t="s">
        <v>72</v>
      </c>
      <c r="BH23" s="127" t="s">
        <v>72</v>
      </c>
      <c r="BI23" s="130">
        <v>0</v>
      </c>
      <c r="BJ23" s="127">
        <v>730</v>
      </c>
      <c r="BK23" s="127">
        <v>16392621.810000001</v>
      </c>
      <c r="BL23" s="127">
        <v>0</v>
      </c>
      <c r="BM23" s="127">
        <v>4831</v>
      </c>
      <c r="BN23" s="127">
        <v>6689131.8799999999</v>
      </c>
      <c r="BO23" s="127">
        <v>0</v>
      </c>
      <c r="BP23" s="127">
        <v>662</v>
      </c>
      <c r="BQ23" s="127">
        <v>56518788.409999996</v>
      </c>
      <c r="BR23" s="130">
        <v>0</v>
      </c>
      <c r="BS23" s="127">
        <v>5493</v>
      </c>
      <c r="BT23" s="127">
        <v>63207920.289999999</v>
      </c>
    </row>
    <row r="24" spans="1:72" s="24" customFormat="1" ht="11.25" customHeight="1" x14ac:dyDescent="0.2">
      <c r="A24" s="28" t="s">
        <v>117</v>
      </c>
      <c r="B24" s="121">
        <v>255</v>
      </c>
      <c r="C24" s="121">
        <v>384414.44</v>
      </c>
      <c r="D24" s="121">
        <v>0</v>
      </c>
      <c r="E24" s="121">
        <v>32</v>
      </c>
      <c r="F24" s="121">
        <v>2632107.64</v>
      </c>
      <c r="G24" s="125">
        <v>0</v>
      </c>
      <c r="H24" s="121">
        <v>287</v>
      </c>
      <c r="I24" s="121">
        <v>3016522.08</v>
      </c>
      <c r="J24" s="121">
        <v>0</v>
      </c>
      <c r="K24" s="121">
        <v>114</v>
      </c>
      <c r="L24" s="121">
        <v>3504852.45</v>
      </c>
      <c r="M24" s="121">
        <v>0</v>
      </c>
      <c r="N24" s="121">
        <v>62</v>
      </c>
      <c r="O24" s="121">
        <v>44837146.100000001</v>
      </c>
      <c r="P24" s="125">
        <v>0</v>
      </c>
      <c r="Q24" s="121">
        <v>176</v>
      </c>
      <c r="R24" s="121">
        <v>48341998.539999999</v>
      </c>
      <c r="S24" s="121">
        <v>0</v>
      </c>
      <c r="T24" s="121">
        <v>1524</v>
      </c>
      <c r="U24" s="121">
        <v>4774588.49</v>
      </c>
      <c r="V24" s="121">
        <v>0</v>
      </c>
      <c r="W24" s="121">
        <v>678</v>
      </c>
      <c r="X24" s="121">
        <v>104760942.76000001</v>
      </c>
      <c r="Y24" s="125">
        <v>0</v>
      </c>
      <c r="Z24" s="121">
        <v>2202</v>
      </c>
      <c r="AA24" s="121">
        <v>109535531.25</v>
      </c>
      <c r="AB24" s="121">
        <v>0</v>
      </c>
      <c r="AC24" s="121">
        <v>752</v>
      </c>
      <c r="AD24" s="121">
        <v>1608819.36</v>
      </c>
      <c r="AE24" s="121">
        <v>0</v>
      </c>
      <c r="AF24" s="121">
        <v>91</v>
      </c>
      <c r="AG24" s="121">
        <v>6981739.2699999996</v>
      </c>
      <c r="AH24" s="125">
        <v>0</v>
      </c>
      <c r="AI24" s="121">
        <v>843</v>
      </c>
      <c r="AJ24" s="121">
        <v>8590558.6300000008</v>
      </c>
      <c r="AK24" s="121">
        <v>0</v>
      </c>
      <c r="AL24" s="121">
        <v>545</v>
      </c>
      <c r="AM24" s="121">
        <v>1532389.51</v>
      </c>
      <c r="AN24" s="121">
        <v>0</v>
      </c>
      <c r="AO24" s="121">
        <v>181</v>
      </c>
      <c r="AP24" s="121">
        <v>92057717.670000002</v>
      </c>
      <c r="AQ24" s="125">
        <v>0</v>
      </c>
      <c r="AR24" s="121">
        <v>726</v>
      </c>
      <c r="AS24" s="121">
        <v>93590107.180000007</v>
      </c>
      <c r="AT24" s="121">
        <v>0</v>
      </c>
      <c r="AU24" s="121">
        <v>1264</v>
      </c>
      <c r="AV24" s="121">
        <v>4663328.91</v>
      </c>
      <c r="AW24" s="121">
        <v>0</v>
      </c>
      <c r="AX24" s="121">
        <v>527</v>
      </c>
      <c r="AY24" s="121">
        <v>69877639.409999996</v>
      </c>
      <c r="AZ24" s="125">
        <v>0</v>
      </c>
      <c r="BA24" s="121">
        <v>1791</v>
      </c>
      <c r="BB24" s="121">
        <v>74540968.319999993</v>
      </c>
      <c r="BC24" s="121">
        <v>0</v>
      </c>
      <c r="BD24" s="121">
        <v>653</v>
      </c>
      <c r="BE24" s="121">
        <v>1672356.41</v>
      </c>
      <c r="BF24" s="121">
        <v>0</v>
      </c>
      <c r="BG24" s="121">
        <v>181</v>
      </c>
      <c r="BH24" s="121">
        <v>32324729.879999999</v>
      </c>
      <c r="BI24" s="125">
        <v>0</v>
      </c>
      <c r="BJ24" s="121">
        <v>834</v>
      </c>
      <c r="BK24" s="121">
        <v>33997086.289999999</v>
      </c>
      <c r="BL24" s="121">
        <v>0</v>
      </c>
      <c r="BM24" s="121">
        <v>5572</v>
      </c>
      <c r="BN24" s="121">
        <v>9929580.1099999994</v>
      </c>
      <c r="BO24" s="121">
        <v>0</v>
      </c>
      <c r="BP24" s="121">
        <v>692</v>
      </c>
      <c r="BQ24" s="121">
        <v>82519781.760000005</v>
      </c>
      <c r="BR24" s="125">
        <v>0</v>
      </c>
      <c r="BS24" s="121">
        <v>6264</v>
      </c>
      <c r="BT24" s="121">
        <v>92449361.870000005</v>
      </c>
    </row>
    <row r="25" spans="1:72" s="24" customFormat="1" ht="11.25" customHeight="1" x14ac:dyDescent="0.2">
      <c r="A25" s="29" t="s">
        <v>118</v>
      </c>
      <c r="B25" s="122">
        <v>181</v>
      </c>
      <c r="C25" s="122">
        <v>413378.06</v>
      </c>
      <c r="D25" s="122">
        <v>0</v>
      </c>
      <c r="E25" s="122">
        <v>24</v>
      </c>
      <c r="F25" s="122">
        <v>5581584.7999999998</v>
      </c>
      <c r="G25" s="125">
        <v>0</v>
      </c>
      <c r="H25" s="122">
        <v>205</v>
      </c>
      <c r="I25" s="122">
        <v>5994962.8499999996</v>
      </c>
      <c r="J25" s="122">
        <v>0</v>
      </c>
      <c r="K25" s="122">
        <v>49</v>
      </c>
      <c r="L25" s="122">
        <v>177461.06</v>
      </c>
      <c r="M25" s="122">
        <v>0</v>
      </c>
      <c r="N25" s="122">
        <v>43</v>
      </c>
      <c r="O25" s="122">
        <v>46605719.18</v>
      </c>
      <c r="P25" s="125">
        <v>0</v>
      </c>
      <c r="Q25" s="122">
        <v>92</v>
      </c>
      <c r="R25" s="122">
        <v>46783180.240000002</v>
      </c>
      <c r="S25" s="122">
        <v>0</v>
      </c>
      <c r="T25" s="122">
        <v>931</v>
      </c>
      <c r="U25" s="122">
        <v>3366413.77</v>
      </c>
      <c r="V25" s="122">
        <v>0</v>
      </c>
      <c r="W25" s="122">
        <v>444</v>
      </c>
      <c r="X25" s="122">
        <v>97329137.060000002</v>
      </c>
      <c r="Y25" s="125">
        <v>0</v>
      </c>
      <c r="Z25" s="122">
        <v>1375</v>
      </c>
      <c r="AA25" s="122">
        <v>100695550.83</v>
      </c>
      <c r="AB25" s="122">
        <v>0</v>
      </c>
      <c r="AC25" s="122">
        <v>415</v>
      </c>
      <c r="AD25" s="122">
        <v>964940.66</v>
      </c>
      <c r="AE25" s="122">
        <v>0</v>
      </c>
      <c r="AF25" s="122">
        <v>56</v>
      </c>
      <c r="AG25" s="122">
        <v>3535163.63</v>
      </c>
      <c r="AH25" s="125">
        <v>0</v>
      </c>
      <c r="AI25" s="122">
        <v>471</v>
      </c>
      <c r="AJ25" s="122">
        <v>4500104.29</v>
      </c>
      <c r="AK25" s="122">
        <v>0</v>
      </c>
      <c r="AL25" s="122">
        <v>286</v>
      </c>
      <c r="AM25" s="122">
        <v>907795.92</v>
      </c>
      <c r="AN25" s="122">
        <v>0</v>
      </c>
      <c r="AO25" s="122">
        <v>136</v>
      </c>
      <c r="AP25" s="122">
        <v>111052135.19</v>
      </c>
      <c r="AQ25" s="125">
        <v>0</v>
      </c>
      <c r="AR25" s="122">
        <v>422</v>
      </c>
      <c r="AS25" s="122">
        <v>111959931.09999999</v>
      </c>
      <c r="AT25" s="122">
        <v>0</v>
      </c>
      <c r="AU25" s="122">
        <v>616</v>
      </c>
      <c r="AV25" s="122">
        <v>2104598.08</v>
      </c>
      <c r="AW25" s="122">
        <v>0</v>
      </c>
      <c r="AX25" s="122">
        <v>283</v>
      </c>
      <c r="AY25" s="122">
        <v>57922731.719999999</v>
      </c>
      <c r="AZ25" s="125">
        <v>0</v>
      </c>
      <c r="BA25" s="122">
        <v>899</v>
      </c>
      <c r="BB25" s="122">
        <v>60027329.789999999</v>
      </c>
      <c r="BC25" s="122">
        <v>0</v>
      </c>
      <c r="BD25" s="122">
        <v>341</v>
      </c>
      <c r="BE25" s="122">
        <v>673625.28</v>
      </c>
      <c r="BF25" s="122">
        <v>0</v>
      </c>
      <c r="BG25" s="122">
        <v>112</v>
      </c>
      <c r="BH25" s="122">
        <v>22105945.420000002</v>
      </c>
      <c r="BI25" s="125">
        <v>0</v>
      </c>
      <c r="BJ25" s="122">
        <v>453</v>
      </c>
      <c r="BK25" s="122">
        <v>22779570.690000001</v>
      </c>
      <c r="BL25" s="122">
        <v>0</v>
      </c>
      <c r="BM25" s="122">
        <v>2446</v>
      </c>
      <c r="BN25" s="122">
        <v>5231376.37</v>
      </c>
      <c r="BO25" s="122">
        <v>0</v>
      </c>
      <c r="BP25" s="122">
        <v>400</v>
      </c>
      <c r="BQ25" s="122">
        <v>57175993.210000001</v>
      </c>
      <c r="BR25" s="125">
        <v>0</v>
      </c>
      <c r="BS25" s="122">
        <v>2846</v>
      </c>
      <c r="BT25" s="122">
        <v>62407369.579999998</v>
      </c>
    </row>
    <row r="26" spans="1:72" s="24" customFormat="1" ht="11.25" customHeight="1" x14ac:dyDescent="0.2">
      <c r="A26" s="29" t="s">
        <v>119</v>
      </c>
      <c r="B26" s="127">
        <v>123</v>
      </c>
      <c r="C26" s="127">
        <v>72446.679999999993</v>
      </c>
      <c r="D26" s="127">
        <v>0</v>
      </c>
      <c r="E26" s="127">
        <v>28</v>
      </c>
      <c r="F26" s="127">
        <v>994773.7</v>
      </c>
      <c r="G26" s="130">
        <v>0</v>
      </c>
      <c r="H26" s="127">
        <v>151</v>
      </c>
      <c r="I26" s="127">
        <v>1067220.3700000001</v>
      </c>
      <c r="J26" s="127">
        <v>0</v>
      </c>
      <c r="K26" s="127">
        <v>78</v>
      </c>
      <c r="L26" s="127">
        <v>4125737.79</v>
      </c>
      <c r="M26" s="127">
        <v>0</v>
      </c>
      <c r="N26" s="127">
        <v>58</v>
      </c>
      <c r="O26" s="127">
        <v>61467125.960000001</v>
      </c>
      <c r="P26" s="130">
        <v>0</v>
      </c>
      <c r="Q26" s="127">
        <v>136</v>
      </c>
      <c r="R26" s="127">
        <v>65592863.75</v>
      </c>
      <c r="S26" s="127">
        <v>0</v>
      </c>
      <c r="T26" s="127">
        <v>780</v>
      </c>
      <c r="U26" s="127">
        <v>1251151.7</v>
      </c>
      <c r="V26" s="127">
        <v>0</v>
      </c>
      <c r="W26" s="127">
        <v>596</v>
      </c>
      <c r="X26" s="127">
        <v>82318357.900000006</v>
      </c>
      <c r="Y26" s="130">
        <v>0</v>
      </c>
      <c r="Z26" s="127">
        <v>1376</v>
      </c>
      <c r="AA26" s="127">
        <v>83569509.599999994</v>
      </c>
      <c r="AB26" s="127">
        <v>0</v>
      </c>
      <c r="AC26" s="127">
        <v>238</v>
      </c>
      <c r="AD26" s="127">
        <v>237805.06</v>
      </c>
      <c r="AE26" s="127">
        <v>0</v>
      </c>
      <c r="AF26" s="127">
        <v>63</v>
      </c>
      <c r="AG26" s="127">
        <v>2473199.81</v>
      </c>
      <c r="AH26" s="130">
        <v>0</v>
      </c>
      <c r="AI26" s="127">
        <v>301</v>
      </c>
      <c r="AJ26" s="127">
        <v>2711004.87</v>
      </c>
      <c r="AK26" s="127">
        <v>0</v>
      </c>
      <c r="AL26" s="127">
        <v>272</v>
      </c>
      <c r="AM26" s="127">
        <v>699163.71</v>
      </c>
      <c r="AN26" s="127">
        <v>0</v>
      </c>
      <c r="AO26" s="127">
        <v>160</v>
      </c>
      <c r="AP26" s="127">
        <v>179292635.28999999</v>
      </c>
      <c r="AQ26" s="130">
        <v>0</v>
      </c>
      <c r="AR26" s="127">
        <v>432</v>
      </c>
      <c r="AS26" s="127">
        <v>179991799.00999999</v>
      </c>
      <c r="AT26" s="127">
        <v>0</v>
      </c>
      <c r="AU26" s="127">
        <v>468</v>
      </c>
      <c r="AV26" s="127">
        <v>3074461.39</v>
      </c>
      <c r="AW26" s="127">
        <v>0</v>
      </c>
      <c r="AX26" s="127">
        <v>425</v>
      </c>
      <c r="AY26" s="127">
        <v>60957051.420000002</v>
      </c>
      <c r="AZ26" s="130">
        <v>0</v>
      </c>
      <c r="BA26" s="127">
        <v>893</v>
      </c>
      <c r="BB26" s="127">
        <v>64031512.799999997</v>
      </c>
      <c r="BC26" s="127">
        <v>0</v>
      </c>
      <c r="BD26" s="127">
        <v>248</v>
      </c>
      <c r="BE26" s="127">
        <v>3428956.25</v>
      </c>
      <c r="BF26" s="127">
        <v>0</v>
      </c>
      <c r="BG26" s="127">
        <v>149</v>
      </c>
      <c r="BH26" s="127">
        <v>11257482.789999999</v>
      </c>
      <c r="BI26" s="130">
        <v>0</v>
      </c>
      <c r="BJ26" s="127">
        <v>397</v>
      </c>
      <c r="BK26" s="127">
        <v>14686439.039999999</v>
      </c>
      <c r="BL26" s="127">
        <v>0</v>
      </c>
      <c r="BM26" s="127">
        <v>1471</v>
      </c>
      <c r="BN26" s="127">
        <v>4873484.58</v>
      </c>
      <c r="BO26" s="127">
        <v>0</v>
      </c>
      <c r="BP26" s="127">
        <v>552</v>
      </c>
      <c r="BQ26" s="127">
        <v>56300365.920000002</v>
      </c>
      <c r="BR26" s="130">
        <v>0</v>
      </c>
      <c r="BS26" s="127">
        <v>2023</v>
      </c>
      <c r="BT26" s="127">
        <v>61173850.5</v>
      </c>
    </row>
    <row r="27" spans="1:72" s="24" customFormat="1" ht="11.25" customHeight="1" x14ac:dyDescent="0.2">
      <c r="A27" s="30" t="s">
        <v>120</v>
      </c>
      <c r="B27" s="128">
        <v>209</v>
      </c>
      <c r="C27" s="128">
        <v>485824.73</v>
      </c>
      <c r="D27" s="128">
        <v>0</v>
      </c>
      <c r="E27" s="128">
        <v>30</v>
      </c>
      <c r="F27" s="128">
        <v>6576358.5</v>
      </c>
      <c r="G27" s="130">
        <v>0</v>
      </c>
      <c r="H27" s="128">
        <v>239</v>
      </c>
      <c r="I27" s="128">
        <v>7062183.2300000004</v>
      </c>
      <c r="J27" s="128">
        <v>0</v>
      </c>
      <c r="K27" s="128">
        <v>98</v>
      </c>
      <c r="L27" s="128">
        <v>4303198.8499999996</v>
      </c>
      <c r="M27" s="128">
        <v>0</v>
      </c>
      <c r="N27" s="128">
        <v>62</v>
      </c>
      <c r="O27" s="128">
        <v>108072845.14</v>
      </c>
      <c r="P27" s="130">
        <v>0</v>
      </c>
      <c r="Q27" s="128">
        <v>160</v>
      </c>
      <c r="R27" s="128">
        <v>112376043.98999999</v>
      </c>
      <c r="S27" s="128">
        <v>0</v>
      </c>
      <c r="T27" s="128">
        <v>1195</v>
      </c>
      <c r="U27" s="128">
        <v>4617565.4800000004</v>
      </c>
      <c r="V27" s="128">
        <v>0</v>
      </c>
      <c r="W27" s="128">
        <v>646</v>
      </c>
      <c r="X27" s="128">
        <v>179647494.94999999</v>
      </c>
      <c r="Y27" s="130">
        <v>0</v>
      </c>
      <c r="Z27" s="128">
        <v>1841</v>
      </c>
      <c r="AA27" s="128">
        <v>184265060.43000001</v>
      </c>
      <c r="AB27" s="128">
        <v>0</v>
      </c>
      <c r="AC27" s="128">
        <v>503</v>
      </c>
      <c r="AD27" s="128">
        <v>1202745.72</v>
      </c>
      <c r="AE27" s="128">
        <v>0</v>
      </c>
      <c r="AF27" s="128">
        <v>77</v>
      </c>
      <c r="AG27" s="128">
        <v>6008363.4299999997</v>
      </c>
      <c r="AH27" s="130">
        <v>0</v>
      </c>
      <c r="AI27" s="128">
        <v>580</v>
      </c>
      <c r="AJ27" s="128">
        <v>7211109.1500000004</v>
      </c>
      <c r="AK27" s="128">
        <v>0</v>
      </c>
      <c r="AL27" s="128">
        <v>406</v>
      </c>
      <c r="AM27" s="128">
        <v>1606959.63</v>
      </c>
      <c r="AN27" s="128">
        <v>0</v>
      </c>
      <c r="AO27" s="128">
        <v>179</v>
      </c>
      <c r="AP27" s="128">
        <v>290344770.48000002</v>
      </c>
      <c r="AQ27" s="130">
        <v>0</v>
      </c>
      <c r="AR27" s="128">
        <v>585</v>
      </c>
      <c r="AS27" s="128">
        <v>291951730.11000001</v>
      </c>
      <c r="AT27" s="128">
        <v>0</v>
      </c>
      <c r="AU27" s="128">
        <v>850</v>
      </c>
      <c r="AV27" s="128">
        <v>5179059.46</v>
      </c>
      <c r="AW27" s="128">
        <v>0</v>
      </c>
      <c r="AX27" s="128">
        <v>482</v>
      </c>
      <c r="AY27" s="128">
        <v>118879783.13</v>
      </c>
      <c r="AZ27" s="130">
        <v>0</v>
      </c>
      <c r="BA27" s="128">
        <v>1332</v>
      </c>
      <c r="BB27" s="128">
        <v>124058842.59999999</v>
      </c>
      <c r="BC27" s="128">
        <v>0</v>
      </c>
      <c r="BD27" s="128">
        <v>452</v>
      </c>
      <c r="BE27" s="128">
        <v>4102581.53</v>
      </c>
      <c r="BF27" s="128">
        <v>0</v>
      </c>
      <c r="BG27" s="128">
        <v>169</v>
      </c>
      <c r="BH27" s="128">
        <v>33363428.210000001</v>
      </c>
      <c r="BI27" s="130">
        <v>0</v>
      </c>
      <c r="BJ27" s="128">
        <v>621</v>
      </c>
      <c r="BK27" s="128">
        <v>37466009.729999997</v>
      </c>
      <c r="BL27" s="128">
        <v>0</v>
      </c>
      <c r="BM27" s="128">
        <v>3220</v>
      </c>
      <c r="BN27" s="128">
        <v>10104860.949999999</v>
      </c>
      <c r="BO27" s="128">
        <v>0</v>
      </c>
      <c r="BP27" s="128">
        <v>644</v>
      </c>
      <c r="BQ27" s="128">
        <v>113476359.13</v>
      </c>
      <c r="BR27" s="130">
        <v>0</v>
      </c>
      <c r="BS27" s="128">
        <v>3864</v>
      </c>
      <c r="BT27" s="128">
        <v>123581220.08</v>
      </c>
    </row>
    <row r="28" spans="1:72" s="24" customFormat="1" ht="11.25" customHeight="1" x14ac:dyDescent="0.2">
      <c r="A28" s="30" t="s">
        <v>121</v>
      </c>
      <c r="B28" s="128">
        <v>263</v>
      </c>
      <c r="C28" s="128">
        <v>870239.17</v>
      </c>
      <c r="D28" s="128">
        <v>0</v>
      </c>
      <c r="E28" s="128">
        <v>32</v>
      </c>
      <c r="F28" s="128">
        <v>9208466.1400000006</v>
      </c>
      <c r="G28" s="130">
        <v>0</v>
      </c>
      <c r="H28" s="128">
        <v>295</v>
      </c>
      <c r="I28" s="128">
        <v>10078705.310000001</v>
      </c>
      <c r="J28" s="128">
        <v>0</v>
      </c>
      <c r="K28" s="128">
        <v>126</v>
      </c>
      <c r="L28" s="128">
        <v>7808051.2999999998</v>
      </c>
      <c r="M28" s="128">
        <v>0</v>
      </c>
      <c r="N28" s="128">
        <v>64</v>
      </c>
      <c r="O28" s="128">
        <v>152909991.24000001</v>
      </c>
      <c r="P28" s="130">
        <v>0</v>
      </c>
      <c r="Q28" s="128">
        <v>190</v>
      </c>
      <c r="R28" s="128">
        <v>160718042.53999999</v>
      </c>
      <c r="S28" s="128">
        <v>0</v>
      </c>
      <c r="T28" s="128">
        <v>1572</v>
      </c>
      <c r="U28" s="128">
        <v>9392153.9700000007</v>
      </c>
      <c r="V28" s="128">
        <v>0</v>
      </c>
      <c r="W28" s="128">
        <v>689</v>
      </c>
      <c r="X28" s="128">
        <v>284408437.70999998</v>
      </c>
      <c r="Y28" s="130">
        <v>0</v>
      </c>
      <c r="Z28" s="128">
        <v>2261</v>
      </c>
      <c r="AA28" s="128">
        <v>293800591.68000001</v>
      </c>
      <c r="AB28" s="128">
        <v>0</v>
      </c>
      <c r="AC28" s="128">
        <v>785</v>
      </c>
      <c r="AD28" s="128">
        <v>2811565.08</v>
      </c>
      <c r="AE28" s="128">
        <v>0</v>
      </c>
      <c r="AF28" s="128">
        <v>93</v>
      </c>
      <c r="AG28" s="128">
        <v>12990102.710000001</v>
      </c>
      <c r="AH28" s="130">
        <v>0</v>
      </c>
      <c r="AI28" s="128">
        <v>878</v>
      </c>
      <c r="AJ28" s="128">
        <v>15801667.789999999</v>
      </c>
      <c r="AK28" s="128">
        <v>0</v>
      </c>
      <c r="AL28" s="128">
        <v>571</v>
      </c>
      <c r="AM28" s="128">
        <v>3139349.14</v>
      </c>
      <c r="AN28" s="128">
        <v>0</v>
      </c>
      <c r="AO28" s="128">
        <v>185</v>
      </c>
      <c r="AP28" s="128">
        <v>382402488.14999998</v>
      </c>
      <c r="AQ28" s="130">
        <v>0</v>
      </c>
      <c r="AR28" s="128">
        <v>756</v>
      </c>
      <c r="AS28" s="128">
        <v>385541837.29000002</v>
      </c>
      <c r="AT28" s="128">
        <v>0</v>
      </c>
      <c r="AU28" s="128">
        <v>1303</v>
      </c>
      <c r="AV28" s="128">
        <v>9842388.3800000008</v>
      </c>
      <c r="AW28" s="128">
        <v>0</v>
      </c>
      <c r="AX28" s="128">
        <v>536</v>
      </c>
      <c r="AY28" s="128">
        <v>188757422.53999999</v>
      </c>
      <c r="AZ28" s="130">
        <v>0</v>
      </c>
      <c r="BA28" s="128">
        <v>1839</v>
      </c>
      <c r="BB28" s="128">
        <v>198599810.91999999</v>
      </c>
      <c r="BC28" s="128">
        <v>0</v>
      </c>
      <c r="BD28" s="128">
        <v>682</v>
      </c>
      <c r="BE28" s="128">
        <v>5774937.9400000004</v>
      </c>
      <c r="BF28" s="128">
        <v>0</v>
      </c>
      <c r="BG28" s="128">
        <v>185</v>
      </c>
      <c r="BH28" s="128">
        <v>65688158.090000004</v>
      </c>
      <c r="BI28" s="130">
        <v>0</v>
      </c>
      <c r="BJ28" s="128">
        <v>867</v>
      </c>
      <c r="BK28" s="128">
        <v>71463096.030000001</v>
      </c>
      <c r="BL28" s="128">
        <v>0</v>
      </c>
      <c r="BM28" s="128">
        <v>5886</v>
      </c>
      <c r="BN28" s="128">
        <v>20034441.059999999</v>
      </c>
      <c r="BO28" s="128">
        <v>0</v>
      </c>
      <c r="BP28" s="128">
        <v>717</v>
      </c>
      <c r="BQ28" s="128">
        <v>195996140.88999999</v>
      </c>
      <c r="BR28" s="130">
        <v>0</v>
      </c>
      <c r="BS28" s="128">
        <v>6603</v>
      </c>
      <c r="BT28" s="128">
        <v>216030581.94999999</v>
      </c>
    </row>
    <row r="29" spans="1:72" s="24" customFormat="1" ht="11.25" customHeight="1" x14ac:dyDescent="0.2">
      <c r="A29" s="28" t="s">
        <v>122</v>
      </c>
      <c r="B29" s="122">
        <v>0</v>
      </c>
      <c r="C29" s="122">
        <v>0</v>
      </c>
      <c r="D29" s="122">
        <v>0</v>
      </c>
      <c r="E29" s="122">
        <v>0</v>
      </c>
      <c r="F29" s="122">
        <v>0</v>
      </c>
      <c r="G29" s="125">
        <v>0</v>
      </c>
      <c r="H29" s="122">
        <v>0</v>
      </c>
      <c r="I29" s="122">
        <v>0</v>
      </c>
      <c r="J29" s="122">
        <v>0</v>
      </c>
      <c r="K29" s="122">
        <v>0</v>
      </c>
      <c r="L29" s="122">
        <v>0</v>
      </c>
      <c r="M29" s="122">
        <v>0</v>
      </c>
      <c r="N29" s="122">
        <v>0</v>
      </c>
      <c r="O29" s="122">
        <v>0</v>
      </c>
      <c r="P29" s="125">
        <v>0</v>
      </c>
      <c r="Q29" s="122">
        <v>0</v>
      </c>
      <c r="R29" s="122">
        <v>0</v>
      </c>
      <c r="S29" s="122">
        <v>0</v>
      </c>
      <c r="T29" s="122">
        <v>0</v>
      </c>
      <c r="U29" s="122">
        <v>0</v>
      </c>
      <c r="V29" s="122">
        <v>0</v>
      </c>
      <c r="W29" s="122">
        <v>0</v>
      </c>
      <c r="X29" s="122">
        <v>0</v>
      </c>
      <c r="Y29" s="125">
        <v>0</v>
      </c>
      <c r="Z29" s="122">
        <v>0</v>
      </c>
      <c r="AA29" s="122">
        <v>0</v>
      </c>
      <c r="AB29" s="122">
        <v>0</v>
      </c>
      <c r="AC29" s="122">
        <v>0</v>
      </c>
      <c r="AD29" s="122">
        <v>0</v>
      </c>
      <c r="AE29" s="122">
        <v>0</v>
      </c>
      <c r="AF29" s="122">
        <v>0</v>
      </c>
      <c r="AG29" s="122">
        <v>0</v>
      </c>
      <c r="AH29" s="125">
        <v>0</v>
      </c>
      <c r="AI29" s="122">
        <v>0</v>
      </c>
      <c r="AJ29" s="122">
        <v>0</v>
      </c>
      <c r="AK29" s="122">
        <v>0</v>
      </c>
      <c r="AL29" s="122">
        <v>0</v>
      </c>
      <c r="AM29" s="122">
        <v>0</v>
      </c>
      <c r="AN29" s="122">
        <v>0</v>
      </c>
      <c r="AO29" s="122">
        <v>0</v>
      </c>
      <c r="AP29" s="122">
        <v>0</v>
      </c>
      <c r="AQ29" s="125">
        <v>0</v>
      </c>
      <c r="AR29" s="122">
        <v>0</v>
      </c>
      <c r="AS29" s="122">
        <v>0</v>
      </c>
      <c r="AT29" s="122">
        <v>0</v>
      </c>
      <c r="AU29" s="122">
        <v>0</v>
      </c>
      <c r="AV29" s="122">
        <v>0</v>
      </c>
      <c r="AW29" s="122">
        <v>0</v>
      </c>
      <c r="AX29" s="122">
        <v>0</v>
      </c>
      <c r="AY29" s="122">
        <v>0</v>
      </c>
      <c r="AZ29" s="125">
        <v>0</v>
      </c>
      <c r="BA29" s="122">
        <v>0</v>
      </c>
      <c r="BB29" s="122">
        <v>0</v>
      </c>
      <c r="BC29" s="122">
        <v>0</v>
      </c>
      <c r="BD29" s="122">
        <v>0</v>
      </c>
      <c r="BE29" s="122">
        <v>0</v>
      </c>
      <c r="BF29" s="122">
        <v>0</v>
      </c>
      <c r="BG29" s="122">
        <v>0</v>
      </c>
      <c r="BH29" s="122">
        <v>0</v>
      </c>
      <c r="BI29" s="125">
        <v>0</v>
      </c>
      <c r="BJ29" s="122">
        <v>0</v>
      </c>
      <c r="BK29" s="122">
        <v>0</v>
      </c>
      <c r="BL29" s="122">
        <v>0</v>
      </c>
      <c r="BM29" s="122">
        <v>0</v>
      </c>
      <c r="BN29" s="122">
        <v>0</v>
      </c>
      <c r="BO29" s="122">
        <v>0</v>
      </c>
      <c r="BP29" s="122">
        <v>0</v>
      </c>
      <c r="BQ29" s="122">
        <v>0</v>
      </c>
      <c r="BR29" s="125">
        <v>0</v>
      </c>
      <c r="BS29" s="122">
        <v>0</v>
      </c>
      <c r="BT29" s="122">
        <v>0</v>
      </c>
    </row>
    <row r="30" spans="1:72" s="24" customFormat="1" ht="11.25" customHeight="1" x14ac:dyDescent="0.2">
      <c r="A30" s="29" t="s">
        <v>123</v>
      </c>
      <c r="B30" s="122" t="s">
        <v>72</v>
      </c>
      <c r="C30" s="122" t="s">
        <v>72</v>
      </c>
      <c r="D30" s="122">
        <v>0</v>
      </c>
      <c r="E30" s="122" t="s">
        <v>72</v>
      </c>
      <c r="F30" s="122" t="s">
        <v>72</v>
      </c>
      <c r="G30" s="125">
        <v>0</v>
      </c>
      <c r="H30" s="122">
        <v>311</v>
      </c>
      <c r="I30" s="122">
        <v>5312689.58</v>
      </c>
      <c r="J30" s="122">
        <v>0</v>
      </c>
      <c r="K30" s="122">
        <v>129</v>
      </c>
      <c r="L30" s="122">
        <v>4720326.9800000004</v>
      </c>
      <c r="M30" s="122">
        <v>0</v>
      </c>
      <c r="N30" s="122">
        <v>62</v>
      </c>
      <c r="O30" s="122">
        <v>111043490.78</v>
      </c>
      <c r="P30" s="125">
        <v>0</v>
      </c>
      <c r="Q30" s="122">
        <v>191</v>
      </c>
      <c r="R30" s="122">
        <v>115763817.77</v>
      </c>
      <c r="S30" s="122">
        <v>0</v>
      </c>
      <c r="T30" s="122">
        <v>1580</v>
      </c>
      <c r="U30" s="122">
        <v>3400134.79</v>
      </c>
      <c r="V30" s="122">
        <v>0</v>
      </c>
      <c r="W30" s="122">
        <v>654</v>
      </c>
      <c r="X30" s="122">
        <v>135854856.22999999</v>
      </c>
      <c r="Y30" s="125">
        <v>0</v>
      </c>
      <c r="Z30" s="122">
        <v>2234</v>
      </c>
      <c r="AA30" s="122">
        <v>139254991.02000001</v>
      </c>
      <c r="AB30" s="122">
        <v>0</v>
      </c>
      <c r="AC30" s="122" t="s">
        <v>72</v>
      </c>
      <c r="AD30" s="122" t="s">
        <v>72</v>
      </c>
      <c r="AE30" s="122">
        <v>0</v>
      </c>
      <c r="AF30" s="122" t="s">
        <v>72</v>
      </c>
      <c r="AG30" s="122" t="s">
        <v>72</v>
      </c>
      <c r="AH30" s="125">
        <v>0</v>
      </c>
      <c r="AI30" s="122">
        <v>918</v>
      </c>
      <c r="AJ30" s="122">
        <v>4463550.66</v>
      </c>
      <c r="AK30" s="122">
        <v>0</v>
      </c>
      <c r="AL30" s="122">
        <v>583</v>
      </c>
      <c r="AM30" s="122">
        <v>858802.82</v>
      </c>
      <c r="AN30" s="122">
        <v>0</v>
      </c>
      <c r="AO30" s="122">
        <v>169</v>
      </c>
      <c r="AP30" s="122">
        <v>62287650.549999997</v>
      </c>
      <c r="AQ30" s="125">
        <v>0</v>
      </c>
      <c r="AR30" s="122">
        <v>752</v>
      </c>
      <c r="AS30" s="122">
        <v>63146453.380000003</v>
      </c>
      <c r="AT30" s="122">
        <v>0</v>
      </c>
      <c r="AU30" s="122">
        <v>1281</v>
      </c>
      <c r="AV30" s="122">
        <v>3952730.8</v>
      </c>
      <c r="AW30" s="122">
        <v>0</v>
      </c>
      <c r="AX30" s="122">
        <v>501</v>
      </c>
      <c r="AY30" s="122">
        <v>45186035.93</v>
      </c>
      <c r="AZ30" s="125">
        <v>0</v>
      </c>
      <c r="BA30" s="122">
        <v>1782</v>
      </c>
      <c r="BB30" s="122">
        <v>49138766.740000002</v>
      </c>
      <c r="BC30" s="122">
        <v>0</v>
      </c>
      <c r="BD30" s="122">
        <v>676</v>
      </c>
      <c r="BE30" s="122">
        <v>483033.58</v>
      </c>
      <c r="BF30" s="122">
        <v>0</v>
      </c>
      <c r="BG30" s="122">
        <v>175</v>
      </c>
      <c r="BH30" s="122">
        <v>18301338.219999999</v>
      </c>
      <c r="BI30" s="125">
        <v>0</v>
      </c>
      <c r="BJ30" s="122">
        <v>851</v>
      </c>
      <c r="BK30" s="122">
        <v>18784371.800000001</v>
      </c>
      <c r="BL30" s="122">
        <v>0</v>
      </c>
      <c r="BM30" s="122">
        <v>6170</v>
      </c>
      <c r="BN30" s="122">
        <v>7799327.2599999998</v>
      </c>
      <c r="BO30" s="122">
        <v>0</v>
      </c>
      <c r="BP30" s="122">
        <v>693</v>
      </c>
      <c r="BQ30" s="122">
        <v>85474155.189999998</v>
      </c>
      <c r="BR30" s="125">
        <v>0</v>
      </c>
      <c r="BS30" s="122">
        <v>6863</v>
      </c>
      <c r="BT30" s="122">
        <v>93273482.450000003</v>
      </c>
    </row>
    <row r="31" spans="1:72" s="24" customFormat="1" ht="11.25" customHeight="1" x14ac:dyDescent="0.2">
      <c r="A31" s="29" t="s">
        <v>124</v>
      </c>
      <c r="B31" s="122" t="s">
        <v>72</v>
      </c>
      <c r="C31" s="122" t="s">
        <v>72</v>
      </c>
      <c r="D31" s="122">
        <v>0</v>
      </c>
      <c r="E31" s="122" t="s">
        <v>72</v>
      </c>
      <c r="F31" s="122" t="s">
        <v>72</v>
      </c>
      <c r="G31" s="125">
        <v>0</v>
      </c>
      <c r="H31" s="122">
        <v>199</v>
      </c>
      <c r="I31" s="122">
        <v>4867444.1900000004</v>
      </c>
      <c r="J31" s="122">
        <v>0</v>
      </c>
      <c r="K31" s="122">
        <v>28</v>
      </c>
      <c r="L31" s="122">
        <v>208418.74</v>
      </c>
      <c r="M31" s="122">
        <v>0</v>
      </c>
      <c r="N31" s="122">
        <v>30</v>
      </c>
      <c r="O31" s="122">
        <v>37718671.359999999</v>
      </c>
      <c r="P31" s="125">
        <v>0</v>
      </c>
      <c r="Q31" s="122">
        <v>58</v>
      </c>
      <c r="R31" s="122">
        <v>37927090.100000001</v>
      </c>
      <c r="S31" s="122">
        <v>0</v>
      </c>
      <c r="T31" s="122">
        <v>1055</v>
      </c>
      <c r="U31" s="122">
        <v>4460631.75</v>
      </c>
      <c r="V31" s="122">
        <v>0</v>
      </c>
      <c r="W31" s="122">
        <v>513</v>
      </c>
      <c r="X31" s="122">
        <v>105312877.34</v>
      </c>
      <c r="Y31" s="125">
        <v>0</v>
      </c>
      <c r="Z31" s="122">
        <v>1568</v>
      </c>
      <c r="AA31" s="122">
        <v>109773509.09</v>
      </c>
      <c r="AB31" s="122">
        <v>0</v>
      </c>
      <c r="AC31" s="122" t="s">
        <v>72</v>
      </c>
      <c r="AD31" s="122" t="s">
        <v>72</v>
      </c>
      <c r="AE31" s="122">
        <v>0</v>
      </c>
      <c r="AF31" s="122" t="s">
        <v>72</v>
      </c>
      <c r="AG31" s="122" t="s">
        <v>72</v>
      </c>
      <c r="AH31" s="125">
        <v>0</v>
      </c>
      <c r="AI31" s="122">
        <v>519</v>
      </c>
      <c r="AJ31" s="122">
        <v>5764816.5800000001</v>
      </c>
      <c r="AK31" s="122">
        <v>0</v>
      </c>
      <c r="AL31" s="122">
        <v>383</v>
      </c>
      <c r="AM31" s="122">
        <v>1280731.75</v>
      </c>
      <c r="AN31" s="122">
        <v>0</v>
      </c>
      <c r="AO31" s="122">
        <v>123</v>
      </c>
      <c r="AP31" s="122">
        <v>25110226.120000001</v>
      </c>
      <c r="AQ31" s="125">
        <v>0</v>
      </c>
      <c r="AR31" s="122">
        <v>506</v>
      </c>
      <c r="AS31" s="122">
        <v>26390957.870000001</v>
      </c>
      <c r="AT31" s="122">
        <v>0</v>
      </c>
      <c r="AU31" s="122">
        <v>859</v>
      </c>
      <c r="AV31" s="122">
        <v>3705148.95</v>
      </c>
      <c r="AW31" s="122">
        <v>0</v>
      </c>
      <c r="AX31" s="122">
        <v>426</v>
      </c>
      <c r="AY31" s="122">
        <v>92633903.439999998</v>
      </c>
      <c r="AZ31" s="125">
        <v>0</v>
      </c>
      <c r="BA31" s="122">
        <v>1285</v>
      </c>
      <c r="BB31" s="122">
        <v>96339052.390000001</v>
      </c>
      <c r="BC31" s="122">
        <v>0</v>
      </c>
      <c r="BD31" s="122">
        <v>383</v>
      </c>
      <c r="BE31" s="122">
        <v>780447.96</v>
      </c>
      <c r="BF31" s="122">
        <v>0</v>
      </c>
      <c r="BG31" s="122">
        <v>136</v>
      </c>
      <c r="BH31" s="122">
        <v>15484237.720000001</v>
      </c>
      <c r="BI31" s="125">
        <v>0</v>
      </c>
      <c r="BJ31" s="122">
        <v>519</v>
      </c>
      <c r="BK31" s="122">
        <v>16264685.68</v>
      </c>
      <c r="BL31" s="122">
        <v>0</v>
      </c>
      <c r="BM31" s="122">
        <v>3454</v>
      </c>
      <c r="BN31" s="122">
        <v>8545862.5199999996</v>
      </c>
      <c r="BO31" s="122">
        <v>0</v>
      </c>
      <c r="BP31" s="122">
        <v>485</v>
      </c>
      <c r="BQ31" s="122">
        <v>62222488.920000002</v>
      </c>
      <c r="BR31" s="125">
        <v>0</v>
      </c>
      <c r="BS31" s="122">
        <v>3939</v>
      </c>
      <c r="BT31" s="122">
        <v>70768351.439999998</v>
      </c>
    </row>
    <row r="32" spans="1:72" s="24" customFormat="1" ht="11.25" customHeight="1" x14ac:dyDescent="0.2">
      <c r="A32" s="31" t="s">
        <v>125</v>
      </c>
      <c r="B32" s="127" t="s">
        <v>72</v>
      </c>
      <c r="C32" s="127" t="s">
        <v>72</v>
      </c>
      <c r="D32" s="127">
        <v>0</v>
      </c>
      <c r="E32" s="127" t="s">
        <v>72</v>
      </c>
      <c r="F32" s="127" t="s">
        <v>72</v>
      </c>
      <c r="G32" s="130">
        <v>0</v>
      </c>
      <c r="H32" s="127">
        <v>108</v>
      </c>
      <c r="I32" s="127">
        <v>-365901.16</v>
      </c>
      <c r="J32" s="127">
        <v>0</v>
      </c>
      <c r="K32" s="127">
        <v>98</v>
      </c>
      <c r="L32" s="127">
        <v>-7915723.7599999998</v>
      </c>
      <c r="M32" s="127">
        <v>0</v>
      </c>
      <c r="N32" s="127">
        <v>33</v>
      </c>
      <c r="O32" s="127">
        <v>-30105059.59</v>
      </c>
      <c r="P32" s="130">
        <v>0</v>
      </c>
      <c r="Q32" s="127">
        <v>131</v>
      </c>
      <c r="R32" s="127">
        <v>-38020783.350000001</v>
      </c>
      <c r="S32" s="127">
        <v>0</v>
      </c>
      <c r="T32" s="127">
        <v>532</v>
      </c>
      <c r="U32" s="127">
        <v>-3539529.83</v>
      </c>
      <c r="V32" s="127">
        <v>0</v>
      </c>
      <c r="W32" s="127">
        <v>169</v>
      </c>
      <c r="X32" s="127">
        <v>-83413068.879999995</v>
      </c>
      <c r="Y32" s="130">
        <v>0</v>
      </c>
      <c r="Z32" s="127">
        <v>701</v>
      </c>
      <c r="AA32" s="127">
        <v>-86952598.719999999</v>
      </c>
      <c r="AB32" s="127">
        <v>0</v>
      </c>
      <c r="AC32" s="127" t="s">
        <v>72</v>
      </c>
      <c r="AD32" s="127" t="s">
        <v>72</v>
      </c>
      <c r="AE32" s="127">
        <v>0</v>
      </c>
      <c r="AF32" s="127" t="s">
        <v>72</v>
      </c>
      <c r="AG32" s="127" t="s">
        <v>72</v>
      </c>
      <c r="AH32" s="130">
        <v>0</v>
      </c>
      <c r="AI32" s="127">
        <v>356</v>
      </c>
      <c r="AJ32" s="127">
        <v>-2021081.69</v>
      </c>
      <c r="AK32" s="127">
        <v>0</v>
      </c>
      <c r="AL32" s="127">
        <v>199</v>
      </c>
      <c r="AM32" s="127">
        <v>-1128205.78</v>
      </c>
      <c r="AN32" s="127">
        <v>0</v>
      </c>
      <c r="AO32" s="127">
        <v>59</v>
      </c>
      <c r="AP32" s="127">
        <v>-34676477.560000002</v>
      </c>
      <c r="AQ32" s="130">
        <v>0</v>
      </c>
      <c r="AR32" s="127">
        <v>258</v>
      </c>
      <c r="AS32" s="127">
        <v>-35804683.340000004</v>
      </c>
      <c r="AT32" s="127">
        <v>0</v>
      </c>
      <c r="AU32" s="127">
        <v>468</v>
      </c>
      <c r="AV32" s="127">
        <v>-3451771.05</v>
      </c>
      <c r="AW32" s="127">
        <v>0</v>
      </c>
      <c r="AX32" s="127">
        <v>103</v>
      </c>
      <c r="AY32" s="127">
        <v>-12343741.4</v>
      </c>
      <c r="AZ32" s="130">
        <v>0</v>
      </c>
      <c r="BA32" s="127">
        <v>571</v>
      </c>
      <c r="BB32" s="127">
        <v>-15795512.449999999</v>
      </c>
      <c r="BC32" s="127">
        <v>0</v>
      </c>
      <c r="BD32" s="127">
        <v>307</v>
      </c>
      <c r="BE32" s="127">
        <v>-3815601.19</v>
      </c>
      <c r="BF32" s="127">
        <v>0</v>
      </c>
      <c r="BG32" s="127">
        <v>46</v>
      </c>
      <c r="BH32" s="127">
        <v>-8561606.3599999994</v>
      </c>
      <c r="BI32" s="130">
        <v>0</v>
      </c>
      <c r="BJ32" s="127">
        <v>353</v>
      </c>
      <c r="BK32" s="127">
        <v>-12377207.550000001</v>
      </c>
      <c r="BL32" s="127">
        <v>0</v>
      </c>
      <c r="BM32" s="127">
        <v>2473</v>
      </c>
      <c r="BN32" s="127">
        <v>-8835371.1099999994</v>
      </c>
      <c r="BO32" s="127">
        <v>0</v>
      </c>
      <c r="BP32" s="127">
        <v>230</v>
      </c>
      <c r="BQ32" s="127">
        <v>-25194457.359999999</v>
      </c>
      <c r="BR32" s="130">
        <v>0</v>
      </c>
      <c r="BS32" s="127">
        <v>2703</v>
      </c>
      <c r="BT32" s="127">
        <v>-34029828.469999999</v>
      </c>
    </row>
    <row r="33" spans="1:72" s="24" customFormat="1" ht="11.25" customHeight="1" x14ac:dyDescent="0.2">
      <c r="A33" s="30" t="s">
        <v>126</v>
      </c>
      <c r="B33" s="128">
        <v>279</v>
      </c>
      <c r="C33" s="128">
        <v>585489.17000000004</v>
      </c>
      <c r="D33" s="128">
        <v>0</v>
      </c>
      <c r="E33" s="128">
        <v>32</v>
      </c>
      <c r="F33" s="128">
        <v>9228743.4499999993</v>
      </c>
      <c r="G33" s="130">
        <v>0</v>
      </c>
      <c r="H33" s="128">
        <v>311</v>
      </c>
      <c r="I33" s="128">
        <v>9814232.6099999994</v>
      </c>
      <c r="J33" s="128">
        <v>0</v>
      </c>
      <c r="K33" s="128">
        <v>131</v>
      </c>
      <c r="L33" s="128">
        <v>-2986978.04</v>
      </c>
      <c r="M33" s="128">
        <v>0</v>
      </c>
      <c r="N33" s="128">
        <v>63</v>
      </c>
      <c r="O33" s="128">
        <v>118657102.56</v>
      </c>
      <c r="P33" s="130">
        <v>0</v>
      </c>
      <c r="Q33" s="128">
        <v>194</v>
      </c>
      <c r="R33" s="128">
        <v>115670124.53</v>
      </c>
      <c r="S33" s="128">
        <v>0</v>
      </c>
      <c r="T33" s="128">
        <v>1625</v>
      </c>
      <c r="U33" s="128">
        <v>4321236.71</v>
      </c>
      <c r="V33" s="128">
        <v>0</v>
      </c>
      <c r="W33" s="128">
        <v>682</v>
      </c>
      <c r="X33" s="128">
        <v>157754664.68000001</v>
      </c>
      <c r="Y33" s="130">
        <v>0</v>
      </c>
      <c r="Z33" s="128">
        <v>2307</v>
      </c>
      <c r="AA33" s="128">
        <v>162075901.38999999</v>
      </c>
      <c r="AB33" s="128">
        <v>0</v>
      </c>
      <c r="AC33" s="128">
        <v>839</v>
      </c>
      <c r="AD33" s="128">
        <v>1014151.04</v>
      </c>
      <c r="AE33" s="128">
        <v>0</v>
      </c>
      <c r="AF33" s="128">
        <v>92</v>
      </c>
      <c r="AG33" s="128">
        <v>7193134.5099999998</v>
      </c>
      <c r="AH33" s="130">
        <v>0</v>
      </c>
      <c r="AI33" s="128">
        <v>931</v>
      </c>
      <c r="AJ33" s="128">
        <v>8207285.5499999998</v>
      </c>
      <c r="AK33" s="128">
        <v>0</v>
      </c>
      <c r="AL33" s="128">
        <v>601</v>
      </c>
      <c r="AM33" s="128">
        <v>1011328.8</v>
      </c>
      <c r="AN33" s="128">
        <v>0</v>
      </c>
      <c r="AO33" s="128">
        <v>182</v>
      </c>
      <c r="AP33" s="128">
        <v>52721399.109999999</v>
      </c>
      <c r="AQ33" s="130">
        <v>0</v>
      </c>
      <c r="AR33" s="128">
        <v>783</v>
      </c>
      <c r="AS33" s="128">
        <v>53732727.909999996</v>
      </c>
      <c r="AT33" s="128">
        <v>0</v>
      </c>
      <c r="AU33" s="128">
        <v>1343</v>
      </c>
      <c r="AV33" s="128">
        <v>4206108.7</v>
      </c>
      <c r="AW33" s="128">
        <v>0</v>
      </c>
      <c r="AX33" s="128">
        <v>529</v>
      </c>
      <c r="AY33" s="128">
        <v>125476197.97</v>
      </c>
      <c r="AZ33" s="130">
        <v>0</v>
      </c>
      <c r="BA33" s="128">
        <v>1872</v>
      </c>
      <c r="BB33" s="128">
        <v>129682306.67</v>
      </c>
      <c r="BC33" s="128">
        <v>0</v>
      </c>
      <c r="BD33" s="128">
        <v>698</v>
      </c>
      <c r="BE33" s="128">
        <v>-2552119.65</v>
      </c>
      <c r="BF33" s="128">
        <v>0</v>
      </c>
      <c r="BG33" s="128">
        <v>182</v>
      </c>
      <c r="BH33" s="128">
        <v>25223969.57</v>
      </c>
      <c r="BI33" s="130">
        <v>0</v>
      </c>
      <c r="BJ33" s="128">
        <v>880</v>
      </c>
      <c r="BK33" s="128">
        <v>22671849.920000002</v>
      </c>
      <c r="BL33" s="128">
        <v>0</v>
      </c>
      <c r="BM33" s="128">
        <v>6357</v>
      </c>
      <c r="BN33" s="128">
        <v>7509818.6699999999</v>
      </c>
      <c r="BO33" s="128">
        <v>0</v>
      </c>
      <c r="BP33" s="128">
        <v>732</v>
      </c>
      <c r="BQ33" s="128">
        <v>122502186.73999999</v>
      </c>
      <c r="BR33" s="130">
        <v>0</v>
      </c>
      <c r="BS33" s="128">
        <v>7089</v>
      </c>
      <c r="BT33" s="128">
        <v>130012005.41</v>
      </c>
    </row>
    <row r="34" spans="1:72" s="24" customFormat="1" ht="11.25" customHeight="1" thickBot="1" x14ac:dyDescent="0.25">
      <c r="A34" s="32" t="s">
        <v>127</v>
      </c>
      <c r="B34" s="132">
        <v>277</v>
      </c>
      <c r="C34" s="132">
        <v>1455728.34</v>
      </c>
      <c r="D34" s="132">
        <v>0</v>
      </c>
      <c r="E34" s="132">
        <v>32</v>
      </c>
      <c r="F34" s="132">
        <v>18437209.579999998</v>
      </c>
      <c r="G34" s="133">
        <v>0</v>
      </c>
      <c r="H34" s="132">
        <v>309</v>
      </c>
      <c r="I34" s="132">
        <v>19892937.920000002</v>
      </c>
      <c r="J34" s="132">
        <v>0</v>
      </c>
      <c r="K34" s="132">
        <v>127</v>
      </c>
      <c r="L34" s="132">
        <v>4821073.26</v>
      </c>
      <c r="M34" s="132">
        <v>0</v>
      </c>
      <c r="N34" s="132">
        <v>63</v>
      </c>
      <c r="O34" s="132">
        <v>271567093.80000001</v>
      </c>
      <c r="P34" s="133">
        <v>0</v>
      </c>
      <c r="Q34" s="132">
        <v>190</v>
      </c>
      <c r="R34" s="132">
        <v>276388167.06</v>
      </c>
      <c r="S34" s="132">
        <v>0</v>
      </c>
      <c r="T34" s="132">
        <v>1611</v>
      </c>
      <c r="U34" s="132">
        <v>13713390.68</v>
      </c>
      <c r="V34" s="132">
        <v>0</v>
      </c>
      <c r="W34" s="132">
        <v>685</v>
      </c>
      <c r="X34" s="132">
        <v>442163102.39999998</v>
      </c>
      <c r="Y34" s="133">
        <v>0</v>
      </c>
      <c r="Z34" s="132">
        <v>2296</v>
      </c>
      <c r="AA34" s="132">
        <v>455876493.07999998</v>
      </c>
      <c r="AB34" s="132">
        <v>0</v>
      </c>
      <c r="AC34" s="132">
        <v>829</v>
      </c>
      <c r="AD34" s="132">
        <v>3825716.12</v>
      </c>
      <c r="AE34" s="132">
        <v>0</v>
      </c>
      <c r="AF34" s="132">
        <v>93</v>
      </c>
      <c r="AG34" s="132">
        <v>20183237.210000001</v>
      </c>
      <c r="AH34" s="133">
        <v>0</v>
      </c>
      <c r="AI34" s="132">
        <v>922</v>
      </c>
      <c r="AJ34" s="132">
        <v>24008953.34</v>
      </c>
      <c r="AK34" s="132">
        <v>0</v>
      </c>
      <c r="AL34" s="132">
        <v>596</v>
      </c>
      <c r="AM34" s="132">
        <v>4150677.94</v>
      </c>
      <c r="AN34" s="132">
        <v>0</v>
      </c>
      <c r="AO34" s="132">
        <v>182</v>
      </c>
      <c r="AP34" s="132">
        <v>435123887.25999999</v>
      </c>
      <c r="AQ34" s="133">
        <v>0</v>
      </c>
      <c r="AR34" s="132">
        <v>778</v>
      </c>
      <c r="AS34" s="132">
        <v>439274565.19999999</v>
      </c>
      <c r="AT34" s="132">
        <v>0</v>
      </c>
      <c r="AU34" s="132">
        <v>1327</v>
      </c>
      <c r="AV34" s="132">
        <v>14048497.08</v>
      </c>
      <c r="AW34" s="132">
        <v>0</v>
      </c>
      <c r="AX34" s="132">
        <v>529</v>
      </c>
      <c r="AY34" s="132">
        <v>314233620.50999999</v>
      </c>
      <c r="AZ34" s="133">
        <v>0</v>
      </c>
      <c r="BA34" s="132">
        <v>1856</v>
      </c>
      <c r="BB34" s="132">
        <v>328282117.58999997</v>
      </c>
      <c r="BC34" s="132">
        <v>0</v>
      </c>
      <c r="BD34" s="132">
        <v>682</v>
      </c>
      <c r="BE34" s="132">
        <v>3222818.29</v>
      </c>
      <c r="BF34" s="132">
        <v>0</v>
      </c>
      <c r="BG34" s="132">
        <v>183</v>
      </c>
      <c r="BH34" s="132">
        <v>90912127.659999996</v>
      </c>
      <c r="BI34" s="133">
        <v>0</v>
      </c>
      <c r="BJ34" s="132">
        <v>865</v>
      </c>
      <c r="BK34" s="132">
        <v>94134945.950000003</v>
      </c>
      <c r="BL34" s="132">
        <v>0</v>
      </c>
      <c r="BM34" s="132">
        <v>6276</v>
      </c>
      <c r="BN34" s="132">
        <v>27544259.73</v>
      </c>
      <c r="BO34" s="132">
        <v>0</v>
      </c>
      <c r="BP34" s="132">
        <v>736</v>
      </c>
      <c r="BQ34" s="132">
        <v>318498327.63</v>
      </c>
      <c r="BR34" s="133">
        <v>0</v>
      </c>
      <c r="BS34" s="132">
        <v>7012</v>
      </c>
      <c r="BT34" s="132">
        <v>346042587.37</v>
      </c>
    </row>
  </sheetData>
  <mergeCells count="32">
    <mergeCell ref="BJ6:BK6"/>
    <mergeCell ref="BM6:BN6"/>
    <mergeCell ref="BP6:BQ6"/>
    <mergeCell ref="BS6:BT6"/>
    <mergeCell ref="AR6:AS6"/>
    <mergeCell ref="AU6:AV6"/>
    <mergeCell ref="AX6:AY6"/>
    <mergeCell ref="BA6:BB6"/>
    <mergeCell ref="BD6:BE6"/>
    <mergeCell ref="BG6:BH6"/>
    <mergeCell ref="AL5:AS5"/>
    <mergeCell ref="Z6:AA6"/>
    <mergeCell ref="AC6:AD6"/>
    <mergeCell ref="AF6:AG6"/>
    <mergeCell ref="AI6:AJ6"/>
    <mergeCell ref="AL6:AM6"/>
    <mergeCell ref="AU5:BB5"/>
    <mergeCell ref="AO6:AP6"/>
    <mergeCell ref="BD5:BK5"/>
    <mergeCell ref="BM5:BT5"/>
    <mergeCell ref="B6:C6"/>
    <mergeCell ref="E6:F6"/>
    <mergeCell ref="H6:I6"/>
    <mergeCell ref="K6:L6"/>
    <mergeCell ref="N6:O6"/>
    <mergeCell ref="Q6:R6"/>
    <mergeCell ref="T6:U6"/>
    <mergeCell ref="W6:X6"/>
    <mergeCell ref="B5:I5"/>
    <mergeCell ref="K5:R5"/>
    <mergeCell ref="T5:AA5"/>
    <mergeCell ref="AC5:AJ5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BD0B-FB55-4375-B0E1-7B90779B5569}">
  <sheetPr>
    <tabColor theme="9" tint="0.39997558519241921"/>
  </sheetPr>
  <dimension ref="A1:I33"/>
  <sheetViews>
    <sheetView workbookViewId="0"/>
  </sheetViews>
  <sheetFormatPr baseColWidth="10" defaultRowHeight="15" x14ac:dyDescent="0.25"/>
  <cols>
    <col min="1" max="1" width="33.5703125" customWidth="1"/>
    <col min="4" max="4" width="2.7109375" customWidth="1"/>
    <col min="7" max="7" width="2.7109375" customWidth="1"/>
  </cols>
  <sheetData>
    <row r="1" spans="1:9" ht="11.25" customHeight="1" x14ac:dyDescent="0.25">
      <c r="A1" s="1" t="s">
        <v>242</v>
      </c>
    </row>
    <row r="2" spans="1:9" ht="11.25" customHeight="1" x14ac:dyDescent="0.25"/>
    <row r="3" spans="1:9" ht="11.25" customHeight="1" x14ac:dyDescent="0.25">
      <c r="A3" s="2" t="s">
        <v>341</v>
      </c>
    </row>
    <row r="4" spans="1:9" ht="11.25" customHeight="1" thickBot="1" x14ac:dyDescent="0.3">
      <c r="A4" s="3"/>
      <c r="B4" s="4"/>
      <c r="C4" s="4"/>
      <c r="D4" s="4"/>
      <c r="E4" s="4"/>
      <c r="F4" s="4"/>
      <c r="G4" s="4"/>
      <c r="H4" s="4"/>
      <c r="I4" s="4"/>
    </row>
    <row r="5" spans="1:9" s="24" customFormat="1" ht="11.25" customHeight="1" x14ac:dyDescent="0.2">
      <c r="A5" s="5"/>
      <c r="B5" s="181" t="s">
        <v>184</v>
      </c>
      <c r="C5" s="181"/>
      <c r="D5" s="26"/>
      <c r="E5" s="181" t="s">
        <v>97</v>
      </c>
      <c r="F5" s="181"/>
      <c r="G5" s="26"/>
      <c r="H5" s="181" t="s">
        <v>98</v>
      </c>
      <c r="I5" s="181"/>
    </row>
    <row r="6" spans="1:9" s="24" customFormat="1" ht="11.25" customHeight="1" x14ac:dyDescent="0.2">
      <c r="A6" s="9"/>
      <c r="B6" s="11" t="s">
        <v>16</v>
      </c>
      <c r="C6" s="11" t="s">
        <v>25</v>
      </c>
      <c r="D6" s="11"/>
      <c r="E6" s="11" t="s">
        <v>16</v>
      </c>
      <c r="F6" s="11" t="s">
        <v>25</v>
      </c>
      <c r="G6" s="11"/>
      <c r="H6" s="11" t="s">
        <v>16</v>
      </c>
      <c r="I6" s="11" t="s">
        <v>25</v>
      </c>
    </row>
    <row r="7" spans="1:9" s="24" customFormat="1" ht="11.25" customHeight="1" x14ac:dyDescent="0.2">
      <c r="A7" s="28" t="s">
        <v>101</v>
      </c>
      <c r="B7" s="121">
        <v>12925</v>
      </c>
      <c r="C7" s="121">
        <v>0</v>
      </c>
      <c r="D7" s="121">
        <v>0</v>
      </c>
      <c r="E7" s="121">
        <v>2571</v>
      </c>
      <c r="F7" s="122">
        <v>0</v>
      </c>
      <c r="G7" s="125">
        <v>0</v>
      </c>
      <c r="H7" s="121">
        <v>15496</v>
      </c>
      <c r="I7" s="121">
        <v>0</v>
      </c>
    </row>
    <row r="8" spans="1:9" s="24" customFormat="1" ht="11.25" customHeight="1" x14ac:dyDescent="0.2">
      <c r="A8" s="28" t="s">
        <v>102</v>
      </c>
      <c r="B8" s="122">
        <v>0</v>
      </c>
      <c r="C8" s="122">
        <v>0</v>
      </c>
      <c r="D8" s="122">
        <v>0</v>
      </c>
      <c r="E8" s="122">
        <v>0</v>
      </c>
      <c r="F8" s="122">
        <v>0</v>
      </c>
      <c r="G8" s="125">
        <v>0</v>
      </c>
      <c r="H8" s="122">
        <v>0</v>
      </c>
      <c r="I8" s="122">
        <v>0</v>
      </c>
    </row>
    <row r="9" spans="1:9" s="24" customFormat="1" ht="11.25" customHeight="1" x14ac:dyDescent="0.2">
      <c r="A9" s="29" t="s">
        <v>103</v>
      </c>
      <c r="B9" s="122">
        <v>7938</v>
      </c>
      <c r="C9" s="122">
        <v>11532016.17</v>
      </c>
      <c r="D9" s="122">
        <v>0</v>
      </c>
      <c r="E9" s="122">
        <v>2267</v>
      </c>
      <c r="F9" s="122">
        <v>145890484.28</v>
      </c>
      <c r="G9" s="125">
        <v>0</v>
      </c>
      <c r="H9" s="122">
        <v>10205</v>
      </c>
      <c r="I9" s="122">
        <v>157422500.44999999</v>
      </c>
    </row>
    <row r="10" spans="1:9" s="24" customFormat="1" ht="11.25" customHeight="1" x14ac:dyDescent="0.2">
      <c r="A10" s="29" t="s">
        <v>104</v>
      </c>
      <c r="B10" s="122">
        <v>3909</v>
      </c>
      <c r="C10" s="122">
        <v>6668527.04</v>
      </c>
      <c r="D10" s="122">
        <v>0</v>
      </c>
      <c r="E10" s="122">
        <v>1710</v>
      </c>
      <c r="F10" s="122">
        <v>92929241.640000001</v>
      </c>
      <c r="G10" s="125">
        <v>0</v>
      </c>
      <c r="H10" s="122">
        <v>5619</v>
      </c>
      <c r="I10" s="122">
        <v>99597768.680000007</v>
      </c>
    </row>
    <row r="11" spans="1:9" s="24" customFormat="1" ht="11.25" customHeight="1" x14ac:dyDescent="0.2">
      <c r="A11" s="29" t="s">
        <v>105</v>
      </c>
      <c r="B11" s="122">
        <v>2949</v>
      </c>
      <c r="C11" s="122">
        <v>3994836.73</v>
      </c>
      <c r="D11" s="122">
        <v>0</v>
      </c>
      <c r="E11" s="122">
        <v>782</v>
      </c>
      <c r="F11" s="122">
        <v>96851368.219999999</v>
      </c>
      <c r="G11" s="125">
        <v>0</v>
      </c>
      <c r="H11" s="122">
        <v>3731</v>
      </c>
      <c r="I11" s="122">
        <v>100846204.95</v>
      </c>
    </row>
    <row r="12" spans="1:9" s="24" customFormat="1" ht="11.25" customHeight="1" x14ac:dyDescent="0.2">
      <c r="A12" s="29" t="s">
        <v>106</v>
      </c>
      <c r="B12" s="127">
        <v>10918</v>
      </c>
      <c r="C12" s="127">
        <v>13740671.960000001</v>
      </c>
      <c r="D12" s="127">
        <v>0</v>
      </c>
      <c r="E12" s="127">
        <v>2433</v>
      </c>
      <c r="F12" s="127">
        <v>173975446.93000001</v>
      </c>
      <c r="G12" s="130">
        <v>0</v>
      </c>
      <c r="H12" s="127">
        <v>13351</v>
      </c>
      <c r="I12" s="127">
        <v>187716118.88999999</v>
      </c>
    </row>
    <row r="13" spans="1:9" s="24" customFormat="1" ht="11.25" customHeight="1" x14ac:dyDescent="0.2">
      <c r="A13" s="28" t="s">
        <v>107</v>
      </c>
      <c r="B13" s="121">
        <v>11448</v>
      </c>
      <c r="C13" s="121">
        <v>35936051.890000001</v>
      </c>
      <c r="D13" s="121">
        <v>0</v>
      </c>
      <c r="E13" s="121">
        <v>2460</v>
      </c>
      <c r="F13" s="121">
        <v>509646541.06999999</v>
      </c>
      <c r="G13" s="125">
        <v>0</v>
      </c>
      <c r="H13" s="121">
        <v>13908</v>
      </c>
      <c r="I13" s="121">
        <v>545582592.96000004</v>
      </c>
    </row>
    <row r="14" spans="1:9" s="24" customFormat="1" ht="11.25" customHeight="1" x14ac:dyDescent="0.2">
      <c r="A14" s="29" t="s">
        <v>108</v>
      </c>
      <c r="B14" s="122">
        <v>4202</v>
      </c>
      <c r="C14" s="122">
        <v>13983371.4</v>
      </c>
      <c r="D14" s="122">
        <v>0</v>
      </c>
      <c r="E14" s="122">
        <v>1447</v>
      </c>
      <c r="F14" s="122">
        <v>623159996.79999995</v>
      </c>
      <c r="G14" s="125">
        <v>0</v>
      </c>
      <c r="H14" s="122">
        <v>5649</v>
      </c>
      <c r="I14" s="122">
        <v>637143368.20000005</v>
      </c>
    </row>
    <row r="15" spans="1:9" s="24" customFormat="1" ht="11.25" customHeight="1" x14ac:dyDescent="0.2">
      <c r="A15" s="29" t="s">
        <v>109</v>
      </c>
      <c r="B15" s="122">
        <v>6705</v>
      </c>
      <c r="C15" s="122">
        <v>9143837.6699999999</v>
      </c>
      <c r="D15" s="122">
        <v>0</v>
      </c>
      <c r="E15" s="122">
        <v>2193</v>
      </c>
      <c r="F15" s="122">
        <v>266429946.97999999</v>
      </c>
      <c r="G15" s="125">
        <v>0</v>
      </c>
      <c r="H15" s="122">
        <v>8898</v>
      </c>
      <c r="I15" s="122">
        <v>275573784.64999998</v>
      </c>
    </row>
    <row r="16" spans="1:9" s="24" customFormat="1" ht="11.25" customHeight="1" x14ac:dyDescent="0.2">
      <c r="A16" s="29" t="s">
        <v>110</v>
      </c>
      <c r="B16" s="127">
        <v>5523</v>
      </c>
      <c r="C16" s="127">
        <v>13718900.48</v>
      </c>
      <c r="D16" s="127">
        <v>0</v>
      </c>
      <c r="E16" s="127">
        <v>2153</v>
      </c>
      <c r="F16" s="127">
        <v>511882121.20999998</v>
      </c>
      <c r="G16" s="130">
        <v>0</v>
      </c>
      <c r="H16" s="127">
        <v>7676</v>
      </c>
      <c r="I16" s="127">
        <v>525601021.69</v>
      </c>
    </row>
    <row r="17" spans="1:9" s="24" customFormat="1" ht="11.25" customHeight="1" x14ac:dyDescent="0.2">
      <c r="A17" s="30" t="s">
        <v>111</v>
      </c>
      <c r="B17" s="128">
        <v>9423</v>
      </c>
      <c r="C17" s="128">
        <v>36846109.549999997</v>
      </c>
      <c r="D17" s="128">
        <v>0</v>
      </c>
      <c r="E17" s="128">
        <v>2485</v>
      </c>
      <c r="F17" s="128">
        <v>1401472065</v>
      </c>
      <c r="G17" s="130">
        <v>0</v>
      </c>
      <c r="H17" s="128">
        <v>11908</v>
      </c>
      <c r="I17" s="128">
        <v>1438318174.55</v>
      </c>
    </row>
    <row r="18" spans="1:9" s="24" customFormat="1" ht="11.25" customHeight="1" x14ac:dyDescent="0.2">
      <c r="A18" s="30" t="s">
        <v>112</v>
      </c>
      <c r="B18" s="128">
        <v>11725</v>
      </c>
      <c r="C18" s="128">
        <v>72782161.439999998</v>
      </c>
      <c r="D18" s="128">
        <v>0</v>
      </c>
      <c r="E18" s="128">
        <v>2503</v>
      </c>
      <c r="F18" s="128">
        <v>1911118606.0699999</v>
      </c>
      <c r="G18" s="130">
        <v>0</v>
      </c>
      <c r="H18" s="128">
        <v>14228</v>
      </c>
      <c r="I18" s="128">
        <v>1983900767.51</v>
      </c>
    </row>
    <row r="19" spans="1:9" s="24" customFormat="1" ht="11.25" customHeight="1" x14ac:dyDescent="0.2">
      <c r="A19" s="28" t="s">
        <v>113</v>
      </c>
      <c r="B19" s="122">
        <v>0</v>
      </c>
      <c r="C19" s="122">
        <v>0</v>
      </c>
      <c r="D19" s="122">
        <v>0</v>
      </c>
      <c r="E19" s="122">
        <v>0</v>
      </c>
      <c r="F19" s="122">
        <v>0</v>
      </c>
      <c r="G19" s="125">
        <v>0</v>
      </c>
      <c r="H19" s="122">
        <v>0</v>
      </c>
      <c r="I19" s="122">
        <v>0</v>
      </c>
    </row>
    <row r="20" spans="1:9" s="24" customFormat="1" ht="11.25" customHeight="1" x14ac:dyDescent="0.2">
      <c r="A20" s="29" t="s">
        <v>114</v>
      </c>
      <c r="B20" s="122">
        <v>348</v>
      </c>
      <c r="C20" s="122">
        <v>316389.33</v>
      </c>
      <c r="D20" s="122">
        <v>0</v>
      </c>
      <c r="E20" s="122">
        <v>64</v>
      </c>
      <c r="F20" s="122">
        <v>7223289.6900000004</v>
      </c>
      <c r="G20" s="125">
        <v>0</v>
      </c>
      <c r="H20" s="122">
        <v>412</v>
      </c>
      <c r="I20" s="122">
        <v>7539679.0199999996</v>
      </c>
    </row>
    <row r="21" spans="1:9" s="24" customFormat="1" ht="11.25" customHeight="1" x14ac:dyDescent="0.2">
      <c r="A21" s="29" t="s">
        <v>115</v>
      </c>
      <c r="B21" s="122">
        <v>9260</v>
      </c>
      <c r="C21" s="122">
        <v>12423658.58</v>
      </c>
      <c r="D21" s="122">
        <v>0</v>
      </c>
      <c r="E21" s="122">
        <v>2328</v>
      </c>
      <c r="F21" s="122">
        <v>172786946.96000001</v>
      </c>
      <c r="G21" s="125">
        <v>0</v>
      </c>
      <c r="H21" s="122">
        <v>11588</v>
      </c>
      <c r="I21" s="122">
        <v>185210605.53999999</v>
      </c>
    </row>
    <row r="22" spans="1:9" s="24" customFormat="1" ht="11.25" customHeight="1" x14ac:dyDescent="0.2">
      <c r="A22" s="29" t="s">
        <v>116</v>
      </c>
      <c r="B22" s="127">
        <v>9239</v>
      </c>
      <c r="C22" s="127">
        <v>15330281.779999999</v>
      </c>
      <c r="D22" s="127">
        <v>0</v>
      </c>
      <c r="E22" s="127">
        <v>2305</v>
      </c>
      <c r="F22" s="127">
        <v>255981567.84</v>
      </c>
      <c r="G22" s="130">
        <v>0</v>
      </c>
      <c r="H22" s="127">
        <v>11544</v>
      </c>
      <c r="I22" s="127">
        <v>271311849.62</v>
      </c>
    </row>
    <row r="23" spans="1:9" s="24" customFormat="1" ht="11.25" customHeight="1" x14ac:dyDescent="0.2">
      <c r="A23" s="28" t="s">
        <v>117</v>
      </c>
      <c r="B23" s="121">
        <v>10679</v>
      </c>
      <c r="C23" s="121">
        <v>28070329.690000001</v>
      </c>
      <c r="D23" s="121">
        <v>0</v>
      </c>
      <c r="E23" s="121">
        <v>2444</v>
      </c>
      <c r="F23" s="121">
        <v>435991804.49000001</v>
      </c>
      <c r="G23" s="125">
        <v>0</v>
      </c>
      <c r="H23" s="121">
        <v>13123</v>
      </c>
      <c r="I23" s="121">
        <v>464062134.18000001</v>
      </c>
    </row>
    <row r="24" spans="1:9" s="24" customFormat="1" ht="11.25" customHeight="1" x14ac:dyDescent="0.2">
      <c r="A24" s="29" t="s">
        <v>118</v>
      </c>
      <c r="B24" s="122">
        <v>5265</v>
      </c>
      <c r="C24" s="122">
        <v>13839589.189999999</v>
      </c>
      <c r="D24" s="122">
        <v>0</v>
      </c>
      <c r="E24" s="122">
        <v>1498</v>
      </c>
      <c r="F24" s="122">
        <v>401308410.19</v>
      </c>
      <c r="G24" s="125">
        <v>0</v>
      </c>
      <c r="H24" s="122">
        <v>6763</v>
      </c>
      <c r="I24" s="122">
        <v>415147999.38</v>
      </c>
    </row>
    <row r="25" spans="1:9" s="24" customFormat="1" ht="11.25" customHeight="1" x14ac:dyDescent="0.2">
      <c r="A25" s="29" t="s">
        <v>119</v>
      </c>
      <c r="B25" s="127">
        <v>3678</v>
      </c>
      <c r="C25" s="127">
        <v>17763207.170000002</v>
      </c>
      <c r="D25" s="127">
        <v>0</v>
      </c>
      <c r="E25" s="127">
        <v>2031</v>
      </c>
      <c r="F25" s="127">
        <v>455060992.79000002</v>
      </c>
      <c r="G25" s="130">
        <v>0</v>
      </c>
      <c r="H25" s="127">
        <v>5709</v>
      </c>
      <c r="I25" s="127">
        <v>472824199.94999999</v>
      </c>
    </row>
    <row r="26" spans="1:9" s="24" customFormat="1" ht="11.25" customHeight="1" x14ac:dyDescent="0.2">
      <c r="A26" s="30" t="s">
        <v>120</v>
      </c>
      <c r="B26" s="128">
        <v>6933</v>
      </c>
      <c r="C26" s="128">
        <v>31602796.350000001</v>
      </c>
      <c r="D26" s="128">
        <v>0</v>
      </c>
      <c r="E26" s="128">
        <v>2289</v>
      </c>
      <c r="F26" s="128">
        <v>856369402.98000002</v>
      </c>
      <c r="G26" s="130">
        <v>0</v>
      </c>
      <c r="H26" s="128">
        <v>9222</v>
      </c>
      <c r="I26" s="128">
        <v>887972199.33000004</v>
      </c>
    </row>
    <row r="27" spans="1:9" s="24" customFormat="1" ht="11.25" customHeight="1" x14ac:dyDescent="0.2">
      <c r="A27" s="30" t="s">
        <v>121</v>
      </c>
      <c r="B27" s="128">
        <v>11188</v>
      </c>
      <c r="C27" s="128">
        <v>59673126.039999999</v>
      </c>
      <c r="D27" s="128">
        <v>0</v>
      </c>
      <c r="E27" s="128">
        <v>2501</v>
      </c>
      <c r="F27" s="128">
        <v>1292361207.47</v>
      </c>
      <c r="G27" s="130">
        <v>0</v>
      </c>
      <c r="H27" s="128">
        <v>13689</v>
      </c>
      <c r="I27" s="128">
        <v>1352034333.51</v>
      </c>
    </row>
    <row r="28" spans="1:9" s="24" customFormat="1" ht="11.25" customHeight="1" x14ac:dyDescent="0.2">
      <c r="A28" s="28" t="s">
        <v>122</v>
      </c>
      <c r="B28" s="122">
        <v>0</v>
      </c>
      <c r="C28" s="122">
        <v>0</v>
      </c>
      <c r="D28" s="122">
        <v>0</v>
      </c>
      <c r="E28" s="122">
        <v>0</v>
      </c>
      <c r="F28" s="122">
        <v>0</v>
      </c>
      <c r="G28" s="125">
        <v>0</v>
      </c>
      <c r="H28" s="122">
        <v>0</v>
      </c>
      <c r="I28" s="122">
        <v>0</v>
      </c>
    </row>
    <row r="29" spans="1:9" s="24" customFormat="1" ht="11.25" customHeight="1" x14ac:dyDescent="0.2">
      <c r="A29" s="29" t="s">
        <v>123</v>
      </c>
      <c r="B29" s="122">
        <v>11527</v>
      </c>
      <c r="C29" s="122">
        <v>22045531.239999998</v>
      </c>
      <c r="D29" s="122">
        <v>0</v>
      </c>
      <c r="E29" s="122">
        <v>2375</v>
      </c>
      <c r="F29" s="122">
        <v>467092592.14999998</v>
      </c>
      <c r="G29" s="125">
        <v>0</v>
      </c>
      <c r="H29" s="122">
        <v>13902</v>
      </c>
      <c r="I29" s="122">
        <v>489138123.38999999</v>
      </c>
    </row>
    <row r="30" spans="1:9" s="24" customFormat="1" ht="11.25" customHeight="1" x14ac:dyDescent="0.2">
      <c r="A30" s="29" t="s">
        <v>124</v>
      </c>
      <c r="B30" s="122">
        <v>6797</v>
      </c>
      <c r="C30" s="122">
        <v>20458978.640000001</v>
      </c>
      <c r="D30" s="122">
        <v>0</v>
      </c>
      <c r="E30" s="122">
        <v>1796</v>
      </c>
      <c r="F30" s="122">
        <v>347636928.69999999</v>
      </c>
      <c r="G30" s="125">
        <v>0</v>
      </c>
      <c r="H30" s="122">
        <v>8593</v>
      </c>
      <c r="I30" s="122">
        <v>368095907.33999997</v>
      </c>
    </row>
    <row r="31" spans="1:9" s="24" customFormat="1" ht="11.25" customHeight="1" x14ac:dyDescent="0.2">
      <c r="A31" s="31" t="s">
        <v>125</v>
      </c>
      <c r="B31" s="127">
        <v>4500</v>
      </c>
      <c r="C31" s="127">
        <v>-29395474.469999999</v>
      </c>
      <c r="D31" s="127">
        <v>0</v>
      </c>
      <c r="E31" s="127">
        <v>681</v>
      </c>
      <c r="F31" s="127">
        <v>-195972122.25999999</v>
      </c>
      <c r="G31" s="130">
        <v>0</v>
      </c>
      <c r="H31" s="127">
        <v>5181</v>
      </c>
      <c r="I31" s="127">
        <v>-225367596.72999999</v>
      </c>
    </row>
    <row r="32" spans="1:9" s="24" customFormat="1" ht="11.25" customHeight="1" x14ac:dyDescent="0.2">
      <c r="A32" s="30" t="s">
        <v>126</v>
      </c>
      <c r="B32" s="128">
        <v>11873</v>
      </c>
      <c r="C32" s="128">
        <v>13109035.4</v>
      </c>
      <c r="D32" s="128">
        <v>0</v>
      </c>
      <c r="E32" s="128">
        <v>2494</v>
      </c>
      <c r="F32" s="128">
        <v>618757398.59000003</v>
      </c>
      <c r="G32" s="130">
        <v>0</v>
      </c>
      <c r="H32" s="128">
        <v>14367</v>
      </c>
      <c r="I32" s="128">
        <v>631866434</v>
      </c>
    </row>
    <row r="33" spans="1:9" s="24" customFormat="1" ht="11.25" customHeight="1" thickBot="1" x14ac:dyDescent="0.25">
      <c r="A33" s="32" t="s">
        <v>127</v>
      </c>
      <c r="B33" s="132">
        <v>11725</v>
      </c>
      <c r="C33" s="132">
        <v>72782161.439999998</v>
      </c>
      <c r="D33" s="132">
        <v>0</v>
      </c>
      <c r="E33" s="132">
        <v>2503</v>
      </c>
      <c r="F33" s="132">
        <v>1911118606.0699999</v>
      </c>
      <c r="G33" s="133">
        <v>0</v>
      </c>
      <c r="H33" s="132">
        <v>14228</v>
      </c>
      <c r="I33" s="132">
        <v>1983900767.51</v>
      </c>
    </row>
  </sheetData>
  <mergeCells count="3">
    <mergeCell ref="B5:C5"/>
    <mergeCell ref="E5:F5"/>
    <mergeCell ref="H5:I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A68D7-6B6E-4D8A-9985-2D0E393050A4}">
  <sheetPr>
    <tabColor theme="9" tint="0.39997558519241921"/>
  </sheetPr>
  <dimension ref="A1:I37"/>
  <sheetViews>
    <sheetView zoomScaleNormal="100" workbookViewId="0"/>
  </sheetViews>
  <sheetFormatPr baseColWidth="10" defaultRowHeight="15" x14ac:dyDescent="0.25"/>
  <cols>
    <col min="1" max="1" width="33.5703125" customWidth="1"/>
    <col min="3" max="3" width="11.5703125" customWidth="1"/>
    <col min="4" max="4" width="2.5703125" customWidth="1"/>
    <col min="7" max="7" width="2.5703125" customWidth="1"/>
  </cols>
  <sheetData>
    <row r="1" spans="1:9" ht="11.25" customHeight="1" x14ac:dyDescent="0.25">
      <c r="A1" s="1" t="s">
        <v>53</v>
      </c>
    </row>
    <row r="2" spans="1:9" ht="11.25" customHeight="1" x14ac:dyDescent="0.25"/>
    <row r="3" spans="1:9" ht="11.25" customHeight="1" x14ac:dyDescent="0.25">
      <c r="A3" s="2" t="s">
        <v>302</v>
      </c>
    </row>
    <row r="4" spans="1:9" ht="11.25" customHeight="1" thickBot="1" x14ac:dyDescent="0.3">
      <c r="A4" s="3" t="s">
        <v>0</v>
      </c>
      <c r="B4" s="4"/>
      <c r="C4" s="4"/>
      <c r="D4" s="4"/>
      <c r="E4" s="4"/>
      <c r="F4" s="4"/>
      <c r="G4" s="4"/>
      <c r="H4" s="4"/>
      <c r="I4" s="4"/>
    </row>
    <row r="5" spans="1:9" s="24" customFormat="1" ht="11.25" customHeight="1" x14ac:dyDescent="0.2">
      <c r="A5" s="10"/>
      <c r="B5" s="179" t="s">
        <v>2</v>
      </c>
      <c r="C5" s="179"/>
      <c r="D5" s="26"/>
      <c r="E5" s="179" t="s">
        <v>18</v>
      </c>
      <c r="F5" s="179"/>
      <c r="G5" s="26"/>
      <c r="H5" s="179" t="s">
        <v>1</v>
      </c>
      <c r="I5" s="179"/>
    </row>
    <row r="6" spans="1:9" s="24" customFormat="1" ht="11.25" customHeight="1" x14ac:dyDescent="0.2">
      <c r="A6" s="11"/>
      <c r="B6" s="11" t="s">
        <v>16</v>
      </c>
      <c r="C6" s="11" t="s">
        <v>25</v>
      </c>
      <c r="D6" s="11"/>
      <c r="E6" s="11" t="s">
        <v>16</v>
      </c>
      <c r="F6" s="11" t="s">
        <v>25</v>
      </c>
      <c r="G6" s="11"/>
      <c r="H6" s="11" t="s">
        <v>16</v>
      </c>
      <c r="I6" s="11" t="s">
        <v>25</v>
      </c>
    </row>
    <row r="7" spans="1:9" s="24" customFormat="1" ht="11.25" customHeight="1" x14ac:dyDescent="0.2">
      <c r="A7" s="28" t="s">
        <v>26</v>
      </c>
      <c r="B7" s="121">
        <v>226753</v>
      </c>
      <c r="C7" s="121">
        <v>0</v>
      </c>
      <c r="D7" s="121">
        <v>0</v>
      </c>
      <c r="E7" s="121">
        <v>311517</v>
      </c>
      <c r="F7" s="121">
        <v>0</v>
      </c>
      <c r="G7" s="121">
        <v>0</v>
      </c>
      <c r="H7" s="121">
        <v>538270</v>
      </c>
      <c r="I7" s="122">
        <v>0</v>
      </c>
    </row>
    <row r="8" spans="1:9" s="24" customFormat="1" ht="11.25" customHeight="1" x14ac:dyDescent="0.2">
      <c r="A8" s="28" t="s">
        <v>27</v>
      </c>
      <c r="B8" s="122">
        <v>0</v>
      </c>
      <c r="C8" s="122">
        <v>0</v>
      </c>
      <c r="D8" s="122">
        <v>0</v>
      </c>
      <c r="E8" s="122">
        <v>0</v>
      </c>
      <c r="F8" s="122">
        <v>0</v>
      </c>
      <c r="G8" s="122">
        <v>0</v>
      </c>
      <c r="H8" s="122">
        <v>0</v>
      </c>
      <c r="I8" s="122">
        <v>0</v>
      </c>
    </row>
    <row r="9" spans="1:9" s="24" customFormat="1" ht="11.25" customHeight="1" x14ac:dyDescent="0.2">
      <c r="A9" s="29" t="s">
        <v>28</v>
      </c>
      <c r="B9" s="122">
        <v>226225</v>
      </c>
      <c r="C9" s="122">
        <v>1593835099.78898</v>
      </c>
      <c r="D9" s="122">
        <v>0</v>
      </c>
      <c r="E9" s="122">
        <v>214908</v>
      </c>
      <c r="F9" s="122">
        <v>819751495.49582005</v>
      </c>
      <c r="G9" s="122">
        <v>0</v>
      </c>
      <c r="H9" s="122">
        <v>441133</v>
      </c>
      <c r="I9" s="122">
        <v>2413586595.2848001</v>
      </c>
    </row>
    <row r="10" spans="1:9" s="24" customFormat="1" ht="11.25" customHeight="1" x14ac:dyDescent="0.2">
      <c r="A10" s="28" t="s">
        <v>29</v>
      </c>
      <c r="B10" s="123">
        <v>0</v>
      </c>
      <c r="C10" s="124">
        <v>0</v>
      </c>
      <c r="D10" s="121">
        <v>0</v>
      </c>
      <c r="E10" s="124">
        <v>0</v>
      </c>
      <c r="F10" s="124">
        <v>0</v>
      </c>
      <c r="G10" s="121">
        <v>0</v>
      </c>
      <c r="H10" s="124">
        <v>0</v>
      </c>
      <c r="I10" s="124">
        <v>0</v>
      </c>
    </row>
    <row r="11" spans="1:9" s="24" customFormat="1" ht="11.25" customHeight="1" x14ac:dyDescent="0.2">
      <c r="A11" s="28" t="s">
        <v>30</v>
      </c>
      <c r="B11" s="121">
        <v>226459</v>
      </c>
      <c r="C11" s="121">
        <v>216021135.61087099</v>
      </c>
      <c r="D11" s="121">
        <v>0</v>
      </c>
      <c r="E11" s="121">
        <v>239048</v>
      </c>
      <c r="F11" s="121">
        <v>65784201.662147902</v>
      </c>
      <c r="G11" s="121">
        <v>0</v>
      </c>
      <c r="H11" s="121">
        <v>465507</v>
      </c>
      <c r="I11" s="121">
        <v>281805337.27301902</v>
      </c>
    </row>
    <row r="12" spans="1:9" s="24" customFormat="1" ht="11.25" customHeight="1" x14ac:dyDescent="0.2">
      <c r="A12" s="8" t="s">
        <v>31</v>
      </c>
      <c r="B12" s="122">
        <v>218213</v>
      </c>
      <c r="C12" s="122">
        <v>222745561.77914399</v>
      </c>
      <c r="D12" s="122">
        <v>0</v>
      </c>
      <c r="E12" s="122">
        <v>83979</v>
      </c>
      <c r="F12" s="122">
        <v>127128495.656819</v>
      </c>
      <c r="G12" s="122">
        <v>0</v>
      </c>
      <c r="H12" s="122">
        <v>302192</v>
      </c>
      <c r="I12" s="122">
        <v>349874057.43596298</v>
      </c>
    </row>
    <row r="13" spans="1:9" s="24" customFormat="1" ht="11.25" customHeight="1" x14ac:dyDescent="0.2">
      <c r="A13" s="8" t="s">
        <v>32</v>
      </c>
      <c r="B13" s="122">
        <v>8246</v>
      </c>
      <c r="C13" s="122">
        <v>-6724426.1682727598</v>
      </c>
      <c r="D13" s="122">
        <v>0</v>
      </c>
      <c r="E13" s="122">
        <v>155069</v>
      </c>
      <c r="F13" s="122">
        <v>-61344293.994671203</v>
      </c>
      <c r="G13" s="122">
        <v>0</v>
      </c>
      <c r="H13" s="122">
        <v>163315</v>
      </c>
      <c r="I13" s="122">
        <v>-68068720.162944004</v>
      </c>
    </row>
    <row r="14" spans="1:9" s="24" customFormat="1" ht="11.25" customHeight="1" x14ac:dyDescent="0.2">
      <c r="A14" s="28" t="s">
        <v>33</v>
      </c>
      <c r="B14" s="122">
        <v>0</v>
      </c>
      <c r="C14" s="122">
        <v>0</v>
      </c>
      <c r="D14" s="122">
        <v>0</v>
      </c>
      <c r="E14" s="122">
        <v>0</v>
      </c>
      <c r="F14" s="122">
        <v>0</v>
      </c>
      <c r="G14" s="122">
        <v>0</v>
      </c>
      <c r="H14" s="122">
        <v>0</v>
      </c>
      <c r="I14" s="122">
        <v>0</v>
      </c>
    </row>
    <row r="15" spans="1:9" s="24" customFormat="1" ht="11.25" customHeight="1" x14ac:dyDescent="0.2">
      <c r="A15" s="8" t="s">
        <v>34</v>
      </c>
      <c r="B15" s="122">
        <v>159516</v>
      </c>
      <c r="C15" s="122">
        <v>42517211.952869803</v>
      </c>
      <c r="D15" s="122">
        <v>0</v>
      </c>
      <c r="E15" s="122">
        <v>121116</v>
      </c>
      <c r="F15" s="122">
        <v>32256898.160608601</v>
      </c>
      <c r="G15" s="122">
        <v>0</v>
      </c>
      <c r="H15" s="122">
        <v>280632</v>
      </c>
      <c r="I15" s="122">
        <v>74774110.113478407</v>
      </c>
    </row>
    <row r="16" spans="1:9" s="24" customFormat="1" ht="11.25" customHeight="1" x14ac:dyDescent="0.2">
      <c r="A16" s="8" t="s">
        <v>35</v>
      </c>
      <c r="B16" s="122">
        <v>190294</v>
      </c>
      <c r="C16" s="122">
        <v>706731360.44970202</v>
      </c>
      <c r="D16" s="122">
        <v>0</v>
      </c>
      <c r="E16" s="122">
        <v>141861</v>
      </c>
      <c r="F16" s="122">
        <v>139524164.62142801</v>
      </c>
      <c r="G16" s="122">
        <v>0</v>
      </c>
      <c r="H16" s="122">
        <v>332155</v>
      </c>
      <c r="I16" s="122">
        <v>846255525.07113004</v>
      </c>
    </row>
    <row r="17" spans="1:9" s="24" customFormat="1" ht="11.25" customHeight="1" x14ac:dyDescent="0.2">
      <c r="A17" s="28" t="s">
        <v>36</v>
      </c>
      <c r="B17" s="122">
        <v>0</v>
      </c>
      <c r="C17" s="122">
        <v>0</v>
      </c>
      <c r="D17" s="122">
        <v>0</v>
      </c>
      <c r="E17" s="122">
        <v>0</v>
      </c>
      <c r="F17" s="122">
        <v>0</v>
      </c>
      <c r="G17" s="122">
        <v>0</v>
      </c>
      <c r="H17" s="122">
        <v>0</v>
      </c>
      <c r="I17" s="122">
        <v>0</v>
      </c>
    </row>
    <row r="18" spans="1:9" s="24" customFormat="1" ht="11.25" customHeight="1" x14ac:dyDescent="0.2">
      <c r="A18" s="8" t="s">
        <v>37</v>
      </c>
      <c r="B18" s="122">
        <v>168974</v>
      </c>
      <c r="C18" s="122">
        <v>51832500.653124101</v>
      </c>
      <c r="D18" s="122">
        <v>0</v>
      </c>
      <c r="E18" s="122">
        <v>123551</v>
      </c>
      <c r="F18" s="122">
        <v>31869569.109705701</v>
      </c>
      <c r="G18" s="122">
        <v>0</v>
      </c>
      <c r="H18" s="122">
        <v>292525</v>
      </c>
      <c r="I18" s="122">
        <v>83702069.762829795</v>
      </c>
    </row>
    <row r="19" spans="1:9" s="24" customFormat="1" ht="11.25" customHeight="1" x14ac:dyDescent="0.2">
      <c r="A19" s="8" t="s">
        <v>38</v>
      </c>
      <c r="B19" s="122">
        <v>109129</v>
      </c>
      <c r="C19" s="122">
        <v>680381000.98536801</v>
      </c>
      <c r="D19" s="122">
        <v>0</v>
      </c>
      <c r="E19" s="122">
        <v>79062</v>
      </c>
      <c r="F19" s="122">
        <v>175073764.38666901</v>
      </c>
      <c r="G19" s="122">
        <v>0</v>
      </c>
      <c r="H19" s="122">
        <v>188191</v>
      </c>
      <c r="I19" s="122">
        <v>855454765.37203801</v>
      </c>
    </row>
    <row r="20" spans="1:9" s="24" customFormat="1" ht="11.25" customHeight="1" x14ac:dyDescent="0.2">
      <c r="A20" s="28" t="s">
        <v>39</v>
      </c>
      <c r="B20" s="121">
        <v>226749</v>
      </c>
      <c r="C20" s="121">
        <v>233056206.37494999</v>
      </c>
      <c r="D20" s="121">
        <v>0</v>
      </c>
      <c r="E20" s="121">
        <v>235078</v>
      </c>
      <c r="F20" s="121">
        <v>30621930.947810002</v>
      </c>
      <c r="G20" s="121">
        <v>0</v>
      </c>
      <c r="H20" s="121">
        <v>461827</v>
      </c>
      <c r="I20" s="121">
        <v>263678137.32275999</v>
      </c>
    </row>
    <row r="21" spans="1:9" s="24" customFormat="1" ht="11.25" customHeight="1" x14ac:dyDescent="0.2">
      <c r="A21" s="8" t="s">
        <v>40</v>
      </c>
      <c r="B21" s="122">
        <v>226749</v>
      </c>
      <c r="C21" s="122">
        <v>233056206.37494999</v>
      </c>
      <c r="D21" s="122">
        <v>0</v>
      </c>
      <c r="E21" s="122">
        <v>76129</v>
      </c>
      <c r="F21" s="122">
        <v>72288395.905900002</v>
      </c>
      <c r="G21" s="122">
        <v>0</v>
      </c>
      <c r="H21" s="122">
        <v>302878</v>
      </c>
      <c r="I21" s="122">
        <v>305344602.28084999</v>
      </c>
    </row>
    <row r="22" spans="1:9" s="24" customFormat="1" ht="11.25" customHeight="1" x14ac:dyDescent="0.2">
      <c r="A22" s="8" t="s">
        <v>41</v>
      </c>
      <c r="B22" s="95" t="s">
        <v>3</v>
      </c>
      <c r="C22" s="95" t="s">
        <v>3</v>
      </c>
      <c r="D22" s="95">
        <v>0</v>
      </c>
      <c r="E22" s="122">
        <v>158949</v>
      </c>
      <c r="F22" s="122">
        <v>-41666464.95809</v>
      </c>
      <c r="G22" s="122">
        <v>0</v>
      </c>
      <c r="H22" s="122">
        <v>158949</v>
      </c>
      <c r="I22" s="122">
        <v>-41666464.95809</v>
      </c>
    </row>
    <row r="23" spans="1:9" s="24" customFormat="1" ht="11.25" customHeight="1" x14ac:dyDescent="0.2">
      <c r="A23" s="28" t="s">
        <v>42</v>
      </c>
      <c r="B23" s="96">
        <v>93771</v>
      </c>
      <c r="C23" s="96">
        <v>72623947.311800003</v>
      </c>
      <c r="D23" s="96">
        <v>0</v>
      </c>
      <c r="E23" s="121">
        <v>81925</v>
      </c>
      <c r="F23" s="121">
        <v>72591974.115899995</v>
      </c>
      <c r="G23" s="121">
        <v>0</v>
      </c>
      <c r="H23" s="121">
        <v>175696</v>
      </c>
      <c r="I23" s="121">
        <v>145215921.42770001</v>
      </c>
    </row>
    <row r="24" spans="1:9" s="24" customFormat="1" ht="11.25" customHeight="1" x14ac:dyDescent="0.2">
      <c r="A24" s="8" t="s">
        <v>43</v>
      </c>
      <c r="B24" s="95">
        <v>19135</v>
      </c>
      <c r="C24" s="95">
        <v>813246.65382000001</v>
      </c>
      <c r="D24" s="95">
        <v>0</v>
      </c>
      <c r="E24" s="122">
        <v>3653</v>
      </c>
      <c r="F24" s="122">
        <v>132285.5931</v>
      </c>
      <c r="G24" s="122">
        <v>0</v>
      </c>
      <c r="H24" s="122">
        <v>22788</v>
      </c>
      <c r="I24" s="122">
        <v>945532.24691999995</v>
      </c>
    </row>
    <row r="25" spans="1:9" s="24" customFormat="1" ht="11.25" customHeight="1" x14ac:dyDescent="0.2">
      <c r="A25" s="8" t="s">
        <v>44</v>
      </c>
      <c r="B25" s="95">
        <v>52483</v>
      </c>
      <c r="C25" s="95">
        <v>65033461.815200001</v>
      </c>
      <c r="D25" s="95">
        <v>0</v>
      </c>
      <c r="E25" s="122">
        <v>37808</v>
      </c>
      <c r="F25" s="122">
        <v>60698501.808490001</v>
      </c>
      <c r="G25" s="122">
        <v>0</v>
      </c>
      <c r="H25" s="122">
        <v>90291</v>
      </c>
      <c r="I25" s="122">
        <v>125731963.62368999</v>
      </c>
    </row>
    <row r="26" spans="1:9" s="24" customFormat="1" ht="11.25" customHeight="1" x14ac:dyDescent="0.2">
      <c r="A26" s="8" t="s">
        <v>45</v>
      </c>
      <c r="B26" s="95">
        <v>42270</v>
      </c>
      <c r="C26" s="95">
        <v>6777238.8427799996</v>
      </c>
      <c r="D26" s="95">
        <v>0</v>
      </c>
      <c r="E26" s="122">
        <v>52727</v>
      </c>
      <c r="F26" s="122">
        <v>11761186.71431</v>
      </c>
      <c r="G26" s="122">
        <v>0</v>
      </c>
      <c r="H26" s="122">
        <v>94997</v>
      </c>
      <c r="I26" s="122">
        <v>18538425.557089999</v>
      </c>
    </row>
    <row r="27" spans="1:9" s="24" customFormat="1" ht="11.25" customHeight="1" x14ac:dyDescent="0.2">
      <c r="A27" s="29" t="s">
        <v>46</v>
      </c>
      <c r="B27" s="95">
        <v>226672</v>
      </c>
      <c r="C27" s="95">
        <v>157965286.07378</v>
      </c>
      <c r="D27" s="95">
        <v>0</v>
      </c>
      <c r="E27" s="122">
        <v>3219</v>
      </c>
      <c r="F27" s="122">
        <v>5626583.1345300004</v>
      </c>
      <c r="G27" s="122">
        <v>0</v>
      </c>
      <c r="H27" s="122">
        <v>229891</v>
      </c>
      <c r="I27" s="122">
        <v>163591869.20831001</v>
      </c>
    </row>
    <row r="28" spans="1:9" s="24" customFormat="1" ht="11.25" customHeight="1" x14ac:dyDescent="0.2">
      <c r="A28" s="29" t="s">
        <v>47</v>
      </c>
      <c r="B28" s="95">
        <v>226753</v>
      </c>
      <c r="C28" s="95">
        <v>17513399.2677976</v>
      </c>
      <c r="D28" s="95">
        <v>0</v>
      </c>
      <c r="E28" s="122">
        <v>3219</v>
      </c>
      <c r="F28" s="122">
        <v>642878.97663815401</v>
      </c>
      <c r="G28" s="122">
        <v>0</v>
      </c>
      <c r="H28" s="122">
        <v>229972</v>
      </c>
      <c r="I28" s="122">
        <v>18156278.244435798</v>
      </c>
    </row>
    <row r="29" spans="1:9" s="24" customFormat="1" ht="11.25" customHeight="1" x14ac:dyDescent="0.2">
      <c r="A29" s="29" t="s">
        <v>48</v>
      </c>
      <c r="B29" s="99">
        <v>183613</v>
      </c>
      <c r="C29" s="82">
        <v>0.46052689035851702</v>
      </c>
      <c r="D29" s="99">
        <v>0</v>
      </c>
      <c r="E29" s="99">
        <v>152209</v>
      </c>
      <c r="F29" s="82">
        <v>0.49139515777553</v>
      </c>
      <c r="G29" s="99">
        <v>0</v>
      </c>
      <c r="H29" s="99">
        <v>335822</v>
      </c>
      <c r="I29" s="82">
        <v>0.46919038348841002</v>
      </c>
    </row>
    <row r="30" spans="1:9" s="24" customFormat="1" ht="11.25" customHeight="1" x14ac:dyDescent="0.2">
      <c r="A30" s="30" t="s">
        <v>23</v>
      </c>
      <c r="B30" s="91">
        <v>226753</v>
      </c>
      <c r="C30" s="91">
        <v>7392511.0144800004</v>
      </c>
      <c r="D30" s="91">
        <v>0</v>
      </c>
      <c r="E30" s="91" t="s">
        <v>3</v>
      </c>
      <c r="F30" s="91" t="s">
        <v>3</v>
      </c>
      <c r="G30" s="91">
        <v>0</v>
      </c>
      <c r="H30" s="91">
        <v>226753</v>
      </c>
      <c r="I30" s="91">
        <v>7392511.0144800004</v>
      </c>
    </row>
    <row r="31" spans="1:9" s="24" customFormat="1" ht="11.25" customHeight="1" x14ac:dyDescent="0.2">
      <c r="A31" s="31" t="s">
        <v>49</v>
      </c>
      <c r="B31" s="99">
        <v>70747</v>
      </c>
      <c r="C31" s="99">
        <v>918116831.34153998</v>
      </c>
      <c r="D31" s="99">
        <v>0</v>
      </c>
      <c r="E31" s="99">
        <v>62842</v>
      </c>
      <c r="F31" s="99">
        <v>1173640756.5139101</v>
      </c>
      <c r="G31" s="99">
        <v>0</v>
      </c>
      <c r="H31" s="99">
        <v>133589</v>
      </c>
      <c r="I31" s="99">
        <v>2091757587.8554499</v>
      </c>
    </row>
    <row r="32" spans="1:9" s="24" customFormat="1" ht="11.25" customHeight="1" x14ac:dyDescent="0.2">
      <c r="A32" s="28" t="s">
        <v>21</v>
      </c>
      <c r="B32" s="95">
        <v>0</v>
      </c>
      <c r="C32" s="95">
        <v>0</v>
      </c>
      <c r="D32" s="95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</row>
    <row r="33" spans="1:9" s="24" customFormat="1" ht="11.25" customHeight="1" x14ac:dyDescent="0.2">
      <c r="A33" s="28" t="s">
        <v>50</v>
      </c>
      <c r="B33" s="96">
        <v>121554</v>
      </c>
      <c r="C33" s="96">
        <v>81612561.358194396</v>
      </c>
      <c r="D33" s="96">
        <v>0</v>
      </c>
      <c r="E33" s="96">
        <v>86572</v>
      </c>
      <c r="F33" s="96">
        <v>55018899.018025599</v>
      </c>
      <c r="G33" s="96">
        <v>0</v>
      </c>
      <c r="H33" s="96">
        <v>208126</v>
      </c>
      <c r="I33" s="96">
        <v>136631460.37621999</v>
      </c>
    </row>
    <row r="34" spans="1:9" s="24" customFormat="1" ht="11.25" customHeight="1" x14ac:dyDescent="0.2">
      <c r="A34" s="8" t="s">
        <v>51</v>
      </c>
      <c r="B34" s="95">
        <v>118032</v>
      </c>
      <c r="C34" s="95">
        <v>56034968.6242074</v>
      </c>
      <c r="D34" s="95">
        <v>0</v>
      </c>
      <c r="E34" s="95">
        <v>84471</v>
      </c>
      <c r="F34" s="95">
        <v>41982023.814300403</v>
      </c>
      <c r="G34" s="95">
        <v>0</v>
      </c>
      <c r="H34" s="95">
        <v>202503</v>
      </c>
      <c r="I34" s="95">
        <v>98016992.438507795</v>
      </c>
    </row>
    <row r="35" spans="1:9" s="24" customFormat="1" ht="11.25" customHeight="1" x14ac:dyDescent="0.2">
      <c r="A35" s="8" t="s">
        <v>52</v>
      </c>
      <c r="B35" s="99">
        <v>3522</v>
      </c>
      <c r="C35" s="99">
        <v>25577592.733987</v>
      </c>
      <c r="D35" s="99">
        <v>0</v>
      </c>
      <c r="E35" s="99">
        <v>2101</v>
      </c>
      <c r="F35" s="99">
        <v>13036875.2037252</v>
      </c>
      <c r="G35" s="99">
        <v>0</v>
      </c>
      <c r="H35" s="99">
        <v>5623</v>
      </c>
      <c r="I35" s="99">
        <v>38614467.9377122</v>
      </c>
    </row>
    <row r="36" spans="1:9" s="24" customFormat="1" ht="11.25" customHeight="1" x14ac:dyDescent="0.2">
      <c r="A36" s="30" t="s">
        <v>21</v>
      </c>
      <c r="B36" s="91">
        <v>121560</v>
      </c>
      <c r="C36" s="91">
        <v>2716433.9821806401</v>
      </c>
      <c r="D36" s="91">
        <v>0</v>
      </c>
      <c r="E36" s="91">
        <v>86578</v>
      </c>
      <c r="F36" s="91">
        <v>1949570.5827393599</v>
      </c>
      <c r="G36" s="91">
        <v>0</v>
      </c>
      <c r="H36" s="91">
        <v>208138</v>
      </c>
      <c r="I36" s="91">
        <v>4666004.5649199998</v>
      </c>
    </row>
    <row r="37" spans="1:9" s="24" customFormat="1" ht="11.25" customHeight="1" thickBot="1" x14ac:dyDescent="0.25">
      <c r="A37" s="32" t="s">
        <v>4</v>
      </c>
      <c r="B37" s="102">
        <v>226753</v>
      </c>
      <c r="C37" s="102">
        <v>10108944.996660599</v>
      </c>
      <c r="D37" s="102">
        <v>0</v>
      </c>
      <c r="E37" s="102">
        <v>86578</v>
      </c>
      <c r="F37" s="102">
        <v>1949570.5827393599</v>
      </c>
      <c r="G37" s="102">
        <v>0</v>
      </c>
      <c r="H37" s="102">
        <v>313331</v>
      </c>
      <c r="I37" s="102">
        <v>12058515.579399999</v>
      </c>
    </row>
  </sheetData>
  <mergeCells count="3">
    <mergeCell ref="B5:C5"/>
    <mergeCell ref="E5:F5"/>
    <mergeCell ref="H5:I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FFF3-BB11-4B48-8597-7ECBEA64B6C0}">
  <sheetPr>
    <tabColor theme="9" tint="0.39997558519241921"/>
  </sheetPr>
  <dimension ref="A1:BE37"/>
  <sheetViews>
    <sheetView zoomScaleNormal="100" workbookViewId="0"/>
  </sheetViews>
  <sheetFormatPr baseColWidth="10" defaultRowHeight="15" x14ac:dyDescent="0.25"/>
  <cols>
    <col min="1" max="1" width="33.5703125" customWidth="1"/>
    <col min="4" max="4" width="2.5703125" customWidth="1"/>
    <col min="7" max="7" width="2.5703125" customWidth="1"/>
    <col min="10" max="10" width="2.5703125" customWidth="1"/>
    <col min="13" max="13" width="2.5703125" customWidth="1"/>
    <col min="16" max="16" width="2.5703125" customWidth="1"/>
    <col min="19" max="19" width="2.5703125" customWidth="1"/>
    <col min="22" max="22" width="2.5703125" customWidth="1"/>
    <col min="25" max="25" width="2.5703125" customWidth="1"/>
    <col min="28" max="28" width="2.5703125" customWidth="1"/>
    <col min="31" max="31" width="2.5703125" customWidth="1"/>
    <col min="34" max="34" width="2.5703125" customWidth="1"/>
    <col min="37" max="37" width="2.5703125" customWidth="1"/>
    <col min="40" max="40" width="2.5703125" customWidth="1"/>
    <col min="43" max="43" width="2.5703125" customWidth="1"/>
    <col min="46" max="46" width="2.5703125" customWidth="1"/>
    <col min="49" max="49" width="2.5703125" customWidth="1"/>
    <col min="52" max="52" width="2.5703125" customWidth="1"/>
    <col min="55" max="55" width="2.5703125" customWidth="1"/>
  </cols>
  <sheetData>
    <row r="1" spans="1:57" ht="11.25" customHeight="1" x14ac:dyDescent="0.25">
      <c r="A1" s="1" t="s">
        <v>73</v>
      </c>
    </row>
    <row r="2" spans="1:57" ht="11.25" customHeight="1" x14ac:dyDescent="0.25"/>
    <row r="3" spans="1:57" ht="11.25" customHeight="1" x14ac:dyDescent="0.25">
      <c r="A3" s="2" t="s">
        <v>303</v>
      </c>
    </row>
    <row r="4" spans="1:57" ht="11.25" customHeight="1" thickBot="1" x14ac:dyDescent="0.3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</row>
    <row r="5" spans="1:57" s="24" customFormat="1" ht="11.25" customHeight="1" x14ac:dyDescent="0.2">
      <c r="A5" s="5"/>
      <c r="B5" s="179" t="s">
        <v>54</v>
      </c>
      <c r="C5" s="179"/>
      <c r="D5" s="26"/>
      <c r="E5" s="179" t="s">
        <v>55</v>
      </c>
      <c r="F5" s="179"/>
      <c r="G5" s="26"/>
      <c r="H5" s="179" t="s">
        <v>56</v>
      </c>
      <c r="I5" s="179"/>
      <c r="K5" s="179" t="s">
        <v>57</v>
      </c>
      <c r="L5" s="179"/>
      <c r="M5" s="26"/>
      <c r="N5" s="179" t="s">
        <v>58</v>
      </c>
      <c r="O5" s="179"/>
      <c r="P5" s="26"/>
      <c r="Q5" s="179" t="s">
        <v>59</v>
      </c>
      <c r="R5" s="179"/>
      <c r="T5" s="179" t="s">
        <v>60</v>
      </c>
      <c r="U5" s="179"/>
      <c r="V5" s="26"/>
      <c r="W5" s="179" t="s">
        <v>61</v>
      </c>
      <c r="X5" s="179"/>
      <c r="Y5" s="26"/>
      <c r="Z5" s="179" t="s">
        <v>62</v>
      </c>
      <c r="AA5" s="179"/>
      <c r="AC5" s="179" t="s">
        <v>63</v>
      </c>
      <c r="AD5" s="179"/>
      <c r="AE5" s="26"/>
      <c r="AF5" s="179" t="s">
        <v>64</v>
      </c>
      <c r="AG5" s="179"/>
      <c r="AH5" s="26"/>
      <c r="AI5" s="179" t="s">
        <v>65</v>
      </c>
      <c r="AJ5" s="179"/>
      <c r="AL5" s="179" t="s">
        <v>66</v>
      </c>
      <c r="AM5" s="179"/>
      <c r="AN5" s="26"/>
      <c r="AO5" s="179" t="s">
        <v>67</v>
      </c>
      <c r="AP5" s="179"/>
      <c r="AQ5" s="26"/>
      <c r="AR5" s="179" t="s">
        <v>68</v>
      </c>
      <c r="AS5" s="179"/>
      <c r="AU5" s="179" t="s">
        <v>69</v>
      </c>
      <c r="AV5" s="179"/>
      <c r="AW5" s="26"/>
      <c r="AX5" s="179" t="s">
        <v>70</v>
      </c>
      <c r="AY5" s="179"/>
      <c r="BA5" s="179" t="s">
        <v>71</v>
      </c>
      <c r="BB5" s="179"/>
      <c r="BC5" s="26"/>
      <c r="BD5" s="179" t="s">
        <v>1</v>
      </c>
      <c r="BE5" s="179"/>
    </row>
    <row r="6" spans="1:57" s="24" customFormat="1" ht="11.25" customHeight="1" x14ac:dyDescent="0.2">
      <c r="A6" s="9"/>
      <c r="B6" s="11" t="s">
        <v>16</v>
      </c>
      <c r="C6" s="11" t="s">
        <v>25</v>
      </c>
      <c r="D6" s="11"/>
      <c r="E6" s="11" t="s">
        <v>16</v>
      </c>
      <c r="F6" s="11" t="s">
        <v>25</v>
      </c>
      <c r="G6" s="11"/>
      <c r="H6" s="11" t="s">
        <v>16</v>
      </c>
      <c r="I6" s="11" t="s">
        <v>25</v>
      </c>
      <c r="J6" s="27"/>
      <c r="K6" s="11" t="s">
        <v>16</v>
      </c>
      <c r="L6" s="11" t="s">
        <v>25</v>
      </c>
      <c r="M6" s="11"/>
      <c r="N6" s="11" t="s">
        <v>16</v>
      </c>
      <c r="O6" s="11" t="s">
        <v>25</v>
      </c>
      <c r="P6" s="11"/>
      <c r="Q6" s="11" t="s">
        <v>16</v>
      </c>
      <c r="R6" s="11" t="s">
        <v>25</v>
      </c>
      <c r="S6" s="27"/>
      <c r="T6" s="11" t="s">
        <v>16</v>
      </c>
      <c r="U6" s="11" t="s">
        <v>25</v>
      </c>
      <c r="V6" s="11"/>
      <c r="W6" s="11" t="s">
        <v>16</v>
      </c>
      <c r="X6" s="11" t="s">
        <v>25</v>
      </c>
      <c r="Y6" s="11"/>
      <c r="Z6" s="11" t="s">
        <v>16</v>
      </c>
      <c r="AA6" s="11" t="s">
        <v>25</v>
      </c>
      <c r="AB6" s="27"/>
      <c r="AC6" s="11" t="s">
        <v>16</v>
      </c>
      <c r="AD6" s="11" t="s">
        <v>25</v>
      </c>
      <c r="AE6" s="11"/>
      <c r="AF6" s="11" t="s">
        <v>16</v>
      </c>
      <c r="AG6" s="11" t="s">
        <v>25</v>
      </c>
      <c r="AH6" s="11"/>
      <c r="AI6" s="11" t="s">
        <v>16</v>
      </c>
      <c r="AJ6" s="11" t="s">
        <v>25</v>
      </c>
      <c r="AK6" s="27"/>
      <c r="AL6" s="11" t="s">
        <v>16</v>
      </c>
      <c r="AM6" s="11" t="s">
        <v>25</v>
      </c>
      <c r="AN6" s="11"/>
      <c r="AO6" s="11" t="s">
        <v>16</v>
      </c>
      <c r="AP6" s="11" t="s">
        <v>25</v>
      </c>
      <c r="AQ6" s="11"/>
      <c r="AR6" s="11" t="s">
        <v>16</v>
      </c>
      <c r="AS6" s="11" t="s">
        <v>25</v>
      </c>
      <c r="AT6" s="27"/>
      <c r="AU6" s="11" t="s">
        <v>16</v>
      </c>
      <c r="AV6" s="11" t="s">
        <v>25</v>
      </c>
      <c r="AW6" s="11"/>
      <c r="AX6" s="11" t="s">
        <v>16</v>
      </c>
      <c r="AY6" s="11" t="s">
        <v>25</v>
      </c>
      <c r="AZ6" s="27"/>
      <c r="BA6" s="11" t="s">
        <v>16</v>
      </c>
      <c r="BB6" s="11" t="s">
        <v>25</v>
      </c>
      <c r="BC6" s="11"/>
      <c r="BD6" s="11" t="s">
        <v>16</v>
      </c>
      <c r="BE6" s="11" t="s">
        <v>25</v>
      </c>
    </row>
    <row r="7" spans="1:57" s="24" customFormat="1" ht="11.25" customHeight="1" x14ac:dyDescent="0.2">
      <c r="A7" s="25" t="s">
        <v>26</v>
      </c>
      <c r="B7" s="121">
        <v>10479</v>
      </c>
      <c r="C7" s="121">
        <v>0</v>
      </c>
      <c r="D7" s="121">
        <v>0</v>
      </c>
      <c r="E7" s="121">
        <v>13151</v>
      </c>
      <c r="F7" s="121">
        <v>0</v>
      </c>
      <c r="G7" s="121">
        <v>0</v>
      </c>
      <c r="H7" s="121">
        <v>43034</v>
      </c>
      <c r="I7" s="121">
        <v>0</v>
      </c>
      <c r="J7" s="125">
        <v>0</v>
      </c>
      <c r="K7" s="121">
        <v>12819</v>
      </c>
      <c r="L7" s="121">
        <v>0</v>
      </c>
      <c r="M7" s="121">
        <v>0</v>
      </c>
      <c r="N7" s="121">
        <v>20122</v>
      </c>
      <c r="O7" s="121">
        <v>0</v>
      </c>
      <c r="P7" s="121">
        <v>0</v>
      </c>
      <c r="Q7" s="121">
        <v>146056</v>
      </c>
      <c r="R7" s="121">
        <v>0</v>
      </c>
      <c r="S7" s="125">
        <v>0</v>
      </c>
      <c r="T7" s="121">
        <v>14346</v>
      </c>
      <c r="U7" s="121">
        <v>0</v>
      </c>
      <c r="V7" s="121">
        <v>0</v>
      </c>
      <c r="W7" s="121">
        <v>7118</v>
      </c>
      <c r="X7" s="121">
        <v>0</v>
      </c>
      <c r="Y7" s="121">
        <v>0</v>
      </c>
      <c r="Z7" s="121">
        <v>3319</v>
      </c>
      <c r="AA7" s="121">
        <v>0</v>
      </c>
      <c r="AB7" s="125">
        <v>0</v>
      </c>
      <c r="AC7" s="121">
        <v>1060</v>
      </c>
      <c r="AD7" s="121">
        <v>0</v>
      </c>
      <c r="AE7" s="121">
        <v>0</v>
      </c>
      <c r="AF7" s="121">
        <v>4472</v>
      </c>
      <c r="AG7" s="121">
        <v>0</v>
      </c>
      <c r="AH7" s="121">
        <v>0</v>
      </c>
      <c r="AI7" s="121">
        <v>28031</v>
      </c>
      <c r="AJ7" s="121">
        <v>0</v>
      </c>
      <c r="AK7" s="125">
        <v>0</v>
      </c>
      <c r="AL7" s="121">
        <v>29561</v>
      </c>
      <c r="AM7" s="121">
        <v>0</v>
      </c>
      <c r="AN7" s="121">
        <v>0</v>
      </c>
      <c r="AO7" s="121">
        <v>29745</v>
      </c>
      <c r="AP7" s="121">
        <v>0</v>
      </c>
      <c r="AQ7" s="121">
        <v>0</v>
      </c>
      <c r="AR7" s="121">
        <v>43391</v>
      </c>
      <c r="AS7" s="121">
        <v>0</v>
      </c>
      <c r="AT7" s="125">
        <v>0</v>
      </c>
      <c r="AU7" s="121">
        <v>99785</v>
      </c>
      <c r="AV7" s="121">
        <v>0</v>
      </c>
      <c r="AW7" s="121">
        <v>0</v>
      </c>
      <c r="AX7" s="121">
        <v>15486</v>
      </c>
      <c r="AY7" s="121">
        <v>0</v>
      </c>
      <c r="AZ7" s="125">
        <v>0</v>
      </c>
      <c r="BA7" s="121">
        <v>16291</v>
      </c>
      <c r="BB7" s="121">
        <v>0</v>
      </c>
      <c r="BC7" s="121">
        <v>0</v>
      </c>
      <c r="BD7" s="121">
        <v>538266</v>
      </c>
      <c r="BE7" s="121">
        <v>0</v>
      </c>
    </row>
    <row r="8" spans="1:57" s="24" customFormat="1" ht="11.25" customHeight="1" x14ac:dyDescent="0.2">
      <c r="A8" s="25" t="s">
        <v>27</v>
      </c>
      <c r="B8" s="122">
        <v>0</v>
      </c>
      <c r="C8" s="122">
        <v>0</v>
      </c>
      <c r="D8" s="122">
        <v>0</v>
      </c>
      <c r="E8" s="122">
        <v>0</v>
      </c>
      <c r="F8" s="122">
        <v>0</v>
      </c>
      <c r="G8" s="122">
        <v>0</v>
      </c>
      <c r="H8" s="122">
        <v>0</v>
      </c>
      <c r="I8" s="122">
        <v>0</v>
      </c>
      <c r="J8" s="125">
        <v>0</v>
      </c>
      <c r="K8" s="122">
        <v>0</v>
      </c>
      <c r="L8" s="122">
        <v>0</v>
      </c>
      <c r="M8" s="122">
        <v>0</v>
      </c>
      <c r="N8" s="122">
        <v>0</v>
      </c>
      <c r="O8" s="122">
        <v>0</v>
      </c>
      <c r="P8" s="122">
        <v>0</v>
      </c>
      <c r="Q8" s="122">
        <v>0</v>
      </c>
      <c r="R8" s="122">
        <v>0</v>
      </c>
      <c r="S8" s="125">
        <v>0</v>
      </c>
      <c r="T8" s="122">
        <v>0</v>
      </c>
      <c r="U8" s="122">
        <v>0</v>
      </c>
      <c r="V8" s="122">
        <v>0</v>
      </c>
      <c r="W8" s="122">
        <v>0</v>
      </c>
      <c r="X8" s="122">
        <v>0</v>
      </c>
      <c r="Y8" s="122">
        <v>0</v>
      </c>
      <c r="Z8" s="122">
        <v>0</v>
      </c>
      <c r="AA8" s="122">
        <v>0</v>
      </c>
      <c r="AB8" s="125">
        <v>0</v>
      </c>
      <c r="AC8" s="122">
        <v>0</v>
      </c>
      <c r="AD8" s="122">
        <v>0</v>
      </c>
      <c r="AE8" s="122">
        <v>0</v>
      </c>
      <c r="AF8" s="122">
        <v>0</v>
      </c>
      <c r="AG8" s="122">
        <v>0</v>
      </c>
      <c r="AH8" s="122">
        <v>0</v>
      </c>
      <c r="AI8" s="122">
        <v>0</v>
      </c>
      <c r="AJ8" s="122">
        <v>0</v>
      </c>
      <c r="AK8" s="125">
        <v>0</v>
      </c>
      <c r="AL8" s="122">
        <v>0</v>
      </c>
      <c r="AM8" s="122">
        <v>0</v>
      </c>
      <c r="AN8" s="122">
        <v>0</v>
      </c>
      <c r="AO8" s="122">
        <v>0</v>
      </c>
      <c r="AP8" s="122">
        <v>0</v>
      </c>
      <c r="AQ8" s="122">
        <v>0</v>
      </c>
      <c r="AR8" s="122">
        <v>0</v>
      </c>
      <c r="AS8" s="122">
        <v>0</v>
      </c>
      <c r="AT8" s="125">
        <v>0</v>
      </c>
      <c r="AU8" s="122">
        <v>0</v>
      </c>
      <c r="AV8" s="122">
        <v>0</v>
      </c>
      <c r="AW8" s="122">
        <v>0</v>
      </c>
      <c r="AX8" s="122">
        <v>0</v>
      </c>
      <c r="AY8" s="122">
        <v>0</v>
      </c>
      <c r="AZ8" s="125">
        <v>0</v>
      </c>
      <c r="BA8" s="122">
        <v>0</v>
      </c>
      <c r="BB8" s="122">
        <v>0</v>
      </c>
      <c r="BC8" s="122">
        <v>0</v>
      </c>
      <c r="BD8" s="122">
        <v>0</v>
      </c>
      <c r="BE8" s="122">
        <v>0</v>
      </c>
    </row>
    <row r="9" spans="1:57" s="24" customFormat="1" ht="11.25" customHeight="1" x14ac:dyDescent="0.2">
      <c r="A9" s="33" t="s">
        <v>28</v>
      </c>
      <c r="B9" s="122">
        <v>9309</v>
      </c>
      <c r="C9" s="122">
        <v>12513728.43</v>
      </c>
      <c r="D9" s="122">
        <v>0</v>
      </c>
      <c r="E9" s="122">
        <v>11278</v>
      </c>
      <c r="F9" s="122">
        <v>16115612.725</v>
      </c>
      <c r="G9" s="122">
        <v>0</v>
      </c>
      <c r="H9" s="122">
        <v>36112</v>
      </c>
      <c r="I9" s="122">
        <v>71170641.335229993</v>
      </c>
      <c r="J9" s="125">
        <v>0</v>
      </c>
      <c r="K9" s="122">
        <v>10889</v>
      </c>
      <c r="L9" s="122">
        <v>13590288.532</v>
      </c>
      <c r="M9" s="122">
        <v>0</v>
      </c>
      <c r="N9" s="122">
        <v>16902</v>
      </c>
      <c r="O9" s="122">
        <v>25180275.91085</v>
      </c>
      <c r="P9" s="122">
        <v>0</v>
      </c>
      <c r="Q9" s="122">
        <v>112441</v>
      </c>
      <c r="R9" s="122">
        <v>508490212.56891</v>
      </c>
      <c r="S9" s="125">
        <v>0</v>
      </c>
      <c r="T9" s="122">
        <v>11976</v>
      </c>
      <c r="U9" s="122">
        <v>13640113.996370001</v>
      </c>
      <c r="V9" s="122">
        <v>0</v>
      </c>
      <c r="W9" s="122">
        <v>6174</v>
      </c>
      <c r="X9" s="122">
        <v>9335094.9275599997</v>
      </c>
      <c r="Y9" s="122">
        <v>0</v>
      </c>
      <c r="Z9" s="122">
        <v>2937</v>
      </c>
      <c r="AA9" s="122">
        <v>7164197.6129999999</v>
      </c>
      <c r="AB9" s="125">
        <v>0</v>
      </c>
      <c r="AC9" s="122">
        <v>924</v>
      </c>
      <c r="AD9" s="122">
        <v>2129781.5269999998</v>
      </c>
      <c r="AE9" s="122">
        <v>0</v>
      </c>
      <c r="AF9" s="122">
        <v>3901</v>
      </c>
      <c r="AG9" s="122">
        <v>4635511.2379999999</v>
      </c>
      <c r="AH9" s="122">
        <v>0</v>
      </c>
      <c r="AI9" s="122">
        <v>24453</v>
      </c>
      <c r="AJ9" s="122">
        <v>61270471.399439998</v>
      </c>
      <c r="AK9" s="125">
        <v>0</v>
      </c>
      <c r="AL9" s="122">
        <v>23404</v>
      </c>
      <c r="AM9" s="122">
        <v>52204913.986599997</v>
      </c>
      <c r="AN9" s="122">
        <v>0</v>
      </c>
      <c r="AO9" s="122">
        <v>25010</v>
      </c>
      <c r="AP9" s="122">
        <v>29182527.115660001</v>
      </c>
      <c r="AQ9" s="122">
        <v>0</v>
      </c>
      <c r="AR9" s="122">
        <v>35885</v>
      </c>
      <c r="AS9" s="122">
        <v>40683897.67142</v>
      </c>
      <c r="AT9" s="125">
        <v>0</v>
      </c>
      <c r="AU9" s="122">
        <v>82435</v>
      </c>
      <c r="AV9" s="122">
        <v>132302357.48848</v>
      </c>
      <c r="AW9" s="122">
        <v>0</v>
      </c>
      <c r="AX9" s="122">
        <v>13512</v>
      </c>
      <c r="AY9" s="122">
        <v>25619073.917350002</v>
      </c>
      <c r="AZ9" s="125">
        <v>0</v>
      </c>
      <c r="BA9" s="122">
        <v>13588</v>
      </c>
      <c r="BB9" s="122">
        <v>1388357546.6389301</v>
      </c>
      <c r="BC9" s="122">
        <v>0</v>
      </c>
      <c r="BD9" s="122">
        <v>441130</v>
      </c>
      <c r="BE9" s="122">
        <v>2413586247.0218</v>
      </c>
    </row>
    <row r="10" spans="1:57" s="24" customFormat="1" ht="11.25" customHeight="1" x14ac:dyDescent="0.2">
      <c r="A10" s="28" t="s">
        <v>29</v>
      </c>
      <c r="B10" s="126">
        <v>0</v>
      </c>
      <c r="C10" s="124">
        <v>0</v>
      </c>
      <c r="D10" s="121">
        <v>0</v>
      </c>
      <c r="E10" s="124">
        <v>0</v>
      </c>
      <c r="F10" s="124">
        <v>0</v>
      </c>
      <c r="G10" s="121">
        <v>0</v>
      </c>
      <c r="H10" s="124">
        <v>0</v>
      </c>
      <c r="I10" s="124">
        <v>0</v>
      </c>
      <c r="J10" s="125">
        <v>0</v>
      </c>
      <c r="K10" s="124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5">
        <v>0</v>
      </c>
      <c r="T10" s="124">
        <v>0</v>
      </c>
      <c r="U10" s="124">
        <v>0</v>
      </c>
      <c r="V10" s="121">
        <v>0</v>
      </c>
      <c r="W10" s="124">
        <v>0</v>
      </c>
      <c r="X10" s="124">
        <v>0</v>
      </c>
      <c r="Y10" s="121">
        <v>0</v>
      </c>
      <c r="Z10" s="124">
        <v>0</v>
      </c>
      <c r="AA10" s="124">
        <v>0</v>
      </c>
      <c r="AB10" s="125">
        <v>0</v>
      </c>
      <c r="AC10" s="124">
        <v>0</v>
      </c>
      <c r="AD10" s="124">
        <v>0</v>
      </c>
      <c r="AE10" s="121">
        <v>0</v>
      </c>
      <c r="AF10" s="124">
        <v>0</v>
      </c>
      <c r="AG10" s="124">
        <v>0</v>
      </c>
      <c r="AH10" s="121">
        <v>0</v>
      </c>
      <c r="AI10" s="124">
        <v>0</v>
      </c>
      <c r="AJ10" s="124">
        <v>0</v>
      </c>
      <c r="AK10" s="125">
        <v>0</v>
      </c>
      <c r="AL10" s="124">
        <v>0</v>
      </c>
      <c r="AM10" s="124">
        <v>0</v>
      </c>
      <c r="AN10" s="121">
        <v>0</v>
      </c>
      <c r="AO10" s="124">
        <v>0</v>
      </c>
      <c r="AP10" s="124">
        <v>0</v>
      </c>
      <c r="AQ10" s="121">
        <v>0</v>
      </c>
      <c r="AR10" s="124">
        <v>0</v>
      </c>
      <c r="AS10" s="124">
        <v>0</v>
      </c>
      <c r="AT10" s="125">
        <v>0</v>
      </c>
      <c r="AU10" s="124">
        <v>0</v>
      </c>
      <c r="AV10" s="124">
        <v>0</v>
      </c>
      <c r="AW10" s="121">
        <v>0</v>
      </c>
      <c r="AX10" s="124">
        <v>0</v>
      </c>
      <c r="AY10" s="124">
        <v>0</v>
      </c>
      <c r="AZ10" s="125">
        <v>0</v>
      </c>
      <c r="BA10" s="124">
        <v>0</v>
      </c>
      <c r="BB10" s="124">
        <v>0</v>
      </c>
      <c r="BC10" s="121">
        <v>0</v>
      </c>
      <c r="BD10" s="124">
        <v>0</v>
      </c>
      <c r="BE10" s="124">
        <v>0</v>
      </c>
    </row>
    <row r="11" spans="1:57" s="24" customFormat="1" ht="11.25" customHeight="1" x14ac:dyDescent="0.2">
      <c r="A11" s="25" t="s">
        <v>30</v>
      </c>
      <c r="B11" s="121">
        <v>9103</v>
      </c>
      <c r="C11" s="121">
        <v>1460350.9709999999</v>
      </c>
      <c r="D11" s="121">
        <v>0</v>
      </c>
      <c r="E11" s="121">
        <v>11348</v>
      </c>
      <c r="F11" s="121">
        <v>1799277.41662</v>
      </c>
      <c r="G11" s="121">
        <v>0</v>
      </c>
      <c r="H11" s="121">
        <v>37021</v>
      </c>
      <c r="I11" s="121">
        <v>9897629.1578196101</v>
      </c>
      <c r="J11" s="125">
        <v>0</v>
      </c>
      <c r="K11" s="121">
        <v>11194</v>
      </c>
      <c r="L11" s="121">
        <v>1667288.1459999999</v>
      </c>
      <c r="M11" s="121">
        <v>0</v>
      </c>
      <c r="N11" s="121">
        <v>17868</v>
      </c>
      <c r="O11" s="121">
        <v>3874297.2586997799</v>
      </c>
      <c r="P11" s="121">
        <v>0</v>
      </c>
      <c r="Q11" s="121">
        <v>121602</v>
      </c>
      <c r="R11" s="121">
        <v>105811543.115082</v>
      </c>
      <c r="S11" s="125">
        <v>0</v>
      </c>
      <c r="T11" s="121">
        <v>12460</v>
      </c>
      <c r="U11" s="121">
        <v>1246391.68329606</v>
      </c>
      <c r="V11" s="121">
        <v>0</v>
      </c>
      <c r="W11" s="121">
        <v>6287</v>
      </c>
      <c r="X11" s="121">
        <v>872515.77463930496</v>
      </c>
      <c r="Y11" s="121">
        <v>0</v>
      </c>
      <c r="Z11" s="121">
        <v>2734</v>
      </c>
      <c r="AA11" s="121">
        <v>1688424.2849999999</v>
      </c>
      <c r="AB11" s="125">
        <v>0</v>
      </c>
      <c r="AC11" s="121">
        <v>809</v>
      </c>
      <c r="AD11" s="121">
        <v>59444.031000000003</v>
      </c>
      <c r="AE11" s="121">
        <v>0</v>
      </c>
      <c r="AF11" s="121">
        <v>3763</v>
      </c>
      <c r="AG11" s="121">
        <v>464421.80900000001</v>
      </c>
      <c r="AH11" s="121">
        <v>0</v>
      </c>
      <c r="AI11" s="121">
        <v>25310</v>
      </c>
      <c r="AJ11" s="121">
        <v>8609279.6561929993</v>
      </c>
      <c r="AK11" s="125">
        <v>0</v>
      </c>
      <c r="AL11" s="121">
        <v>25618</v>
      </c>
      <c r="AM11" s="121">
        <v>9577674.8220553901</v>
      </c>
      <c r="AN11" s="121">
        <v>0</v>
      </c>
      <c r="AO11" s="121">
        <v>26612</v>
      </c>
      <c r="AP11" s="121">
        <v>3297786.3759758901</v>
      </c>
      <c r="AQ11" s="121">
        <v>0</v>
      </c>
      <c r="AR11" s="121">
        <v>38291</v>
      </c>
      <c r="AS11" s="121">
        <v>5183551.2935139397</v>
      </c>
      <c r="AT11" s="125">
        <v>0</v>
      </c>
      <c r="AU11" s="121">
        <v>87602</v>
      </c>
      <c r="AV11" s="121">
        <v>11906401.4939327</v>
      </c>
      <c r="AW11" s="121">
        <v>0</v>
      </c>
      <c r="AX11" s="121">
        <v>13922</v>
      </c>
      <c r="AY11" s="121">
        <v>3518826.3378418698</v>
      </c>
      <c r="AZ11" s="125">
        <v>0</v>
      </c>
      <c r="BA11" s="121">
        <v>13959</v>
      </c>
      <c r="BB11" s="121">
        <v>110870139.09334999</v>
      </c>
      <c r="BC11" s="121">
        <v>0</v>
      </c>
      <c r="BD11" s="121">
        <v>465503</v>
      </c>
      <c r="BE11" s="121">
        <v>281805242.72101903</v>
      </c>
    </row>
    <row r="12" spans="1:57" s="24" customFormat="1" ht="11.25" customHeight="1" x14ac:dyDescent="0.2">
      <c r="A12" s="33" t="s">
        <v>31</v>
      </c>
      <c r="B12" s="122">
        <v>6316</v>
      </c>
      <c r="C12" s="122">
        <v>1598070.8929999999</v>
      </c>
      <c r="D12" s="122">
        <v>0</v>
      </c>
      <c r="E12" s="122">
        <v>7798</v>
      </c>
      <c r="F12" s="122">
        <v>1964297.77253</v>
      </c>
      <c r="G12" s="122">
        <v>0</v>
      </c>
      <c r="H12" s="122">
        <v>25061</v>
      </c>
      <c r="I12" s="122">
        <v>11795336.663023699</v>
      </c>
      <c r="J12" s="125">
        <v>0</v>
      </c>
      <c r="K12" s="122">
        <v>7648</v>
      </c>
      <c r="L12" s="122">
        <v>1901278.325</v>
      </c>
      <c r="M12" s="122">
        <v>0</v>
      </c>
      <c r="N12" s="122">
        <v>11932</v>
      </c>
      <c r="O12" s="122">
        <v>4133647.0356997801</v>
      </c>
      <c r="P12" s="122">
        <v>0</v>
      </c>
      <c r="Q12" s="122">
        <v>72684</v>
      </c>
      <c r="R12" s="122">
        <v>129845351.95418</v>
      </c>
      <c r="S12" s="125">
        <v>0</v>
      </c>
      <c r="T12" s="122">
        <v>8303</v>
      </c>
      <c r="U12" s="122">
        <v>1953868.4541060601</v>
      </c>
      <c r="V12" s="122">
        <v>0</v>
      </c>
      <c r="W12" s="122">
        <v>4113</v>
      </c>
      <c r="X12" s="122">
        <v>1125536.9920000001</v>
      </c>
      <c r="Y12" s="122">
        <v>0</v>
      </c>
      <c r="Z12" s="122">
        <v>1883</v>
      </c>
      <c r="AA12" s="122">
        <v>1726413.4439999999</v>
      </c>
      <c r="AB12" s="125">
        <v>0</v>
      </c>
      <c r="AC12" s="122">
        <v>519</v>
      </c>
      <c r="AD12" s="122">
        <v>112561.363</v>
      </c>
      <c r="AE12" s="122">
        <v>0</v>
      </c>
      <c r="AF12" s="122">
        <v>2618</v>
      </c>
      <c r="AG12" s="122">
        <v>500162.77600000001</v>
      </c>
      <c r="AH12" s="122">
        <v>0</v>
      </c>
      <c r="AI12" s="122">
        <v>17612</v>
      </c>
      <c r="AJ12" s="122">
        <v>9214826.3447099999</v>
      </c>
      <c r="AK12" s="125">
        <v>0</v>
      </c>
      <c r="AL12" s="122">
        <v>15837</v>
      </c>
      <c r="AM12" s="122">
        <v>10896715.004416799</v>
      </c>
      <c r="AN12" s="122">
        <v>0</v>
      </c>
      <c r="AO12" s="122">
        <v>17514</v>
      </c>
      <c r="AP12" s="122">
        <v>3703155.8983422802</v>
      </c>
      <c r="AQ12" s="122">
        <v>0</v>
      </c>
      <c r="AR12" s="122">
        <v>24984</v>
      </c>
      <c r="AS12" s="122">
        <v>5971923.7611307101</v>
      </c>
      <c r="AT12" s="125">
        <v>0</v>
      </c>
      <c r="AU12" s="122">
        <v>57830</v>
      </c>
      <c r="AV12" s="122">
        <v>16413262.1723729</v>
      </c>
      <c r="AW12" s="122">
        <v>0</v>
      </c>
      <c r="AX12" s="122">
        <v>9698</v>
      </c>
      <c r="AY12" s="122">
        <v>3776630.4048418701</v>
      </c>
      <c r="AZ12" s="125">
        <v>0</v>
      </c>
      <c r="BA12" s="122">
        <v>9839</v>
      </c>
      <c r="BB12" s="122">
        <v>143240921.26360899</v>
      </c>
      <c r="BC12" s="122">
        <v>0</v>
      </c>
      <c r="BD12" s="122">
        <v>302189</v>
      </c>
      <c r="BE12" s="122">
        <v>349873960.521963</v>
      </c>
    </row>
    <row r="13" spans="1:57" s="24" customFormat="1" ht="11.25" customHeight="1" x14ac:dyDescent="0.2">
      <c r="A13" s="33" t="s">
        <v>32</v>
      </c>
      <c r="B13" s="122">
        <v>2787</v>
      </c>
      <c r="C13" s="122">
        <v>-137719.92199999999</v>
      </c>
      <c r="D13" s="122">
        <v>0</v>
      </c>
      <c r="E13" s="122">
        <v>3550</v>
      </c>
      <c r="F13" s="122">
        <v>-165020.35591000001</v>
      </c>
      <c r="G13" s="122">
        <v>0</v>
      </c>
      <c r="H13" s="122">
        <v>11960</v>
      </c>
      <c r="I13" s="122">
        <v>-1897707.5052040601</v>
      </c>
      <c r="J13" s="125">
        <v>0</v>
      </c>
      <c r="K13" s="122">
        <v>3546</v>
      </c>
      <c r="L13" s="122">
        <v>-233990.179</v>
      </c>
      <c r="M13" s="122">
        <v>0</v>
      </c>
      <c r="N13" s="122">
        <v>5936</v>
      </c>
      <c r="O13" s="122">
        <v>-259349.777</v>
      </c>
      <c r="P13" s="122">
        <v>0</v>
      </c>
      <c r="Q13" s="122">
        <v>48918</v>
      </c>
      <c r="R13" s="122">
        <v>-24033808.839098401</v>
      </c>
      <c r="S13" s="125">
        <v>0</v>
      </c>
      <c r="T13" s="122">
        <v>4157</v>
      </c>
      <c r="U13" s="122">
        <v>-707476.77081000002</v>
      </c>
      <c r="V13" s="122">
        <v>0</v>
      </c>
      <c r="W13" s="122">
        <v>2174</v>
      </c>
      <c r="X13" s="122">
        <v>-253021.21736069501</v>
      </c>
      <c r="Y13" s="122">
        <v>0</v>
      </c>
      <c r="Z13" s="122">
        <v>851</v>
      </c>
      <c r="AA13" s="122">
        <v>-37989.159</v>
      </c>
      <c r="AB13" s="125">
        <v>0</v>
      </c>
      <c r="AC13" s="122">
        <v>290</v>
      </c>
      <c r="AD13" s="122">
        <v>-53117.332000000002</v>
      </c>
      <c r="AE13" s="122">
        <v>0</v>
      </c>
      <c r="AF13" s="122">
        <v>1145</v>
      </c>
      <c r="AG13" s="122">
        <v>-35740.966999999997</v>
      </c>
      <c r="AH13" s="122">
        <v>0</v>
      </c>
      <c r="AI13" s="122">
        <v>7698</v>
      </c>
      <c r="AJ13" s="122">
        <v>-605546.68851699599</v>
      </c>
      <c r="AK13" s="125">
        <v>0</v>
      </c>
      <c r="AL13" s="122">
        <v>9781</v>
      </c>
      <c r="AM13" s="122">
        <v>-1319040.18236141</v>
      </c>
      <c r="AN13" s="122">
        <v>0</v>
      </c>
      <c r="AO13" s="122">
        <v>9098</v>
      </c>
      <c r="AP13" s="122">
        <v>-405369.522366394</v>
      </c>
      <c r="AQ13" s="122">
        <v>0</v>
      </c>
      <c r="AR13" s="122">
        <v>13307</v>
      </c>
      <c r="AS13" s="122">
        <v>-788372.46761677798</v>
      </c>
      <c r="AT13" s="125">
        <v>0</v>
      </c>
      <c r="AU13" s="122">
        <v>29772</v>
      </c>
      <c r="AV13" s="122">
        <v>-4506860.6784401899</v>
      </c>
      <c r="AW13" s="122">
        <v>0</v>
      </c>
      <c r="AX13" s="122">
        <v>4224</v>
      </c>
      <c r="AY13" s="122">
        <v>-257804.06700000001</v>
      </c>
      <c r="AZ13" s="125">
        <v>0</v>
      </c>
      <c r="BA13" s="122">
        <v>4120</v>
      </c>
      <c r="BB13" s="122">
        <v>-32370782.170258999</v>
      </c>
      <c r="BC13" s="122">
        <v>0</v>
      </c>
      <c r="BD13" s="122">
        <v>163314</v>
      </c>
      <c r="BE13" s="122">
        <v>-68068717.800944</v>
      </c>
    </row>
    <row r="14" spans="1:57" s="24" customFormat="1" ht="11.25" customHeight="1" x14ac:dyDescent="0.2">
      <c r="A14" s="25" t="s">
        <v>33</v>
      </c>
      <c r="B14" s="122">
        <v>0</v>
      </c>
      <c r="C14" s="122">
        <v>0</v>
      </c>
      <c r="D14" s="122">
        <v>0</v>
      </c>
      <c r="E14" s="122">
        <v>0</v>
      </c>
      <c r="F14" s="122">
        <v>0</v>
      </c>
      <c r="G14" s="122">
        <v>0</v>
      </c>
      <c r="H14" s="122">
        <v>0</v>
      </c>
      <c r="I14" s="122">
        <v>0</v>
      </c>
      <c r="J14" s="125">
        <v>0</v>
      </c>
      <c r="K14" s="122">
        <v>0</v>
      </c>
      <c r="L14" s="122">
        <v>0</v>
      </c>
      <c r="M14" s="122">
        <v>0</v>
      </c>
      <c r="N14" s="122">
        <v>0</v>
      </c>
      <c r="O14" s="122">
        <v>0</v>
      </c>
      <c r="P14" s="122">
        <v>0</v>
      </c>
      <c r="Q14" s="122">
        <v>0</v>
      </c>
      <c r="R14" s="122">
        <v>0</v>
      </c>
      <c r="S14" s="125">
        <v>0</v>
      </c>
      <c r="T14" s="122">
        <v>0</v>
      </c>
      <c r="U14" s="122">
        <v>0</v>
      </c>
      <c r="V14" s="122">
        <v>0</v>
      </c>
      <c r="W14" s="122">
        <v>0</v>
      </c>
      <c r="X14" s="122">
        <v>0</v>
      </c>
      <c r="Y14" s="122">
        <v>0</v>
      </c>
      <c r="Z14" s="122">
        <v>0</v>
      </c>
      <c r="AA14" s="122">
        <v>0</v>
      </c>
      <c r="AB14" s="125">
        <v>0</v>
      </c>
      <c r="AC14" s="122">
        <v>0</v>
      </c>
      <c r="AD14" s="122">
        <v>0</v>
      </c>
      <c r="AE14" s="122">
        <v>0</v>
      </c>
      <c r="AF14" s="122">
        <v>0</v>
      </c>
      <c r="AG14" s="122">
        <v>0</v>
      </c>
      <c r="AH14" s="122">
        <v>0</v>
      </c>
      <c r="AI14" s="122">
        <v>0</v>
      </c>
      <c r="AJ14" s="122">
        <v>0</v>
      </c>
      <c r="AK14" s="125">
        <v>0</v>
      </c>
      <c r="AL14" s="122">
        <v>0</v>
      </c>
      <c r="AM14" s="122">
        <v>0</v>
      </c>
      <c r="AN14" s="122">
        <v>0</v>
      </c>
      <c r="AO14" s="122">
        <v>0</v>
      </c>
      <c r="AP14" s="122">
        <v>0</v>
      </c>
      <c r="AQ14" s="122">
        <v>0</v>
      </c>
      <c r="AR14" s="122">
        <v>0</v>
      </c>
      <c r="AS14" s="122">
        <v>0</v>
      </c>
      <c r="AT14" s="125">
        <v>0</v>
      </c>
      <c r="AU14" s="122">
        <v>0</v>
      </c>
      <c r="AV14" s="122">
        <v>0</v>
      </c>
      <c r="AW14" s="122">
        <v>0</v>
      </c>
      <c r="AX14" s="122">
        <v>0</v>
      </c>
      <c r="AY14" s="122">
        <v>0</v>
      </c>
      <c r="AZ14" s="125">
        <v>0</v>
      </c>
      <c r="BA14" s="122">
        <v>0</v>
      </c>
      <c r="BB14" s="122">
        <v>0</v>
      </c>
      <c r="BC14" s="122">
        <v>0</v>
      </c>
      <c r="BD14" s="122">
        <v>0</v>
      </c>
      <c r="BE14" s="122">
        <v>0</v>
      </c>
    </row>
    <row r="15" spans="1:57" s="24" customFormat="1" ht="11.25" customHeight="1" x14ac:dyDescent="0.2">
      <c r="A15" s="33" t="s">
        <v>34</v>
      </c>
      <c r="B15" s="122">
        <v>6635</v>
      </c>
      <c r="C15" s="122">
        <v>413252.375</v>
      </c>
      <c r="D15" s="122">
        <v>0</v>
      </c>
      <c r="E15" s="122">
        <v>7593</v>
      </c>
      <c r="F15" s="122">
        <v>480126.96100000001</v>
      </c>
      <c r="G15" s="122">
        <v>0</v>
      </c>
      <c r="H15" s="122">
        <v>23109</v>
      </c>
      <c r="I15" s="122">
        <v>1451086.5374769301</v>
      </c>
      <c r="J15" s="125">
        <v>0</v>
      </c>
      <c r="K15" s="122">
        <v>7440</v>
      </c>
      <c r="L15" s="122">
        <v>376116.41200000001</v>
      </c>
      <c r="M15" s="122">
        <v>0</v>
      </c>
      <c r="N15" s="122">
        <v>11385</v>
      </c>
      <c r="O15" s="122">
        <v>691807.11036804505</v>
      </c>
      <c r="P15" s="122">
        <v>0</v>
      </c>
      <c r="Q15" s="122">
        <v>62176</v>
      </c>
      <c r="R15" s="122">
        <v>21634803.818812899</v>
      </c>
      <c r="S15" s="125">
        <v>0</v>
      </c>
      <c r="T15" s="122">
        <v>7942</v>
      </c>
      <c r="U15" s="122">
        <v>435708.20478407299</v>
      </c>
      <c r="V15" s="122">
        <v>0</v>
      </c>
      <c r="W15" s="122">
        <v>4242</v>
      </c>
      <c r="X15" s="122">
        <v>384169.22751121398</v>
      </c>
      <c r="Y15" s="122">
        <v>0</v>
      </c>
      <c r="Z15" s="122">
        <v>1932</v>
      </c>
      <c r="AA15" s="122">
        <v>306738.22700000001</v>
      </c>
      <c r="AB15" s="125">
        <v>0</v>
      </c>
      <c r="AC15" s="122">
        <v>554</v>
      </c>
      <c r="AD15" s="122">
        <v>55247.81</v>
      </c>
      <c r="AE15" s="122">
        <v>0</v>
      </c>
      <c r="AF15" s="122">
        <v>2840</v>
      </c>
      <c r="AG15" s="122">
        <v>125086.927</v>
      </c>
      <c r="AH15" s="122">
        <v>0</v>
      </c>
      <c r="AI15" s="122">
        <v>17260</v>
      </c>
      <c r="AJ15" s="122">
        <v>1115967.96452367</v>
      </c>
      <c r="AK15" s="125">
        <v>0</v>
      </c>
      <c r="AL15" s="122">
        <v>13962</v>
      </c>
      <c r="AM15" s="122">
        <v>967411.14526545699</v>
      </c>
      <c r="AN15" s="122">
        <v>0</v>
      </c>
      <c r="AO15" s="122">
        <v>17523</v>
      </c>
      <c r="AP15" s="122">
        <v>847936.19432151702</v>
      </c>
      <c r="AQ15" s="122">
        <v>0</v>
      </c>
      <c r="AR15" s="122">
        <v>24031</v>
      </c>
      <c r="AS15" s="122">
        <v>1119798.1795663501</v>
      </c>
      <c r="AT15" s="125">
        <v>0</v>
      </c>
      <c r="AU15" s="122">
        <v>54594</v>
      </c>
      <c r="AV15" s="122">
        <v>3949090.4256385202</v>
      </c>
      <c r="AW15" s="122">
        <v>0</v>
      </c>
      <c r="AX15" s="122">
        <v>9599</v>
      </c>
      <c r="AY15" s="122">
        <v>799634.17722465598</v>
      </c>
      <c r="AZ15" s="125">
        <v>0</v>
      </c>
      <c r="BA15" s="122">
        <v>7813</v>
      </c>
      <c r="BB15" s="122">
        <v>39620067.769985102</v>
      </c>
      <c r="BC15" s="122">
        <v>0</v>
      </c>
      <c r="BD15" s="122">
        <v>280630</v>
      </c>
      <c r="BE15" s="122">
        <v>74774049.467478395</v>
      </c>
    </row>
    <row r="16" spans="1:57" s="24" customFormat="1" ht="11.25" customHeight="1" x14ac:dyDescent="0.2">
      <c r="A16" s="33" t="s">
        <v>35</v>
      </c>
      <c r="B16" s="122">
        <v>7523</v>
      </c>
      <c r="C16" s="122">
        <v>977269.12199999997</v>
      </c>
      <c r="D16" s="122">
        <v>0</v>
      </c>
      <c r="E16" s="122">
        <v>9030</v>
      </c>
      <c r="F16" s="122">
        <v>1011849.476</v>
      </c>
      <c r="G16" s="122">
        <v>0</v>
      </c>
      <c r="H16" s="122">
        <v>28465</v>
      </c>
      <c r="I16" s="122">
        <v>57951425.419660002</v>
      </c>
      <c r="J16" s="125">
        <v>0</v>
      </c>
      <c r="K16" s="122">
        <v>8885</v>
      </c>
      <c r="L16" s="122">
        <v>1099764.5534999999</v>
      </c>
      <c r="M16" s="122">
        <v>0</v>
      </c>
      <c r="N16" s="122">
        <v>13731</v>
      </c>
      <c r="O16" s="122">
        <v>1672272.5858084301</v>
      </c>
      <c r="P16" s="122">
        <v>0</v>
      </c>
      <c r="Q16" s="122">
        <v>76333</v>
      </c>
      <c r="R16" s="122">
        <v>104794908.585563</v>
      </c>
      <c r="S16" s="125">
        <v>0</v>
      </c>
      <c r="T16" s="122">
        <v>8565</v>
      </c>
      <c r="U16" s="122">
        <v>1718678.9529382</v>
      </c>
      <c r="V16" s="122">
        <v>0</v>
      </c>
      <c r="W16" s="122">
        <v>4959</v>
      </c>
      <c r="X16" s="122">
        <v>695905.54989371996</v>
      </c>
      <c r="Y16" s="122">
        <v>0</v>
      </c>
      <c r="Z16" s="122">
        <v>2067</v>
      </c>
      <c r="AA16" s="122">
        <v>264524.89899999998</v>
      </c>
      <c r="AB16" s="125">
        <v>0</v>
      </c>
      <c r="AC16" s="122">
        <v>608</v>
      </c>
      <c r="AD16" s="122">
        <v>86153.744999999995</v>
      </c>
      <c r="AE16" s="122">
        <v>0</v>
      </c>
      <c r="AF16" s="122">
        <v>2900</v>
      </c>
      <c r="AG16" s="122">
        <v>185576.30100000001</v>
      </c>
      <c r="AH16" s="122">
        <v>0</v>
      </c>
      <c r="AI16" s="122">
        <v>20405</v>
      </c>
      <c r="AJ16" s="122">
        <v>39526129.7736516</v>
      </c>
      <c r="AK16" s="125">
        <v>0</v>
      </c>
      <c r="AL16" s="122">
        <v>15455</v>
      </c>
      <c r="AM16" s="122">
        <v>4458104.3036293499</v>
      </c>
      <c r="AN16" s="122">
        <v>0</v>
      </c>
      <c r="AO16" s="122">
        <v>19218</v>
      </c>
      <c r="AP16" s="122">
        <v>1661074.7256515401</v>
      </c>
      <c r="AQ16" s="122">
        <v>0</v>
      </c>
      <c r="AR16" s="122">
        <v>27369</v>
      </c>
      <c r="AS16" s="122">
        <v>2159809.72117433</v>
      </c>
      <c r="AT16" s="125">
        <v>0</v>
      </c>
      <c r="AU16" s="122">
        <v>63231</v>
      </c>
      <c r="AV16" s="122">
        <v>28151827.682875399</v>
      </c>
      <c r="AW16" s="122">
        <v>0</v>
      </c>
      <c r="AX16" s="122">
        <v>11318</v>
      </c>
      <c r="AY16" s="122">
        <v>4333628.24420809</v>
      </c>
      <c r="AZ16" s="125">
        <v>0</v>
      </c>
      <c r="BA16" s="122">
        <v>12090</v>
      </c>
      <c r="BB16" s="122">
        <v>595506618.62057698</v>
      </c>
      <c r="BC16" s="122">
        <v>0</v>
      </c>
      <c r="BD16" s="122">
        <v>332152</v>
      </c>
      <c r="BE16" s="122">
        <v>846255522.26213002</v>
      </c>
    </row>
    <row r="17" spans="1:57" s="24" customFormat="1" ht="11.25" customHeight="1" x14ac:dyDescent="0.2">
      <c r="A17" s="25" t="s">
        <v>36</v>
      </c>
      <c r="B17" s="122">
        <v>0</v>
      </c>
      <c r="C17" s="122">
        <v>0</v>
      </c>
      <c r="D17" s="122">
        <v>0</v>
      </c>
      <c r="E17" s="122">
        <v>0</v>
      </c>
      <c r="F17" s="122">
        <v>0</v>
      </c>
      <c r="G17" s="122">
        <v>0</v>
      </c>
      <c r="H17" s="122">
        <v>0</v>
      </c>
      <c r="I17" s="122">
        <v>0</v>
      </c>
      <c r="J17" s="125">
        <v>0</v>
      </c>
      <c r="K17" s="122">
        <v>0</v>
      </c>
      <c r="L17" s="122">
        <v>0</v>
      </c>
      <c r="M17" s="122">
        <v>0</v>
      </c>
      <c r="N17" s="122">
        <v>0</v>
      </c>
      <c r="O17" s="122">
        <v>0</v>
      </c>
      <c r="P17" s="122">
        <v>0</v>
      </c>
      <c r="Q17" s="122">
        <v>0</v>
      </c>
      <c r="R17" s="122">
        <v>0</v>
      </c>
      <c r="S17" s="125">
        <v>0</v>
      </c>
      <c r="T17" s="122">
        <v>0</v>
      </c>
      <c r="U17" s="122">
        <v>0</v>
      </c>
      <c r="V17" s="122">
        <v>0</v>
      </c>
      <c r="W17" s="122">
        <v>0</v>
      </c>
      <c r="X17" s="122">
        <v>0</v>
      </c>
      <c r="Y17" s="122">
        <v>0</v>
      </c>
      <c r="Z17" s="122">
        <v>0</v>
      </c>
      <c r="AA17" s="122">
        <v>0</v>
      </c>
      <c r="AB17" s="125">
        <v>0</v>
      </c>
      <c r="AC17" s="122">
        <v>0</v>
      </c>
      <c r="AD17" s="122">
        <v>0</v>
      </c>
      <c r="AE17" s="122">
        <v>0</v>
      </c>
      <c r="AF17" s="122">
        <v>0</v>
      </c>
      <c r="AG17" s="122">
        <v>0</v>
      </c>
      <c r="AH17" s="122">
        <v>0</v>
      </c>
      <c r="AI17" s="122">
        <v>0</v>
      </c>
      <c r="AJ17" s="122">
        <v>0</v>
      </c>
      <c r="AK17" s="125">
        <v>0</v>
      </c>
      <c r="AL17" s="122">
        <v>0</v>
      </c>
      <c r="AM17" s="122">
        <v>0</v>
      </c>
      <c r="AN17" s="122">
        <v>0</v>
      </c>
      <c r="AO17" s="122">
        <v>0</v>
      </c>
      <c r="AP17" s="122">
        <v>0</v>
      </c>
      <c r="AQ17" s="122">
        <v>0</v>
      </c>
      <c r="AR17" s="122">
        <v>0</v>
      </c>
      <c r="AS17" s="122">
        <v>0</v>
      </c>
      <c r="AT17" s="125">
        <v>0</v>
      </c>
      <c r="AU17" s="122">
        <v>0</v>
      </c>
      <c r="AV17" s="122">
        <v>0</v>
      </c>
      <c r="AW17" s="122">
        <v>0</v>
      </c>
      <c r="AX17" s="122">
        <v>0</v>
      </c>
      <c r="AY17" s="122">
        <v>0</v>
      </c>
      <c r="AZ17" s="125">
        <v>0</v>
      </c>
      <c r="BA17" s="122">
        <v>0</v>
      </c>
      <c r="BB17" s="122">
        <v>0</v>
      </c>
      <c r="BC17" s="122">
        <v>0</v>
      </c>
      <c r="BD17" s="122">
        <v>0</v>
      </c>
      <c r="BE17" s="122">
        <v>0</v>
      </c>
    </row>
    <row r="18" spans="1:57" s="24" customFormat="1" ht="11.25" customHeight="1" x14ac:dyDescent="0.2">
      <c r="A18" s="33" t="s">
        <v>37</v>
      </c>
      <c r="B18" s="122">
        <v>6657</v>
      </c>
      <c r="C18" s="122">
        <v>499773.07299999997</v>
      </c>
      <c r="D18" s="122">
        <v>0</v>
      </c>
      <c r="E18" s="122">
        <v>8008</v>
      </c>
      <c r="F18" s="122">
        <v>572491.92105</v>
      </c>
      <c r="G18" s="122">
        <v>0</v>
      </c>
      <c r="H18" s="122">
        <v>25162</v>
      </c>
      <c r="I18" s="122">
        <v>1756080.21679381</v>
      </c>
      <c r="J18" s="125">
        <v>0</v>
      </c>
      <c r="K18" s="122">
        <v>7712</v>
      </c>
      <c r="L18" s="122">
        <v>701382.95200000005</v>
      </c>
      <c r="M18" s="122">
        <v>0</v>
      </c>
      <c r="N18" s="122">
        <v>12183</v>
      </c>
      <c r="O18" s="122">
        <v>853308.40181962098</v>
      </c>
      <c r="P18" s="122">
        <v>0</v>
      </c>
      <c r="Q18" s="122">
        <v>65354</v>
      </c>
      <c r="R18" s="122">
        <v>20808797.018806599</v>
      </c>
      <c r="S18" s="125">
        <v>0</v>
      </c>
      <c r="T18" s="122">
        <v>8227</v>
      </c>
      <c r="U18" s="122">
        <v>344526.43048166402</v>
      </c>
      <c r="V18" s="122">
        <v>0</v>
      </c>
      <c r="W18" s="122">
        <v>4438</v>
      </c>
      <c r="X18" s="122">
        <v>412789.78886596998</v>
      </c>
      <c r="Y18" s="122">
        <v>0</v>
      </c>
      <c r="Z18" s="122">
        <v>2006</v>
      </c>
      <c r="AA18" s="122">
        <v>304330.14199999999</v>
      </c>
      <c r="AB18" s="125">
        <v>0</v>
      </c>
      <c r="AC18" s="122">
        <v>578</v>
      </c>
      <c r="AD18" s="122">
        <v>51217.392999999996</v>
      </c>
      <c r="AE18" s="122">
        <v>0</v>
      </c>
      <c r="AF18" s="122">
        <v>2739</v>
      </c>
      <c r="AG18" s="122">
        <v>141047.57500000001</v>
      </c>
      <c r="AH18" s="122">
        <v>0</v>
      </c>
      <c r="AI18" s="122">
        <v>18105</v>
      </c>
      <c r="AJ18" s="122">
        <v>1438951.4161344499</v>
      </c>
      <c r="AK18" s="125">
        <v>0</v>
      </c>
      <c r="AL18" s="122">
        <v>14494</v>
      </c>
      <c r="AM18" s="122">
        <v>953485.89180158195</v>
      </c>
      <c r="AN18" s="122">
        <v>0</v>
      </c>
      <c r="AO18" s="122">
        <v>17631</v>
      </c>
      <c r="AP18" s="122">
        <v>866959.55117221305</v>
      </c>
      <c r="AQ18" s="122">
        <v>0</v>
      </c>
      <c r="AR18" s="122">
        <v>24272</v>
      </c>
      <c r="AS18" s="122">
        <v>1100057.6087282901</v>
      </c>
      <c r="AT18" s="125">
        <v>0</v>
      </c>
      <c r="AU18" s="122">
        <v>56353</v>
      </c>
      <c r="AV18" s="122">
        <v>3831212.4856392099</v>
      </c>
      <c r="AW18" s="122">
        <v>0</v>
      </c>
      <c r="AX18" s="122">
        <v>9991</v>
      </c>
      <c r="AY18" s="122">
        <v>1136270.3413341001</v>
      </c>
      <c r="AZ18" s="125">
        <v>0</v>
      </c>
      <c r="BA18" s="122">
        <v>8613</v>
      </c>
      <c r="BB18" s="122">
        <v>47929347.6372023</v>
      </c>
      <c r="BC18" s="122">
        <v>0</v>
      </c>
      <c r="BD18" s="122">
        <v>292523</v>
      </c>
      <c r="BE18" s="122">
        <v>83702029.844829798</v>
      </c>
    </row>
    <row r="19" spans="1:57" s="24" customFormat="1" ht="11.25" customHeight="1" x14ac:dyDescent="0.2">
      <c r="A19" s="33" t="s">
        <v>38</v>
      </c>
      <c r="B19" s="122">
        <v>5484</v>
      </c>
      <c r="C19" s="122">
        <v>1233074.2620000001</v>
      </c>
      <c r="D19" s="122">
        <v>0</v>
      </c>
      <c r="E19" s="122">
        <v>6219</v>
      </c>
      <c r="F19" s="122">
        <v>1401784.58</v>
      </c>
      <c r="G19" s="122">
        <v>0</v>
      </c>
      <c r="H19" s="122">
        <v>17970</v>
      </c>
      <c r="I19" s="122">
        <v>58833522.1571327</v>
      </c>
      <c r="J19" s="125">
        <v>0</v>
      </c>
      <c r="K19" s="122">
        <v>5851</v>
      </c>
      <c r="L19" s="122">
        <v>1098191.8995000001</v>
      </c>
      <c r="M19" s="122">
        <v>0</v>
      </c>
      <c r="N19" s="122">
        <v>8751</v>
      </c>
      <c r="O19" s="122">
        <v>2023955.12468664</v>
      </c>
      <c r="P19" s="122">
        <v>0</v>
      </c>
      <c r="Q19" s="122">
        <v>37453</v>
      </c>
      <c r="R19" s="122">
        <v>140124989.12491101</v>
      </c>
      <c r="S19" s="125">
        <v>0</v>
      </c>
      <c r="T19" s="122">
        <v>4020</v>
      </c>
      <c r="U19" s="122">
        <v>1429135.4034066601</v>
      </c>
      <c r="V19" s="122">
        <v>0</v>
      </c>
      <c r="W19" s="122">
        <v>3270</v>
      </c>
      <c r="X19" s="122">
        <v>770242.31743826903</v>
      </c>
      <c r="Y19" s="122">
        <v>0</v>
      </c>
      <c r="Z19" s="122">
        <v>1426</v>
      </c>
      <c r="AA19" s="122">
        <v>534864.06499999994</v>
      </c>
      <c r="AB19" s="125">
        <v>0</v>
      </c>
      <c r="AC19" s="122">
        <v>382</v>
      </c>
      <c r="AD19" s="122">
        <v>99643.116999999998</v>
      </c>
      <c r="AE19" s="122">
        <v>0</v>
      </c>
      <c r="AF19" s="122">
        <v>2036</v>
      </c>
      <c r="AG19" s="122">
        <v>266824.31300000002</v>
      </c>
      <c r="AH19" s="122">
        <v>0</v>
      </c>
      <c r="AI19" s="122">
        <v>14253</v>
      </c>
      <c r="AJ19" s="122">
        <v>41141713.164563797</v>
      </c>
      <c r="AK19" s="125">
        <v>0</v>
      </c>
      <c r="AL19" s="122">
        <v>6944</v>
      </c>
      <c r="AM19" s="122">
        <v>6593086.2751586102</v>
      </c>
      <c r="AN19" s="122">
        <v>0</v>
      </c>
      <c r="AO19" s="122">
        <v>9666</v>
      </c>
      <c r="AP19" s="122">
        <v>2028842.4814967299</v>
      </c>
      <c r="AQ19" s="122">
        <v>0</v>
      </c>
      <c r="AR19" s="122">
        <v>13382</v>
      </c>
      <c r="AS19" s="122">
        <v>3387320.8768363302</v>
      </c>
      <c r="AT19" s="125">
        <v>0</v>
      </c>
      <c r="AU19" s="122">
        <v>33502</v>
      </c>
      <c r="AV19" s="122">
        <v>26745690.3991674</v>
      </c>
      <c r="AW19" s="122">
        <v>0</v>
      </c>
      <c r="AX19" s="122">
        <v>8042</v>
      </c>
      <c r="AY19" s="122">
        <v>4411845.3288305197</v>
      </c>
      <c r="AZ19" s="125">
        <v>0</v>
      </c>
      <c r="BA19" s="122">
        <v>9539</v>
      </c>
      <c r="BB19" s="122">
        <v>563330039.81990898</v>
      </c>
      <c r="BC19" s="122">
        <v>0</v>
      </c>
      <c r="BD19" s="122">
        <v>188190</v>
      </c>
      <c r="BE19" s="122">
        <v>855454764.71003795</v>
      </c>
    </row>
    <row r="20" spans="1:57" s="24" customFormat="1" ht="11.25" customHeight="1" x14ac:dyDescent="0.2">
      <c r="A20" s="25" t="s">
        <v>39</v>
      </c>
      <c r="B20" s="121">
        <v>8845</v>
      </c>
      <c r="C20" s="121">
        <v>1118025.1329999999</v>
      </c>
      <c r="D20" s="121">
        <v>0</v>
      </c>
      <c r="E20" s="121">
        <v>11263</v>
      </c>
      <c r="F20" s="121">
        <v>1316977.3525700001</v>
      </c>
      <c r="G20" s="121">
        <v>0</v>
      </c>
      <c r="H20" s="121">
        <v>36757</v>
      </c>
      <c r="I20" s="121">
        <v>8710538.7410300002</v>
      </c>
      <c r="J20" s="125">
        <v>0</v>
      </c>
      <c r="K20" s="121">
        <v>11084</v>
      </c>
      <c r="L20" s="121">
        <v>1343594.26</v>
      </c>
      <c r="M20" s="121">
        <v>0</v>
      </c>
      <c r="N20" s="121">
        <v>17618</v>
      </c>
      <c r="O20" s="121">
        <v>3361113.4283699999</v>
      </c>
      <c r="P20" s="121">
        <v>0</v>
      </c>
      <c r="Q20" s="121">
        <v>121060</v>
      </c>
      <c r="R20" s="121">
        <v>71307469.375740007</v>
      </c>
      <c r="S20" s="125">
        <v>0</v>
      </c>
      <c r="T20" s="121">
        <v>12337</v>
      </c>
      <c r="U20" s="121">
        <v>1627117.00713</v>
      </c>
      <c r="V20" s="121">
        <v>0</v>
      </c>
      <c r="W20" s="121">
        <v>6157</v>
      </c>
      <c r="X20" s="121">
        <v>769558.44574</v>
      </c>
      <c r="Y20" s="121">
        <v>0</v>
      </c>
      <c r="Z20" s="121">
        <v>2696</v>
      </c>
      <c r="AA20" s="121">
        <v>1420493.2039999999</v>
      </c>
      <c r="AB20" s="125">
        <v>0</v>
      </c>
      <c r="AC20" s="121">
        <v>795</v>
      </c>
      <c r="AD20" s="121">
        <v>49985.076000000001</v>
      </c>
      <c r="AE20" s="121">
        <v>0</v>
      </c>
      <c r="AF20" s="121">
        <v>3698</v>
      </c>
      <c r="AG20" s="121">
        <v>367213.14899999998</v>
      </c>
      <c r="AH20" s="121">
        <v>0</v>
      </c>
      <c r="AI20" s="121">
        <v>24856</v>
      </c>
      <c r="AJ20" s="121">
        <v>6670712.8136700001</v>
      </c>
      <c r="AK20" s="125">
        <v>0</v>
      </c>
      <c r="AL20" s="121">
        <v>25539</v>
      </c>
      <c r="AM20" s="121">
        <v>7456618.1039899997</v>
      </c>
      <c r="AN20" s="121">
        <v>0</v>
      </c>
      <c r="AO20" s="121">
        <v>26371</v>
      </c>
      <c r="AP20" s="121">
        <v>2910995.2632800001</v>
      </c>
      <c r="AQ20" s="121">
        <v>0</v>
      </c>
      <c r="AR20" s="121">
        <v>38007</v>
      </c>
      <c r="AS20" s="121">
        <v>3975780.7086900002</v>
      </c>
      <c r="AT20" s="125">
        <v>0</v>
      </c>
      <c r="AU20" s="121">
        <v>86945</v>
      </c>
      <c r="AV20" s="121">
        <v>13430416.717639999</v>
      </c>
      <c r="AW20" s="121">
        <v>0</v>
      </c>
      <c r="AX20" s="121">
        <v>13751</v>
      </c>
      <c r="AY20" s="121">
        <v>3103973.0891100001</v>
      </c>
      <c r="AZ20" s="125">
        <v>0</v>
      </c>
      <c r="BA20" s="121">
        <v>14044</v>
      </c>
      <c r="BB20" s="121">
        <v>134737438.02680001</v>
      </c>
      <c r="BC20" s="121">
        <v>0</v>
      </c>
      <c r="BD20" s="121">
        <v>461823</v>
      </c>
      <c r="BE20" s="121">
        <v>263678019.89576</v>
      </c>
    </row>
    <row r="21" spans="1:57" s="24" customFormat="1" ht="11.25" customHeight="1" x14ac:dyDescent="0.2">
      <c r="A21" s="33" t="s">
        <v>40</v>
      </c>
      <c r="B21" s="122">
        <v>6163</v>
      </c>
      <c r="C21" s="122">
        <v>1280392.686</v>
      </c>
      <c r="D21" s="122">
        <v>0</v>
      </c>
      <c r="E21" s="122">
        <v>7553</v>
      </c>
      <c r="F21" s="122">
        <v>1558114.57048</v>
      </c>
      <c r="G21" s="122">
        <v>0</v>
      </c>
      <c r="H21" s="122">
        <v>25127</v>
      </c>
      <c r="I21" s="122">
        <v>9588852.11087</v>
      </c>
      <c r="J21" s="125">
        <v>0</v>
      </c>
      <c r="K21" s="122">
        <v>7571</v>
      </c>
      <c r="L21" s="122">
        <v>1647653.2620000001</v>
      </c>
      <c r="M21" s="122">
        <v>0</v>
      </c>
      <c r="N21" s="122">
        <v>11764</v>
      </c>
      <c r="O21" s="122">
        <v>3618422.21037</v>
      </c>
      <c r="P21" s="122">
        <v>0</v>
      </c>
      <c r="Q21" s="122">
        <v>73821</v>
      </c>
      <c r="R21" s="122">
        <v>85981888.808880001</v>
      </c>
      <c r="S21" s="125">
        <v>0</v>
      </c>
      <c r="T21" s="122">
        <v>8231</v>
      </c>
      <c r="U21" s="122">
        <v>1900540.16294</v>
      </c>
      <c r="V21" s="122">
        <v>0</v>
      </c>
      <c r="W21" s="122">
        <v>4019</v>
      </c>
      <c r="X21" s="122">
        <v>970853.86499999999</v>
      </c>
      <c r="Y21" s="122">
        <v>0</v>
      </c>
      <c r="Z21" s="122">
        <v>1827</v>
      </c>
      <c r="AA21" s="122">
        <v>1475786.75</v>
      </c>
      <c r="AB21" s="125">
        <v>0</v>
      </c>
      <c r="AC21" s="122">
        <v>488</v>
      </c>
      <c r="AD21" s="122">
        <v>95248.854000000007</v>
      </c>
      <c r="AE21" s="122">
        <v>0</v>
      </c>
      <c r="AF21" s="122">
        <v>2487</v>
      </c>
      <c r="AG21" s="122">
        <v>437175.277</v>
      </c>
      <c r="AH21" s="122">
        <v>0</v>
      </c>
      <c r="AI21" s="122">
        <v>17307</v>
      </c>
      <c r="AJ21" s="122">
        <v>7185699.61271</v>
      </c>
      <c r="AK21" s="125">
        <v>0</v>
      </c>
      <c r="AL21" s="122">
        <v>15994</v>
      </c>
      <c r="AM21" s="122">
        <v>8261159.6753099998</v>
      </c>
      <c r="AN21" s="122">
        <v>0</v>
      </c>
      <c r="AO21" s="122">
        <v>17554</v>
      </c>
      <c r="AP21" s="122">
        <v>3288780.4391700001</v>
      </c>
      <c r="AQ21" s="122">
        <v>0</v>
      </c>
      <c r="AR21" s="122">
        <v>25112</v>
      </c>
      <c r="AS21" s="122">
        <v>5104851.0426899996</v>
      </c>
      <c r="AT21" s="125">
        <v>0</v>
      </c>
      <c r="AU21" s="122">
        <v>57987</v>
      </c>
      <c r="AV21" s="122">
        <v>15374913.134260001</v>
      </c>
      <c r="AW21" s="122">
        <v>0</v>
      </c>
      <c r="AX21" s="122">
        <v>9627</v>
      </c>
      <c r="AY21" s="122">
        <v>3421082.9201099998</v>
      </c>
      <c r="AZ21" s="125">
        <v>0</v>
      </c>
      <c r="BA21" s="122">
        <v>10243</v>
      </c>
      <c r="BB21" s="122">
        <v>154153067.11006001</v>
      </c>
      <c r="BC21" s="122">
        <v>0</v>
      </c>
      <c r="BD21" s="122">
        <v>302875</v>
      </c>
      <c r="BE21" s="122">
        <v>305344482.49185002</v>
      </c>
    </row>
    <row r="22" spans="1:57" s="24" customFormat="1" ht="11.25" customHeight="1" x14ac:dyDescent="0.2">
      <c r="A22" s="33" t="s">
        <v>41</v>
      </c>
      <c r="B22" s="122">
        <v>2682</v>
      </c>
      <c r="C22" s="122">
        <v>-162367.55300000001</v>
      </c>
      <c r="D22" s="122">
        <v>0</v>
      </c>
      <c r="E22" s="122">
        <v>3710</v>
      </c>
      <c r="F22" s="122">
        <v>-241137.21791000001</v>
      </c>
      <c r="G22" s="122">
        <v>0</v>
      </c>
      <c r="H22" s="122">
        <v>11630</v>
      </c>
      <c r="I22" s="122">
        <v>-878313.36984000006</v>
      </c>
      <c r="J22" s="125">
        <v>0</v>
      </c>
      <c r="K22" s="122">
        <v>3513</v>
      </c>
      <c r="L22" s="122">
        <v>-304059.00199999998</v>
      </c>
      <c r="M22" s="122">
        <v>0</v>
      </c>
      <c r="N22" s="122">
        <v>5854</v>
      </c>
      <c r="O22" s="122">
        <v>-257308.78200000001</v>
      </c>
      <c r="P22" s="122">
        <v>0</v>
      </c>
      <c r="Q22" s="122">
        <v>47239</v>
      </c>
      <c r="R22" s="122">
        <v>-14674419.43314</v>
      </c>
      <c r="S22" s="125">
        <v>0</v>
      </c>
      <c r="T22" s="122">
        <v>4106</v>
      </c>
      <c r="U22" s="122">
        <v>-273423.15581000003</v>
      </c>
      <c r="V22" s="122">
        <v>0</v>
      </c>
      <c r="W22" s="122">
        <v>2138</v>
      </c>
      <c r="X22" s="122">
        <v>-201295.41926</v>
      </c>
      <c r="Y22" s="122">
        <v>0</v>
      </c>
      <c r="Z22" s="122">
        <v>869</v>
      </c>
      <c r="AA22" s="122">
        <v>-55293.546000000002</v>
      </c>
      <c r="AB22" s="125">
        <v>0</v>
      </c>
      <c r="AC22" s="122">
        <v>307</v>
      </c>
      <c r="AD22" s="122">
        <v>-45263.777999999998</v>
      </c>
      <c r="AE22" s="122">
        <v>0</v>
      </c>
      <c r="AF22" s="122">
        <v>1211</v>
      </c>
      <c r="AG22" s="122">
        <v>-69962.127999999997</v>
      </c>
      <c r="AH22" s="122">
        <v>0</v>
      </c>
      <c r="AI22" s="122">
        <v>7549</v>
      </c>
      <c r="AJ22" s="122">
        <v>-514986.79904000001</v>
      </c>
      <c r="AK22" s="125">
        <v>0</v>
      </c>
      <c r="AL22" s="122">
        <v>9545</v>
      </c>
      <c r="AM22" s="122">
        <v>-804541.57131999999</v>
      </c>
      <c r="AN22" s="122">
        <v>0</v>
      </c>
      <c r="AO22" s="122">
        <v>8817</v>
      </c>
      <c r="AP22" s="122">
        <v>-377785.17589000001</v>
      </c>
      <c r="AQ22" s="122">
        <v>0</v>
      </c>
      <c r="AR22" s="122">
        <v>12895</v>
      </c>
      <c r="AS22" s="122">
        <v>-1129070.334</v>
      </c>
      <c r="AT22" s="125">
        <v>0</v>
      </c>
      <c r="AU22" s="122">
        <v>28958</v>
      </c>
      <c r="AV22" s="122">
        <v>-1944496.41662</v>
      </c>
      <c r="AW22" s="122">
        <v>0</v>
      </c>
      <c r="AX22" s="122">
        <v>4124</v>
      </c>
      <c r="AY22" s="122">
        <v>-317109.83100000001</v>
      </c>
      <c r="AZ22" s="125">
        <v>0</v>
      </c>
      <c r="BA22" s="122">
        <v>3801</v>
      </c>
      <c r="BB22" s="122">
        <v>-19415629.08326</v>
      </c>
      <c r="BC22" s="122">
        <v>0</v>
      </c>
      <c r="BD22" s="122">
        <v>158948</v>
      </c>
      <c r="BE22" s="122">
        <v>-41666462.596089996</v>
      </c>
    </row>
    <row r="23" spans="1:57" s="24" customFormat="1" ht="11.25" customHeight="1" x14ac:dyDescent="0.2">
      <c r="A23" s="25" t="s">
        <v>42</v>
      </c>
      <c r="B23" s="121">
        <v>3662</v>
      </c>
      <c r="C23" s="121">
        <v>430994.68099999998</v>
      </c>
      <c r="D23" s="121">
        <v>0</v>
      </c>
      <c r="E23" s="121">
        <v>4866</v>
      </c>
      <c r="F23" s="121">
        <v>533529.88399999996</v>
      </c>
      <c r="G23" s="121">
        <v>0</v>
      </c>
      <c r="H23" s="121">
        <v>15603</v>
      </c>
      <c r="I23" s="121">
        <v>3998737.18597</v>
      </c>
      <c r="J23" s="125">
        <v>0</v>
      </c>
      <c r="K23" s="121">
        <v>4500</v>
      </c>
      <c r="L23" s="121">
        <v>574085.48499999999</v>
      </c>
      <c r="M23" s="121">
        <v>0</v>
      </c>
      <c r="N23" s="121">
        <v>7241</v>
      </c>
      <c r="O23" s="121">
        <v>1615014.0789000001</v>
      </c>
      <c r="P23" s="121">
        <v>0</v>
      </c>
      <c r="Q23" s="121">
        <v>44484</v>
      </c>
      <c r="R23" s="121">
        <v>50700519.500880003</v>
      </c>
      <c r="S23" s="125">
        <v>0</v>
      </c>
      <c r="T23" s="121">
        <v>4183</v>
      </c>
      <c r="U23" s="121">
        <v>858938.56354</v>
      </c>
      <c r="V23" s="121">
        <v>0</v>
      </c>
      <c r="W23" s="121">
        <v>2455</v>
      </c>
      <c r="X23" s="121">
        <v>327094.85600000003</v>
      </c>
      <c r="Y23" s="121">
        <v>0</v>
      </c>
      <c r="Z23" s="121">
        <v>1113</v>
      </c>
      <c r="AA23" s="121">
        <v>106065.26300000001</v>
      </c>
      <c r="AB23" s="125">
        <v>0</v>
      </c>
      <c r="AC23" s="121">
        <v>283</v>
      </c>
      <c r="AD23" s="121">
        <v>29450.351999999999</v>
      </c>
      <c r="AE23" s="121">
        <v>0</v>
      </c>
      <c r="AF23" s="121">
        <v>1401</v>
      </c>
      <c r="AG23" s="121">
        <v>130788.164</v>
      </c>
      <c r="AH23" s="121">
        <v>0</v>
      </c>
      <c r="AI23" s="121">
        <v>10244</v>
      </c>
      <c r="AJ23" s="121">
        <v>2958209.2390000001</v>
      </c>
      <c r="AK23" s="125">
        <v>0</v>
      </c>
      <c r="AL23" s="121">
        <v>8547</v>
      </c>
      <c r="AM23" s="121">
        <v>4881109.2794899996</v>
      </c>
      <c r="AN23" s="121">
        <v>0</v>
      </c>
      <c r="AO23" s="121">
        <v>9326</v>
      </c>
      <c r="AP23" s="121">
        <v>1090797.73976</v>
      </c>
      <c r="AQ23" s="121">
        <v>0</v>
      </c>
      <c r="AR23" s="121">
        <v>14030</v>
      </c>
      <c r="AS23" s="121">
        <v>1798635.2414299999</v>
      </c>
      <c r="AT23" s="125">
        <v>0</v>
      </c>
      <c r="AU23" s="121">
        <v>31978</v>
      </c>
      <c r="AV23" s="121">
        <v>5866846.0452199997</v>
      </c>
      <c r="AW23" s="121">
        <v>0</v>
      </c>
      <c r="AX23" s="121">
        <v>5623</v>
      </c>
      <c r="AY23" s="121">
        <v>1617645.791</v>
      </c>
      <c r="AZ23" s="125">
        <v>0</v>
      </c>
      <c r="BA23" s="121">
        <v>6155</v>
      </c>
      <c r="BB23" s="121">
        <v>67697379.295509994</v>
      </c>
      <c r="BC23" s="121">
        <v>0</v>
      </c>
      <c r="BD23" s="121">
        <v>175694</v>
      </c>
      <c r="BE23" s="121">
        <v>145215840.64570001</v>
      </c>
    </row>
    <row r="24" spans="1:57" s="24" customFormat="1" ht="11.25" customHeight="1" x14ac:dyDescent="0.2">
      <c r="A24" s="33" t="s">
        <v>43</v>
      </c>
      <c r="B24" s="122">
        <v>240</v>
      </c>
      <c r="C24" s="122">
        <v>759.76499999999999</v>
      </c>
      <c r="D24" s="122">
        <v>0</v>
      </c>
      <c r="E24" s="122">
        <v>496</v>
      </c>
      <c r="F24" s="122">
        <v>1082.367</v>
      </c>
      <c r="G24" s="122">
        <v>0</v>
      </c>
      <c r="H24" s="122">
        <v>1695</v>
      </c>
      <c r="I24" s="122">
        <v>21135.75488</v>
      </c>
      <c r="J24" s="125">
        <v>0</v>
      </c>
      <c r="K24" s="122">
        <v>269</v>
      </c>
      <c r="L24" s="122">
        <v>1911.529</v>
      </c>
      <c r="M24" s="122">
        <v>0</v>
      </c>
      <c r="N24" s="122">
        <v>842</v>
      </c>
      <c r="O24" s="122">
        <v>7035.5649999999996</v>
      </c>
      <c r="P24" s="122">
        <v>0</v>
      </c>
      <c r="Q24" s="122">
        <v>7715</v>
      </c>
      <c r="R24" s="122">
        <v>362380.94876</v>
      </c>
      <c r="S24" s="125">
        <v>0</v>
      </c>
      <c r="T24" s="122">
        <v>348</v>
      </c>
      <c r="U24" s="122">
        <v>1555.0655400000001</v>
      </c>
      <c r="V24" s="122">
        <v>0</v>
      </c>
      <c r="W24" s="122">
        <v>94</v>
      </c>
      <c r="X24" s="122">
        <v>350.47699999999998</v>
      </c>
      <c r="Y24" s="122">
        <v>0</v>
      </c>
      <c r="Z24" s="122">
        <v>99</v>
      </c>
      <c r="AA24" s="122">
        <v>206.85300000000001</v>
      </c>
      <c r="AB24" s="125">
        <v>0</v>
      </c>
      <c r="AC24" s="122">
        <v>17</v>
      </c>
      <c r="AD24" s="122">
        <v>28.760999999999999</v>
      </c>
      <c r="AE24" s="122">
        <v>0</v>
      </c>
      <c r="AF24" s="122">
        <v>69</v>
      </c>
      <c r="AG24" s="122">
        <v>91.402000000000001</v>
      </c>
      <c r="AH24" s="122">
        <v>0</v>
      </c>
      <c r="AI24" s="122">
        <v>788</v>
      </c>
      <c r="AJ24" s="122">
        <v>8067.38</v>
      </c>
      <c r="AK24" s="125">
        <v>0</v>
      </c>
      <c r="AL24" s="122">
        <v>1067</v>
      </c>
      <c r="AM24" s="122">
        <v>11488.31818</v>
      </c>
      <c r="AN24" s="122">
        <v>0</v>
      </c>
      <c r="AO24" s="122">
        <v>842</v>
      </c>
      <c r="AP24" s="122">
        <v>3388.29747</v>
      </c>
      <c r="AQ24" s="122">
        <v>0</v>
      </c>
      <c r="AR24" s="122">
        <v>1418</v>
      </c>
      <c r="AS24" s="122">
        <v>9883.0794100000003</v>
      </c>
      <c r="AT24" s="125">
        <v>0</v>
      </c>
      <c r="AU24" s="122">
        <v>3272</v>
      </c>
      <c r="AV24" s="122">
        <v>50112.688179999997</v>
      </c>
      <c r="AW24" s="122">
        <v>0</v>
      </c>
      <c r="AX24" s="122">
        <v>651</v>
      </c>
      <c r="AY24" s="122">
        <v>8898.3649999999998</v>
      </c>
      <c r="AZ24" s="125">
        <v>0</v>
      </c>
      <c r="BA24" s="122">
        <v>2866</v>
      </c>
      <c r="BB24" s="122">
        <v>457155.63050000003</v>
      </c>
      <c r="BC24" s="122">
        <v>0</v>
      </c>
      <c r="BD24" s="122">
        <v>22788</v>
      </c>
      <c r="BE24" s="122">
        <v>945532.24691999995</v>
      </c>
    </row>
    <row r="25" spans="1:57" s="24" customFormat="1" ht="11.25" customHeight="1" x14ac:dyDescent="0.2">
      <c r="A25" s="33" t="s">
        <v>44</v>
      </c>
      <c r="B25" s="122">
        <v>1963</v>
      </c>
      <c r="C25" s="122">
        <v>340711.91899999999</v>
      </c>
      <c r="D25" s="122">
        <v>0</v>
      </c>
      <c r="E25" s="122">
        <v>2597</v>
      </c>
      <c r="F25" s="122">
        <v>385145.636</v>
      </c>
      <c r="G25" s="122">
        <v>0</v>
      </c>
      <c r="H25" s="122">
        <v>9386</v>
      </c>
      <c r="I25" s="122">
        <v>3371094.0582599998</v>
      </c>
      <c r="J25" s="125">
        <v>0</v>
      </c>
      <c r="K25" s="122">
        <v>2548</v>
      </c>
      <c r="L25" s="122">
        <v>454647.75099999999</v>
      </c>
      <c r="M25" s="122">
        <v>0</v>
      </c>
      <c r="N25" s="122">
        <v>4125</v>
      </c>
      <c r="O25" s="122">
        <v>1436858.257</v>
      </c>
      <c r="P25" s="122">
        <v>0</v>
      </c>
      <c r="Q25" s="122">
        <v>22031</v>
      </c>
      <c r="R25" s="122">
        <v>45933806.4045</v>
      </c>
      <c r="S25" s="125">
        <v>0</v>
      </c>
      <c r="T25" s="122">
        <v>1939</v>
      </c>
      <c r="U25" s="122">
        <v>747718.05700000003</v>
      </c>
      <c r="V25" s="122">
        <v>0</v>
      </c>
      <c r="W25" s="122">
        <v>1401</v>
      </c>
      <c r="X25" s="122">
        <v>255023.935</v>
      </c>
      <c r="Y25" s="122">
        <v>0</v>
      </c>
      <c r="Z25" s="122">
        <v>539</v>
      </c>
      <c r="AA25" s="122">
        <v>75208.899000000005</v>
      </c>
      <c r="AB25" s="125">
        <v>0</v>
      </c>
      <c r="AC25" s="122">
        <v>116</v>
      </c>
      <c r="AD25" s="122">
        <v>18313.236000000001</v>
      </c>
      <c r="AE25" s="122">
        <v>0</v>
      </c>
      <c r="AF25" s="122">
        <v>665</v>
      </c>
      <c r="AG25" s="122">
        <v>73916.794999999998</v>
      </c>
      <c r="AH25" s="122">
        <v>0</v>
      </c>
      <c r="AI25" s="122">
        <v>6008</v>
      </c>
      <c r="AJ25" s="122">
        <v>2514152.8169999998</v>
      </c>
      <c r="AK25" s="125">
        <v>0</v>
      </c>
      <c r="AL25" s="122">
        <v>3869</v>
      </c>
      <c r="AM25" s="122">
        <v>4188788.9145999998</v>
      </c>
      <c r="AN25" s="122">
        <v>0</v>
      </c>
      <c r="AO25" s="122">
        <v>4248</v>
      </c>
      <c r="AP25" s="122">
        <v>875811.57028999995</v>
      </c>
      <c r="AQ25" s="122">
        <v>0</v>
      </c>
      <c r="AR25" s="122">
        <v>6544</v>
      </c>
      <c r="AS25" s="122">
        <v>1405065.395</v>
      </c>
      <c r="AT25" s="125">
        <v>0</v>
      </c>
      <c r="AU25" s="122">
        <v>16148</v>
      </c>
      <c r="AV25" s="122">
        <v>4631917.1473500002</v>
      </c>
      <c r="AW25" s="122">
        <v>0</v>
      </c>
      <c r="AX25" s="122">
        <v>3244</v>
      </c>
      <c r="AY25" s="122">
        <v>1350732.0589999999</v>
      </c>
      <c r="AZ25" s="125">
        <v>0</v>
      </c>
      <c r="BA25" s="122">
        <v>2920</v>
      </c>
      <c r="BB25" s="122">
        <v>57673050.772689998</v>
      </c>
      <c r="BC25" s="122">
        <v>0</v>
      </c>
      <c r="BD25" s="122">
        <v>90291</v>
      </c>
      <c r="BE25" s="122">
        <v>125731963.62368999</v>
      </c>
    </row>
    <row r="26" spans="1:57" s="24" customFormat="1" ht="11.25" customHeight="1" x14ac:dyDescent="0.2">
      <c r="A26" s="33" t="s">
        <v>45</v>
      </c>
      <c r="B26" s="122">
        <v>2057</v>
      </c>
      <c r="C26" s="122">
        <v>89522.997000000003</v>
      </c>
      <c r="D26" s="122">
        <v>0</v>
      </c>
      <c r="E26" s="122">
        <v>2713</v>
      </c>
      <c r="F26" s="122">
        <v>147301.88099999999</v>
      </c>
      <c r="G26" s="122">
        <v>0</v>
      </c>
      <c r="H26" s="122">
        <v>7498</v>
      </c>
      <c r="I26" s="122">
        <v>606507.37283000001</v>
      </c>
      <c r="J26" s="125">
        <v>0</v>
      </c>
      <c r="K26" s="122">
        <v>2336</v>
      </c>
      <c r="L26" s="122">
        <v>117526.205</v>
      </c>
      <c r="M26" s="122">
        <v>0</v>
      </c>
      <c r="N26" s="122">
        <v>3642</v>
      </c>
      <c r="O26" s="122">
        <v>171120.25690000001</v>
      </c>
      <c r="P26" s="122">
        <v>0</v>
      </c>
      <c r="Q26" s="122">
        <v>23842</v>
      </c>
      <c r="R26" s="122">
        <v>4404332.1476199999</v>
      </c>
      <c r="S26" s="125">
        <v>0</v>
      </c>
      <c r="T26" s="122">
        <v>2514</v>
      </c>
      <c r="U26" s="122">
        <v>109665.44100000001</v>
      </c>
      <c r="V26" s="122">
        <v>0</v>
      </c>
      <c r="W26" s="122">
        <v>1343</v>
      </c>
      <c r="X26" s="122">
        <v>71720.444000000003</v>
      </c>
      <c r="Y26" s="122">
        <v>0</v>
      </c>
      <c r="Z26" s="122">
        <v>667</v>
      </c>
      <c r="AA26" s="122">
        <v>30649.510999999999</v>
      </c>
      <c r="AB26" s="125">
        <v>0</v>
      </c>
      <c r="AC26" s="122">
        <v>178</v>
      </c>
      <c r="AD26" s="122">
        <v>11108.355</v>
      </c>
      <c r="AE26" s="122">
        <v>0</v>
      </c>
      <c r="AF26" s="122">
        <v>874</v>
      </c>
      <c r="AG26" s="122">
        <v>56779.966999999997</v>
      </c>
      <c r="AH26" s="122">
        <v>0</v>
      </c>
      <c r="AI26" s="122">
        <v>5285</v>
      </c>
      <c r="AJ26" s="122">
        <v>435989.04200000002</v>
      </c>
      <c r="AK26" s="125">
        <v>0</v>
      </c>
      <c r="AL26" s="122">
        <v>5001</v>
      </c>
      <c r="AM26" s="122">
        <v>680832.04671000002</v>
      </c>
      <c r="AN26" s="122">
        <v>0</v>
      </c>
      <c r="AO26" s="122">
        <v>5539</v>
      </c>
      <c r="AP26" s="122">
        <v>211597.872</v>
      </c>
      <c r="AQ26" s="122">
        <v>0</v>
      </c>
      <c r="AR26" s="122">
        <v>8255</v>
      </c>
      <c r="AS26" s="122">
        <v>383686.76702000003</v>
      </c>
      <c r="AT26" s="125">
        <v>0</v>
      </c>
      <c r="AU26" s="122">
        <v>17795</v>
      </c>
      <c r="AV26" s="122">
        <v>1184816.2096899999</v>
      </c>
      <c r="AW26" s="122">
        <v>0</v>
      </c>
      <c r="AX26" s="122">
        <v>2790</v>
      </c>
      <c r="AY26" s="122">
        <v>258015.367</v>
      </c>
      <c r="AZ26" s="125">
        <v>0</v>
      </c>
      <c r="BA26" s="122">
        <v>2666</v>
      </c>
      <c r="BB26" s="122">
        <v>9567172.8923199996</v>
      </c>
      <c r="BC26" s="122">
        <v>0</v>
      </c>
      <c r="BD26" s="122">
        <v>94995</v>
      </c>
      <c r="BE26" s="122">
        <v>18538344.775090002</v>
      </c>
    </row>
    <row r="27" spans="1:57" s="24" customFormat="1" ht="11.25" customHeight="1" x14ac:dyDescent="0.2">
      <c r="A27" s="33" t="s">
        <v>46</v>
      </c>
      <c r="B27" s="122">
        <v>4544</v>
      </c>
      <c r="C27" s="122">
        <v>844761.46100000001</v>
      </c>
      <c r="D27" s="122">
        <v>0</v>
      </c>
      <c r="E27" s="122">
        <v>5520</v>
      </c>
      <c r="F27" s="122">
        <v>1021480.23148</v>
      </c>
      <c r="G27" s="122">
        <v>0</v>
      </c>
      <c r="H27" s="122">
        <v>19220</v>
      </c>
      <c r="I27" s="122">
        <v>5539018.9068200001</v>
      </c>
      <c r="J27" s="125">
        <v>0</v>
      </c>
      <c r="K27" s="122">
        <v>5740</v>
      </c>
      <c r="L27" s="122">
        <v>1063966.9439999999</v>
      </c>
      <c r="M27" s="122">
        <v>0</v>
      </c>
      <c r="N27" s="122">
        <v>8757</v>
      </c>
      <c r="O27" s="122">
        <v>2004771.6684699999</v>
      </c>
      <c r="P27" s="122">
        <v>0</v>
      </c>
      <c r="Q27" s="122">
        <v>55226</v>
      </c>
      <c r="R27" s="122">
        <v>35589399.329300001</v>
      </c>
      <c r="S27" s="125">
        <v>0</v>
      </c>
      <c r="T27" s="122">
        <v>6415</v>
      </c>
      <c r="U27" s="122">
        <v>1062424.09341</v>
      </c>
      <c r="V27" s="122">
        <v>0</v>
      </c>
      <c r="W27" s="122">
        <v>2925</v>
      </c>
      <c r="X27" s="122">
        <v>641743.397</v>
      </c>
      <c r="Y27" s="122">
        <v>0</v>
      </c>
      <c r="Z27" s="122">
        <v>1337</v>
      </c>
      <c r="AA27" s="122">
        <v>1371788.6510000001</v>
      </c>
      <c r="AB27" s="125">
        <v>0</v>
      </c>
      <c r="AC27" s="122">
        <v>355</v>
      </c>
      <c r="AD27" s="122">
        <v>63808.267</v>
      </c>
      <c r="AE27" s="122">
        <v>0</v>
      </c>
      <c r="AF27" s="122">
        <v>1858</v>
      </c>
      <c r="AG27" s="122">
        <v>304886.81400000001</v>
      </c>
      <c r="AH27" s="122">
        <v>0</v>
      </c>
      <c r="AI27" s="122">
        <v>13147</v>
      </c>
      <c r="AJ27" s="122">
        <v>4218446.9927099999</v>
      </c>
      <c r="AK27" s="125">
        <v>0</v>
      </c>
      <c r="AL27" s="122">
        <v>12189</v>
      </c>
      <c r="AM27" s="122">
        <v>3435467.0688299998</v>
      </c>
      <c r="AN27" s="122">
        <v>0</v>
      </c>
      <c r="AO27" s="122">
        <v>13268</v>
      </c>
      <c r="AP27" s="122">
        <v>2200329.3294099998</v>
      </c>
      <c r="AQ27" s="122">
        <v>0</v>
      </c>
      <c r="AR27" s="122">
        <v>18920</v>
      </c>
      <c r="AS27" s="122">
        <v>3320552.1195800002</v>
      </c>
      <c r="AT27" s="125">
        <v>0</v>
      </c>
      <c r="AU27" s="122">
        <v>44422</v>
      </c>
      <c r="AV27" s="122">
        <v>9364069.6671999991</v>
      </c>
      <c r="AW27" s="122">
        <v>0</v>
      </c>
      <c r="AX27" s="122">
        <v>7353</v>
      </c>
      <c r="AY27" s="122">
        <v>1839166.66711</v>
      </c>
      <c r="AZ27" s="125">
        <v>0</v>
      </c>
      <c r="BA27" s="122">
        <v>8694</v>
      </c>
      <c r="BB27" s="122">
        <v>89705748.592989996</v>
      </c>
      <c r="BC27" s="122">
        <v>0</v>
      </c>
      <c r="BD27" s="122">
        <v>229890</v>
      </c>
      <c r="BE27" s="122">
        <v>163591830.20131001</v>
      </c>
    </row>
    <row r="28" spans="1:57" s="24" customFormat="1" ht="11.25" customHeight="1" x14ac:dyDescent="0.2">
      <c r="A28" s="33" t="s">
        <v>47</v>
      </c>
      <c r="B28" s="122">
        <v>4544</v>
      </c>
      <c r="C28" s="122">
        <v>81041.697541075395</v>
      </c>
      <c r="D28" s="122">
        <v>0</v>
      </c>
      <c r="E28" s="122">
        <v>5523</v>
      </c>
      <c r="F28" s="122">
        <v>96337.180343254702</v>
      </c>
      <c r="G28" s="122">
        <v>0</v>
      </c>
      <c r="H28" s="122">
        <v>19224</v>
      </c>
      <c r="I28" s="122">
        <v>576659.14647278201</v>
      </c>
      <c r="J28" s="125">
        <v>0</v>
      </c>
      <c r="K28" s="122">
        <v>5741</v>
      </c>
      <c r="L28" s="122">
        <v>102063.47709812</v>
      </c>
      <c r="M28" s="122">
        <v>0</v>
      </c>
      <c r="N28" s="122">
        <v>8758</v>
      </c>
      <c r="O28" s="122">
        <v>202621.378984557</v>
      </c>
      <c r="P28" s="122">
        <v>0</v>
      </c>
      <c r="Q28" s="122">
        <v>55246</v>
      </c>
      <c r="R28" s="122">
        <v>3956850.5749691501</v>
      </c>
      <c r="S28" s="125">
        <v>0</v>
      </c>
      <c r="T28" s="122">
        <v>6418</v>
      </c>
      <c r="U28" s="122">
        <v>102654.087103921</v>
      </c>
      <c r="V28" s="122">
        <v>0</v>
      </c>
      <c r="W28" s="122">
        <v>2927</v>
      </c>
      <c r="X28" s="122">
        <v>62286.346089333703</v>
      </c>
      <c r="Y28" s="122">
        <v>0</v>
      </c>
      <c r="Z28" s="122">
        <v>1337</v>
      </c>
      <c r="AA28" s="122">
        <v>151937.83878228601</v>
      </c>
      <c r="AB28" s="125">
        <v>0</v>
      </c>
      <c r="AC28" s="122">
        <v>355</v>
      </c>
      <c r="AD28" s="122">
        <v>5662.8535504793799</v>
      </c>
      <c r="AE28" s="122">
        <v>0</v>
      </c>
      <c r="AF28" s="122">
        <v>1861</v>
      </c>
      <c r="AG28" s="122">
        <v>26483.905357410698</v>
      </c>
      <c r="AH28" s="122">
        <v>0</v>
      </c>
      <c r="AI28" s="122">
        <v>13150</v>
      </c>
      <c r="AJ28" s="122">
        <v>439724.80893489602</v>
      </c>
      <c r="AK28" s="125">
        <v>0</v>
      </c>
      <c r="AL28" s="122">
        <v>12191</v>
      </c>
      <c r="AM28" s="122">
        <v>363417.85978448798</v>
      </c>
      <c r="AN28" s="122">
        <v>0</v>
      </c>
      <c r="AO28" s="122">
        <v>13271</v>
      </c>
      <c r="AP28" s="122">
        <v>210329.910625199</v>
      </c>
      <c r="AQ28" s="122">
        <v>0</v>
      </c>
      <c r="AR28" s="122">
        <v>18931</v>
      </c>
      <c r="AS28" s="122">
        <v>328886.95756993699</v>
      </c>
      <c r="AT28" s="125">
        <v>0</v>
      </c>
      <c r="AU28" s="122">
        <v>44435</v>
      </c>
      <c r="AV28" s="122">
        <v>946309.94806102</v>
      </c>
      <c r="AW28" s="122">
        <v>0</v>
      </c>
      <c r="AX28" s="122">
        <v>7358</v>
      </c>
      <c r="AY28" s="122">
        <v>183143.80783887999</v>
      </c>
      <c r="AZ28" s="125">
        <v>0</v>
      </c>
      <c r="BA28" s="122">
        <v>8701</v>
      </c>
      <c r="BB28" s="122">
        <v>10319861.979328999</v>
      </c>
      <c r="BC28" s="122">
        <v>0</v>
      </c>
      <c r="BD28" s="122">
        <v>229971</v>
      </c>
      <c r="BE28" s="122">
        <v>18156273.758435801</v>
      </c>
    </row>
    <row r="29" spans="1:57" s="24" customFormat="1" ht="11.25" customHeight="1" x14ac:dyDescent="0.2">
      <c r="A29" s="33" t="s">
        <v>48</v>
      </c>
      <c r="B29" s="99">
        <v>7345</v>
      </c>
      <c r="C29" s="82">
        <v>0.96573944263927602</v>
      </c>
      <c r="D29" s="99">
        <v>0</v>
      </c>
      <c r="E29" s="99">
        <v>8777</v>
      </c>
      <c r="F29" s="82">
        <v>0.97694396360326097</v>
      </c>
      <c r="G29" s="99">
        <v>0</v>
      </c>
      <c r="H29" s="99">
        <v>27037</v>
      </c>
      <c r="I29" s="82">
        <v>0.968323657103486</v>
      </c>
      <c r="J29" s="92">
        <v>0</v>
      </c>
      <c r="K29" s="99">
        <v>8268</v>
      </c>
      <c r="L29" s="82">
        <v>0.99327371815953103</v>
      </c>
      <c r="M29" s="99">
        <v>0</v>
      </c>
      <c r="N29" s="99">
        <v>12934</v>
      </c>
      <c r="O29" s="82">
        <v>0.99080938812599495</v>
      </c>
      <c r="P29" s="99">
        <v>0</v>
      </c>
      <c r="Q29" s="99">
        <v>83422</v>
      </c>
      <c r="R29" s="82">
        <v>0.68303686238627004</v>
      </c>
      <c r="S29" s="92">
        <v>0</v>
      </c>
      <c r="T29" s="99">
        <v>9575</v>
      </c>
      <c r="U29" s="82">
        <v>0.94490473713810696</v>
      </c>
      <c r="V29" s="99">
        <v>0</v>
      </c>
      <c r="W29" s="99">
        <v>4668</v>
      </c>
      <c r="X29" s="82">
        <v>0.95609228909091304</v>
      </c>
      <c r="Y29" s="99">
        <v>0</v>
      </c>
      <c r="Z29" s="99">
        <v>2330</v>
      </c>
      <c r="AA29" s="82">
        <v>0.52526738639020398</v>
      </c>
      <c r="AB29" s="92">
        <v>0</v>
      </c>
      <c r="AC29" s="99">
        <v>710</v>
      </c>
      <c r="AD29" s="82">
        <v>0.99054129778674205</v>
      </c>
      <c r="AE29" s="99">
        <v>0</v>
      </c>
      <c r="AF29" s="99">
        <v>3159</v>
      </c>
      <c r="AG29" s="82">
        <v>0.99207624020416596</v>
      </c>
      <c r="AH29" s="99">
        <v>0</v>
      </c>
      <c r="AI29" s="99">
        <v>18955</v>
      </c>
      <c r="AJ29" s="82">
        <v>0.91665072387638902</v>
      </c>
      <c r="AK29" s="92">
        <v>0</v>
      </c>
      <c r="AL29" s="99">
        <v>18370</v>
      </c>
      <c r="AM29" s="82">
        <v>0.82567068916777697</v>
      </c>
      <c r="AN29" s="99">
        <v>0</v>
      </c>
      <c r="AO29" s="99">
        <v>20199</v>
      </c>
      <c r="AP29" s="82">
        <v>0.98410380446048495</v>
      </c>
      <c r="AQ29" s="99">
        <v>0</v>
      </c>
      <c r="AR29" s="99">
        <v>28255</v>
      </c>
      <c r="AS29" s="82">
        <v>0.94953842079237205</v>
      </c>
      <c r="AT29" s="92">
        <v>0</v>
      </c>
      <c r="AU29" s="99">
        <v>64318</v>
      </c>
      <c r="AV29" s="82">
        <v>0.84567765660352401</v>
      </c>
      <c r="AW29" s="99">
        <v>0</v>
      </c>
      <c r="AX29" s="99">
        <v>10446</v>
      </c>
      <c r="AY29" s="82">
        <v>0.88232134678556895</v>
      </c>
      <c r="AZ29" s="92">
        <v>0</v>
      </c>
      <c r="BA29" s="99">
        <v>7051</v>
      </c>
      <c r="BB29" s="82">
        <v>0.175607683436273</v>
      </c>
      <c r="BC29" s="99">
        <v>0</v>
      </c>
      <c r="BD29" s="99">
        <v>335819</v>
      </c>
      <c r="BE29" s="82">
        <v>0.46919026699116501</v>
      </c>
    </row>
    <row r="30" spans="1:57" s="24" customFormat="1" ht="11.25" customHeight="1" x14ac:dyDescent="0.2">
      <c r="A30" s="34" t="s">
        <v>23</v>
      </c>
      <c r="B30" s="91">
        <v>4380</v>
      </c>
      <c r="C30" s="91">
        <v>77010.175770000002</v>
      </c>
      <c r="D30" s="91">
        <v>0</v>
      </c>
      <c r="E30" s="93">
        <v>5478</v>
      </c>
      <c r="F30" s="93">
        <v>94760.42439</v>
      </c>
      <c r="G30" s="91">
        <v>0</v>
      </c>
      <c r="H30" s="93">
        <v>19083</v>
      </c>
      <c r="I30" s="93">
        <v>541961.26289000001</v>
      </c>
      <c r="J30" s="92">
        <v>0</v>
      </c>
      <c r="K30" s="93">
        <v>5689</v>
      </c>
      <c r="L30" s="93">
        <v>100853.04759</v>
      </c>
      <c r="M30" s="91">
        <v>0</v>
      </c>
      <c r="N30" s="93">
        <v>8647</v>
      </c>
      <c r="O30" s="93">
        <v>199201.22206</v>
      </c>
      <c r="P30" s="91">
        <v>0</v>
      </c>
      <c r="Q30" s="93">
        <v>54693</v>
      </c>
      <c r="R30" s="93">
        <v>2517944.5564199998</v>
      </c>
      <c r="S30" s="92">
        <v>0</v>
      </c>
      <c r="T30" s="93">
        <v>6304</v>
      </c>
      <c r="U30" s="93">
        <v>97429.093410000001</v>
      </c>
      <c r="V30" s="91">
        <v>0</v>
      </c>
      <c r="W30" s="93">
        <v>2902</v>
      </c>
      <c r="X30" s="93">
        <v>60692.247539999997</v>
      </c>
      <c r="Y30" s="91">
        <v>0</v>
      </c>
      <c r="Z30" s="93">
        <v>1331</v>
      </c>
      <c r="AA30" s="93">
        <v>34134.204980000002</v>
      </c>
      <c r="AB30" s="92">
        <v>0</v>
      </c>
      <c r="AC30" s="93">
        <v>354</v>
      </c>
      <c r="AD30" s="93">
        <v>5510.0935600000003</v>
      </c>
      <c r="AE30" s="91">
        <v>0</v>
      </c>
      <c r="AF30" s="93">
        <v>1846</v>
      </c>
      <c r="AG30" s="93">
        <v>26013.452990000002</v>
      </c>
      <c r="AH30" s="91">
        <v>0</v>
      </c>
      <c r="AI30" s="93">
        <v>12910</v>
      </c>
      <c r="AJ30" s="93">
        <v>352053.11038999999</v>
      </c>
      <c r="AK30" s="92">
        <v>0</v>
      </c>
      <c r="AL30" s="93">
        <v>12117</v>
      </c>
      <c r="AM30" s="93">
        <v>315884.60511</v>
      </c>
      <c r="AN30" s="91">
        <v>0</v>
      </c>
      <c r="AO30" s="93">
        <v>13202</v>
      </c>
      <c r="AP30" s="93">
        <v>207978.19008</v>
      </c>
      <c r="AQ30" s="91">
        <v>0</v>
      </c>
      <c r="AR30" s="93">
        <v>18831</v>
      </c>
      <c r="AS30" s="93">
        <v>314967.41094999999</v>
      </c>
      <c r="AT30" s="92">
        <v>0</v>
      </c>
      <c r="AU30" s="93">
        <v>44093</v>
      </c>
      <c r="AV30" s="93">
        <v>894888.34542000003</v>
      </c>
      <c r="AW30" s="91">
        <v>0</v>
      </c>
      <c r="AX30" s="93">
        <v>7119</v>
      </c>
      <c r="AY30" s="93">
        <v>170775.24838999999</v>
      </c>
      <c r="AZ30" s="92">
        <v>0</v>
      </c>
      <c r="BA30" s="93">
        <v>7773</v>
      </c>
      <c r="BB30" s="93">
        <v>1380449.83654</v>
      </c>
      <c r="BC30" s="91">
        <v>0</v>
      </c>
      <c r="BD30" s="93">
        <v>226752</v>
      </c>
      <c r="BE30" s="93">
        <v>7392506.5284799999</v>
      </c>
    </row>
    <row r="31" spans="1:57" s="24" customFormat="1" ht="11.25" customHeight="1" x14ac:dyDescent="0.2">
      <c r="A31" s="35" t="s">
        <v>49</v>
      </c>
      <c r="B31" s="99">
        <v>2661</v>
      </c>
      <c r="C31" s="99">
        <v>5377560.0326199997</v>
      </c>
      <c r="D31" s="99">
        <v>0</v>
      </c>
      <c r="E31" s="99">
        <v>3641</v>
      </c>
      <c r="F31" s="99">
        <v>7947316.3694900004</v>
      </c>
      <c r="G31" s="99">
        <v>0</v>
      </c>
      <c r="H31" s="99">
        <v>11060</v>
      </c>
      <c r="I31" s="99">
        <v>47714070.142810002</v>
      </c>
      <c r="J31" s="92">
        <v>0</v>
      </c>
      <c r="K31" s="99">
        <v>3346</v>
      </c>
      <c r="L31" s="99">
        <v>6753527.01205</v>
      </c>
      <c r="M31" s="99">
        <v>0</v>
      </c>
      <c r="N31" s="99">
        <v>4968</v>
      </c>
      <c r="O31" s="99">
        <v>13726719.912629999</v>
      </c>
      <c r="P31" s="99">
        <v>0</v>
      </c>
      <c r="Q31" s="99">
        <v>36221</v>
      </c>
      <c r="R31" s="99">
        <v>607597416.52803004</v>
      </c>
      <c r="S31" s="92">
        <v>0</v>
      </c>
      <c r="T31" s="99">
        <v>3271</v>
      </c>
      <c r="U31" s="99">
        <v>9570485.2798900008</v>
      </c>
      <c r="V31" s="99">
        <v>0</v>
      </c>
      <c r="W31" s="99">
        <v>2118</v>
      </c>
      <c r="X31" s="99">
        <v>5464906.36656</v>
      </c>
      <c r="Y31" s="99">
        <v>0</v>
      </c>
      <c r="Z31" s="99">
        <v>841</v>
      </c>
      <c r="AA31" s="99">
        <v>3936840.8165600002</v>
      </c>
      <c r="AB31" s="92">
        <v>0</v>
      </c>
      <c r="AC31" s="99">
        <v>301</v>
      </c>
      <c r="AD31" s="99">
        <v>1900391.8494599999</v>
      </c>
      <c r="AE31" s="99">
        <v>0</v>
      </c>
      <c r="AF31" s="99">
        <v>1057</v>
      </c>
      <c r="AG31" s="99">
        <v>1572450.7553300001</v>
      </c>
      <c r="AH31" s="99">
        <v>0</v>
      </c>
      <c r="AI31" s="99">
        <v>7632</v>
      </c>
      <c r="AJ31" s="99">
        <v>35299191.849330001</v>
      </c>
      <c r="AK31" s="92">
        <v>0</v>
      </c>
      <c r="AL31" s="99">
        <v>6354</v>
      </c>
      <c r="AM31" s="99">
        <v>132678941.31849</v>
      </c>
      <c r="AN31" s="99">
        <v>0</v>
      </c>
      <c r="AO31" s="99">
        <v>6382</v>
      </c>
      <c r="AP31" s="99">
        <v>15832589.464679999</v>
      </c>
      <c r="AQ31" s="99">
        <v>0</v>
      </c>
      <c r="AR31" s="99">
        <v>9292</v>
      </c>
      <c r="AS31" s="99">
        <v>28363916.20239</v>
      </c>
      <c r="AT31" s="92">
        <v>0</v>
      </c>
      <c r="AU31" s="99">
        <v>22904</v>
      </c>
      <c r="AV31" s="99">
        <v>72161684.333269998</v>
      </c>
      <c r="AW31" s="99">
        <v>0</v>
      </c>
      <c r="AX31" s="99">
        <v>4573</v>
      </c>
      <c r="AY31" s="99">
        <v>16208146.8311</v>
      </c>
      <c r="AZ31" s="92">
        <v>0</v>
      </c>
      <c r="BA31" s="99">
        <v>6966</v>
      </c>
      <c r="BB31" s="99">
        <v>1079649113.78076</v>
      </c>
      <c r="BC31" s="99">
        <v>0</v>
      </c>
      <c r="BD31" s="99">
        <v>133588</v>
      </c>
      <c r="BE31" s="99">
        <v>2091755268.8454499</v>
      </c>
    </row>
    <row r="32" spans="1:57" s="24" customFormat="1" ht="11.25" customHeight="1" x14ac:dyDescent="0.2">
      <c r="A32" s="25" t="s">
        <v>21</v>
      </c>
      <c r="B32" s="95">
        <v>0</v>
      </c>
      <c r="C32" s="95">
        <v>0</v>
      </c>
      <c r="D32" s="95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  <c r="J32" s="89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5">
        <v>0</v>
      </c>
      <c r="S32" s="89">
        <v>0</v>
      </c>
      <c r="T32" s="95">
        <v>0</v>
      </c>
      <c r="U32" s="95">
        <v>0</v>
      </c>
      <c r="V32" s="95">
        <v>0</v>
      </c>
      <c r="W32" s="95">
        <v>0</v>
      </c>
      <c r="X32" s="95">
        <v>0</v>
      </c>
      <c r="Y32" s="95">
        <v>0</v>
      </c>
      <c r="Z32" s="95">
        <v>0</v>
      </c>
      <c r="AA32" s="95">
        <v>0</v>
      </c>
      <c r="AB32" s="89">
        <v>0</v>
      </c>
      <c r="AC32" s="95">
        <v>0</v>
      </c>
      <c r="AD32" s="95">
        <v>0</v>
      </c>
      <c r="AE32" s="95">
        <v>0</v>
      </c>
      <c r="AF32" s="95">
        <v>0</v>
      </c>
      <c r="AG32" s="95">
        <v>0</v>
      </c>
      <c r="AH32" s="95">
        <v>0</v>
      </c>
      <c r="AI32" s="95">
        <v>0</v>
      </c>
      <c r="AJ32" s="95">
        <v>0</v>
      </c>
      <c r="AK32" s="89">
        <v>0</v>
      </c>
      <c r="AL32" s="95">
        <v>0</v>
      </c>
      <c r="AM32" s="95">
        <v>0</v>
      </c>
      <c r="AN32" s="95">
        <v>0</v>
      </c>
      <c r="AO32" s="95">
        <v>0</v>
      </c>
      <c r="AP32" s="95">
        <v>0</v>
      </c>
      <c r="AQ32" s="95">
        <v>0</v>
      </c>
      <c r="AR32" s="95">
        <v>0</v>
      </c>
      <c r="AS32" s="95">
        <v>0</v>
      </c>
      <c r="AT32" s="89">
        <v>0</v>
      </c>
      <c r="AU32" s="95">
        <v>0</v>
      </c>
      <c r="AV32" s="95">
        <v>0</v>
      </c>
      <c r="AW32" s="95">
        <v>0</v>
      </c>
      <c r="AX32" s="95">
        <v>0</v>
      </c>
      <c r="AY32" s="95">
        <v>0</v>
      </c>
      <c r="AZ32" s="89">
        <v>0</v>
      </c>
      <c r="BA32" s="95">
        <v>0</v>
      </c>
      <c r="BB32" s="95">
        <v>0</v>
      </c>
      <c r="BC32" s="95">
        <v>0</v>
      </c>
      <c r="BD32" s="95">
        <v>0</v>
      </c>
      <c r="BE32" s="95">
        <v>0</v>
      </c>
    </row>
    <row r="33" spans="1:57" s="24" customFormat="1" ht="11.25" customHeight="1" x14ac:dyDescent="0.2">
      <c r="A33" s="25" t="s">
        <v>50</v>
      </c>
      <c r="B33" s="96">
        <v>5342</v>
      </c>
      <c r="C33" s="96">
        <v>2306053.4378399998</v>
      </c>
      <c r="D33" s="96">
        <v>0</v>
      </c>
      <c r="E33" s="96">
        <v>6117</v>
      </c>
      <c r="F33" s="96">
        <v>2917774.1395899998</v>
      </c>
      <c r="G33" s="96">
        <v>0</v>
      </c>
      <c r="H33" s="96">
        <v>16547</v>
      </c>
      <c r="I33" s="96">
        <v>11129370.62919</v>
      </c>
      <c r="J33" s="89">
        <v>0</v>
      </c>
      <c r="K33" s="96">
        <v>5475</v>
      </c>
      <c r="L33" s="96">
        <v>2336067.2693099999</v>
      </c>
      <c r="M33" s="96">
        <v>0</v>
      </c>
      <c r="N33" s="96">
        <v>7812</v>
      </c>
      <c r="O33" s="96">
        <v>3544785.8912900002</v>
      </c>
      <c r="P33" s="96">
        <v>0</v>
      </c>
      <c r="Q33" s="96">
        <v>50716</v>
      </c>
      <c r="R33" s="96">
        <v>45833740.355010003</v>
      </c>
      <c r="S33" s="89">
        <v>0</v>
      </c>
      <c r="T33" s="96">
        <v>5287</v>
      </c>
      <c r="U33" s="96">
        <v>2251454.2966</v>
      </c>
      <c r="V33" s="96">
        <v>0</v>
      </c>
      <c r="W33" s="96">
        <v>3368</v>
      </c>
      <c r="X33" s="96">
        <v>1749345.4641400001</v>
      </c>
      <c r="Y33" s="96">
        <v>0</v>
      </c>
      <c r="Z33" s="96">
        <v>1683</v>
      </c>
      <c r="AA33" s="96">
        <v>968485.31168000004</v>
      </c>
      <c r="AB33" s="89">
        <v>0</v>
      </c>
      <c r="AC33" s="96">
        <v>541</v>
      </c>
      <c r="AD33" s="96">
        <v>315450.13744000002</v>
      </c>
      <c r="AE33" s="96">
        <v>0</v>
      </c>
      <c r="AF33" s="96">
        <v>2422</v>
      </c>
      <c r="AG33" s="96">
        <v>853350.63739000005</v>
      </c>
      <c r="AH33" s="96">
        <v>0</v>
      </c>
      <c r="AI33" s="96">
        <v>12013</v>
      </c>
      <c r="AJ33" s="96">
        <v>7163268.6769399997</v>
      </c>
      <c r="AK33" s="89">
        <v>0</v>
      </c>
      <c r="AL33" s="96">
        <v>10904</v>
      </c>
      <c r="AM33" s="96">
        <v>5583285.6397299999</v>
      </c>
      <c r="AN33" s="96">
        <v>0</v>
      </c>
      <c r="AO33" s="96">
        <v>12750</v>
      </c>
      <c r="AP33" s="96">
        <v>4585203.4112999998</v>
      </c>
      <c r="AQ33" s="96">
        <v>0</v>
      </c>
      <c r="AR33" s="96">
        <v>16845</v>
      </c>
      <c r="AS33" s="96">
        <v>6574725.9065300003</v>
      </c>
      <c r="AT33" s="89">
        <v>0</v>
      </c>
      <c r="AU33" s="96">
        <v>38891</v>
      </c>
      <c r="AV33" s="96">
        <v>18308828.727060001</v>
      </c>
      <c r="AW33" s="96">
        <v>0</v>
      </c>
      <c r="AX33" s="96">
        <v>6863</v>
      </c>
      <c r="AY33" s="96">
        <v>3687481.3116899999</v>
      </c>
      <c r="AZ33" s="89">
        <v>0</v>
      </c>
      <c r="BA33" s="96">
        <v>4550</v>
      </c>
      <c r="BB33" s="96">
        <v>16522789.13349</v>
      </c>
      <c r="BC33" s="96">
        <v>0</v>
      </c>
      <c r="BD33" s="96">
        <v>208126</v>
      </c>
      <c r="BE33" s="96">
        <v>136631460.37621999</v>
      </c>
    </row>
    <row r="34" spans="1:57" s="24" customFormat="1" ht="11.25" customHeight="1" x14ac:dyDescent="0.2">
      <c r="A34" s="29" t="s">
        <v>51</v>
      </c>
      <c r="B34" s="95">
        <v>5311</v>
      </c>
      <c r="C34" s="95">
        <v>2158939.3432900002</v>
      </c>
      <c r="D34" s="95">
        <v>0</v>
      </c>
      <c r="E34" s="95">
        <v>6096</v>
      </c>
      <c r="F34" s="95">
        <v>2824389.4576300001</v>
      </c>
      <c r="G34" s="95">
        <v>0</v>
      </c>
      <c r="H34" s="95">
        <v>16448</v>
      </c>
      <c r="I34" s="95">
        <v>9750535.1977157798</v>
      </c>
      <c r="J34" s="89">
        <v>0</v>
      </c>
      <c r="K34" s="95">
        <v>5459</v>
      </c>
      <c r="L34" s="95">
        <v>2275534.12897</v>
      </c>
      <c r="M34" s="95">
        <v>0</v>
      </c>
      <c r="N34" s="95">
        <v>7792</v>
      </c>
      <c r="O34" s="95">
        <v>3409341.1579900002</v>
      </c>
      <c r="P34" s="95">
        <v>0</v>
      </c>
      <c r="Q34" s="95">
        <v>49469</v>
      </c>
      <c r="R34" s="95">
        <v>32223108.624095902</v>
      </c>
      <c r="S34" s="89">
        <v>0</v>
      </c>
      <c r="T34" s="95">
        <v>5122</v>
      </c>
      <c r="U34" s="95">
        <v>2042565.3396795101</v>
      </c>
      <c r="V34" s="95">
        <v>0</v>
      </c>
      <c r="W34" s="95">
        <v>3307</v>
      </c>
      <c r="X34" s="95">
        <v>1448797.17927</v>
      </c>
      <c r="Y34" s="95">
        <v>0</v>
      </c>
      <c r="Z34" s="95" t="s">
        <v>72</v>
      </c>
      <c r="AA34" s="95" t="s">
        <v>72</v>
      </c>
      <c r="AB34" s="89">
        <v>0</v>
      </c>
      <c r="AC34" s="95" t="s">
        <v>72</v>
      </c>
      <c r="AD34" s="95" t="s">
        <v>72</v>
      </c>
      <c r="AE34" s="95">
        <v>0</v>
      </c>
      <c r="AF34" s="95">
        <v>2411</v>
      </c>
      <c r="AG34" s="95">
        <v>835939.00164999999</v>
      </c>
      <c r="AH34" s="95">
        <v>0</v>
      </c>
      <c r="AI34" s="95">
        <v>11953</v>
      </c>
      <c r="AJ34" s="95">
        <v>5085896.3937900001</v>
      </c>
      <c r="AK34" s="89">
        <v>0</v>
      </c>
      <c r="AL34" s="95">
        <v>10805</v>
      </c>
      <c r="AM34" s="95">
        <v>4490728.1698700003</v>
      </c>
      <c r="AN34" s="95">
        <v>0</v>
      </c>
      <c r="AO34" s="95">
        <v>12717</v>
      </c>
      <c r="AP34" s="95">
        <v>4385673.4429099998</v>
      </c>
      <c r="AQ34" s="95">
        <v>0</v>
      </c>
      <c r="AR34" s="95">
        <v>16765</v>
      </c>
      <c r="AS34" s="95">
        <v>6019194.9832300004</v>
      </c>
      <c r="AT34" s="89">
        <v>0</v>
      </c>
      <c r="AU34" s="95">
        <v>38611</v>
      </c>
      <c r="AV34" s="95">
        <v>15071443.5786031</v>
      </c>
      <c r="AW34" s="95">
        <v>0</v>
      </c>
      <c r="AX34" s="95">
        <v>6824</v>
      </c>
      <c r="AY34" s="95">
        <v>3057184.6582399998</v>
      </c>
      <c r="AZ34" s="89">
        <v>0</v>
      </c>
      <c r="BA34" s="95">
        <v>1198</v>
      </c>
      <c r="BB34" s="95">
        <v>1786674.9620735699</v>
      </c>
      <c r="BC34" s="95">
        <v>0</v>
      </c>
      <c r="BD34" s="95">
        <v>202503</v>
      </c>
      <c r="BE34" s="95">
        <v>98016992.438507795</v>
      </c>
    </row>
    <row r="35" spans="1:57" s="24" customFormat="1" ht="11.25" customHeight="1" x14ac:dyDescent="0.2">
      <c r="A35" s="29" t="s">
        <v>52</v>
      </c>
      <c r="B35" s="99">
        <v>31</v>
      </c>
      <c r="C35" s="99">
        <v>147114.09455000001</v>
      </c>
      <c r="D35" s="99">
        <v>0</v>
      </c>
      <c r="E35" s="99">
        <v>21</v>
      </c>
      <c r="F35" s="99">
        <v>93384.681960000002</v>
      </c>
      <c r="G35" s="99">
        <v>0</v>
      </c>
      <c r="H35" s="99">
        <v>99</v>
      </c>
      <c r="I35" s="99">
        <v>1378835.43147422</v>
      </c>
      <c r="J35" s="92">
        <v>0</v>
      </c>
      <c r="K35" s="99">
        <v>16</v>
      </c>
      <c r="L35" s="99">
        <v>60533.140339999998</v>
      </c>
      <c r="M35" s="99">
        <v>0</v>
      </c>
      <c r="N35" s="99">
        <v>20</v>
      </c>
      <c r="O35" s="99">
        <v>135444.73329999999</v>
      </c>
      <c r="P35" s="99">
        <v>0</v>
      </c>
      <c r="Q35" s="99">
        <v>1247</v>
      </c>
      <c r="R35" s="99">
        <v>13610631.730914099</v>
      </c>
      <c r="S35" s="92">
        <v>0</v>
      </c>
      <c r="T35" s="99">
        <v>165</v>
      </c>
      <c r="U35" s="99">
        <v>208888.95692048801</v>
      </c>
      <c r="V35" s="99">
        <v>0</v>
      </c>
      <c r="W35" s="99">
        <v>61</v>
      </c>
      <c r="X35" s="99">
        <v>300548.28486999997</v>
      </c>
      <c r="Y35" s="99">
        <v>0</v>
      </c>
      <c r="Z35" s="99" t="s">
        <v>72</v>
      </c>
      <c r="AA35" s="99" t="s">
        <v>72</v>
      </c>
      <c r="AB35" s="92">
        <v>0</v>
      </c>
      <c r="AC35" s="99" t="s">
        <v>72</v>
      </c>
      <c r="AD35" s="99" t="s">
        <v>72</v>
      </c>
      <c r="AE35" s="99">
        <v>0</v>
      </c>
      <c r="AF35" s="99">
        <v>11</v>
      </c>
      <c r="AG35" s="99">
        <v>17411.635740000002</v>
      </c>
      <c r="AH35" s="99">
        <v>0</v>
      </c>
      <c r="AI35" s="99">
        <v>60</v>
      </c>
      <c r="AJ35" s="99">
        <v>2077372.28315</v>
      </c>
      <c r="AK35" s="92">
        <v>0</v>
      </c>
      <c r="AL35" s="99">
        <v>99</v>
      </c>
      <c r="AM35" s="99">
        <v>1092557.4698600001</v>
      </c>
      <c r="AN35" s="99">
        <v>0</v>
      </c>
      <c r="AO35" s="99">
        <v>33</v>
      </c>
      <c r="AP35" s="99">
        <v>199529.96838999999</v>
      </c>
      <c r="AQ35" s="99">
        <v>0</v>
      </c>
      <c r="AR35" s="99">
        <v>80</v>
      </c>
      <c r="AS35" s="99">
        <v>555530.92330000002</v>
      </c>
      <c r="AT35" s="92">
        <v>0</v>
      </c>
      <c r="AU35" s="99">
        <v>280</v>
      </c>
      <c r="AV35" s="99">
        <v>3237385.1484569302</v>
      </c>
      <c r="AW35" s="99">
        <v>0</v>
      </c>
      <c r="AX35" s="99">
        <v>39</v>
      </c>
      <c r="AY35" s="99">
        <v>630296.65344999998</v>
      </c>
      <c r="AZ35" s="92">
        <v>0</v>
      </c>
      <c r="BA35" s="99">
        <v>3352</v>
      </c>
      <c r="BB35" s="99">
        <v>14736114.1714164</v>
      </c>
      <c r="BC35" s="99">
        <v>0</v>
      </c>
      <c r="BD35" s="99">
        <v>5623</v>
      </c>
      <c r="BE35" s="99">
        <v>38614467.9377122</v>
      </c>
    </row>
    <row r="36" spans="1:57" s="24" customFormat="1" ht="11.25" customHeight="1" x14ac:dyDescent="0.2">
      <c r="A36" s="34" t="s">
        <v>21</v>
      </c>
      <c r="B36" s="91">
        <v>5343</v>
      </c>
      <c r="C36" s="91">
        <v>69421.151679999995</v>
      </c>
      <c r="D36" s="91">
        <v>0</v>
      </c>
      <c r="E36" s="93">
        <v>6118</v>
      </c>
      <c r="F36" s="93">
        <v>82961.914910000007</v>
      </c>
      <c r="G36" s="91">
        <v>0</v>
      </c>
      <c r="H36" s="93">
        <v>16550</v>
      </c>
      <c r="I36" s="93">
        <v>367366.71461999998</v>
      </c>
      <c r="J36" s="92">
        <v>0</v>
      </c>
      <c r="K36" s="93">
        <v>5476</v>
      </c>
      <c r="L36" s="93">
        <v>66841.069019999995</v>
      </c>
      <c r="M36" s="91">
        <v>0</v>
      </c>
      <c r="N36" s="93">
        <v>7812</v>
      </c>
      <c r="O36" s="93">
        <v>105549.08383</v>
      </c>
      <c r="P36" s="91">
        <v>0</v>
      </c>
      <c r="Q36" s="93">
        <v>50717</v>
      </c>
      <c r="R36" s="93">
        <v>1669929.1340999999</v>
      </c>
      <c r="S36" s="92">
        <v>0</v>
      </c>
      <c r="T36" s="93">
        <v>5287</v>
      </c>
      <c r="U36" s="93">
        <v>64981.034740000003</v>
      </c>
      <c r="V36" s="91">
        <v>0</v>
      </c>
      <c r="W36" s="93">
        <v>3368</v>
      </c>
      <c r="X36" s="93">
        <v>51812.539660000002</v>
      </c>
      <c r="Y36" s="91">
        <v>0</v>
      </c>
      <c r="Z36" s="93">
        <v>1683</v>
      </c>
      <c r="AA36" s="93">
        <v>30138.70075</v>
      </c>
      <c r="AB36" s="92">
        <v>0</v>
      </c>
      <c r="AC36" s="93">
        <v>541</v>
      </c>
      <c r="AD36" s="93">
        <v>9448.9067099999993</v>
      </c>
      <c r="AE36" s="91">
        <v>0</v>
      </c>
      <c r="AF36" s="93">
        <v>2422</v>
      </c>
      <c r="AG36" s="93">
        <v>22796.65798</v>
      </c>
      <c r="AH36" s="91">
        <v>0</v>
      </c>
      <c r="AI36" s="93">
        <v>12015</v>
      </c>
      <c r="AJ36" s="93">
        <v>239564.73834000001</v>
      </c>
      <c r="AK36" s="92">
        <v>0</v>
      </c>
      <c r="AL36" s="93">
        <v>10904</v>
      </c>
      <c r="AM36" s="93">
        <v>182702.65142000001</v>
      </c>
      <c r="AN36" s="91">
        <v>0</v>
      </c>
      <c r="AO36" s="93">
        <v>12750</v>
      </c>
      <c r="AP36" s="93">
        <v>127471.81538</v>
      </c>
      <c r="AQ36" s="91">
        <v>0</v>
      </c>
      <c r="AR36" s="93">
        <v>16845</v>
      </c>
      <c r="AS36" s="93">
        <v>192459.23611</v>
      </c>
      <c r="AT36" s="92">
        <v>0</v>
      </c>
      <c r="AU36" s="93">
        <v>38894</v>
      </c>
      <c r="AV36" s="93">
        <v>572961.66133999999</v>
      </c>
      <c r="AW36" s="91">
        <v>0</v>
      </c>
      <c r="AX36" s="93">
        <v>6863</v>
      </c>
      <c r="AY36" s="93">
        <v>116635.78634000001</v>
      </c>
      <c r="AZ36" s="92">
        <v>0</v>
      </c>
      <c r="BA36" s="93">
        <v>4550</v>
      </c>
      <c r="BB36" s="93">
        <v>692961.76798999996</v>
      </c>
      <c r="BC36" s="91">
        <v>0</v>
      </c>
      <c r="BD36" s="93">
        <v>208138</v>
      </c>
      <c r="BE36" s="93">
        <v>4666004.5649199998</v>
      </c>
    </row>
    <row r="37" spans="1:57" s="24" customFormat="1" ht="11.25" customHeight="1" thickBot="1" x14ac:dyDescent="0.25">
      <c r="A37" s="36" t="s">
        <v>4</v>
      </c>
      <c r="B37" s="102">
        <v>6973</v>
      </c>
      <c r="C37" s="102">
        <v>146431.32745000001</v>
      </c>
      <c r="D37" s="102">
        <v>0</v>
      </c>
      <c r="E37" s="104">
        <v>8356</v>
      </c>
      <c r="F37" s="104">
        <v>177722.33929999999</v>
      </c>
      <c r="G37" s="102">
        <v>0</v>
      </c>
      <c r="H37" s="104">
        <v>25397</v>
      </c>
      <c r="I37" s="104">
        <v>909327.97751</v>
      </c>
      <c r="J37" s="105">
        <v>0</v>
      </c>
      <c r="K37" s="104">
        <v>7945</v>
      </c>
      <c r="L37" s="104">
        <v>167694.11661</v>
      </c>
      <c r="M37" s="102">
        <v>0</v>
      </c>
      <c r="N37" s="104">
        <v>11995</v>
      </c>
      <c r="O37" s="104">
        <v>304750.30589000002</v>
      </c>
      <c r="P37" s="102">
        <v>0</v>
      </c>
      <c r="Q37" s="104">
        <v>77476</v>
      </c>
      <c r="R37" s="104">
        <v>4187873.6905200002</v>
      </c>
      <c r="S37" s="105">
        <v>0</v>
      </c>
      <c r="T37" s="104">
        <v>8354</v>
      </c>
      <c r="U37" s="104">
        <v>162410.12815</v>
      </c>
      <c r="V37" s="102">
        <v>0</v>
      </c>
      <c r="W37" s="104">
        <v>4532</v>
      </c>
      <c r="X37" s="104">
        <v>112504.78720000001</v>
      </c>
      <c r="Y37" s="102">
        <v>0</v>
      </c>
      <c r="Z37" s="104">
        <v>2201</v>
      </c>
      <c r="AA37" s="104">
        <v>64272.905729999999</v>
      </c>
      <c r="AB37" s="105">
        <v>0</v>
      </c>
      <c r="AC37" s="104">
        <v>682</v>
      </c>
      <c r="AD37" s="104">
        <v>14959.00027</v>
      </c>
      <c r="AE37" s="102">
        <v>0</v>
      </c>
      <c r="AF37" s="104">
        <v>3031</v>
      </c>
      <c r="AG37" s="104">
        <v>48810.110970000002</v>
      </c>
      <c r="AH37" s="102">
        <v>0</v>
      </c>
      <c r="AI37" s="104">
        <v>17582</v>
      </c>
      <c r="AJ37" s="104">
        <v>591617.84872999997</v>
      </c>
      <c r="AK37" s="105">
        <v>0</v>
      </c>
      <c r="AL37" s="104">
        <v>16494</v>
      </c>
      <c r="AM37" s="104">
        <v>498587.25653000001</v>
      </c>
      <c r="AN37" s="102">
        <v>0</v>
      </c>
      <c r="AO37" s="104">
        <v>18263</v>
      </c>
      <c r="AP37" s="104">
        <v>335450.00546000001</v>
      </c>
      <c r="AQ37" s="102">
        <v>0</v>
      </c>
      <c r="AR37" s="104">
        <v>25414</v>
      </c>
      <c r="AS37" s="104">
        <v>507426.64705999999</v>
      </c>
      <c r="AT37" s="105">
        <v>0</v>
      </c>
      <c r="AU37" s="104">
        <v>59082</v>
      </c>
      <c r="AV37" s="104">
        <v>1467850.00676</v>
      </c>
      <c r="AW37" s="102">
        <v>0</v>
      </c>
      <c r="AX37" s="104">
        <v>9931</v>
      </c>
      <c r="AY37" s="104">
        <v>287411.03473000001</v>
      </c>
      <c r="AZ37" s="105">
        <v>0</v>
      </c>
      <c r="BA37" s="104">
        <v>9622</v>
      </c>
      <c r="BB37" s="104">
        <v>2073411.6045299999</v>
      </c>
      <c r="BC37" s="102">
        <v>0</v>
      </c>
      <c r="BD37" s="104">
        <v>313330</v>
      </c>
      <c r="BE37" s="104">
        <v>12058511.0934</v>
      </c>
    </row>
  </sheetData>
  <mergeCells count="19">
    <mergeCell ref="BD5:BE5"/>
    <mergeCell ref="AL5:AM5"/>
    <mergeCell ref="AO5:AP5"/>
    <mergeCell ref="AR5:AS5"/>
    <mergeCell ref="AU5:AV5"/>
    <mergeCell ref="AX5:AY5"/>
    <mergeCell ref="BA5:BB5"/>
    <mergeCell ref="AI5:AJ5"/>
    <mergeCell ref="B5:C5"/>
    <mergeCell ref="E5:F5"/>
    <mergeCell ref="H5:I5"/>
    <mergeCell ref="K5:L5"/>
    <mergeCell ref="N5:O5"/>
    <mergeCell ref="Q5:R5"/>
    <mergeCell ref="T5:U5"/>
    <mergeCell ref="W5:X5"/>
    <mergeCell ref="Z5:AA5"/>
    <mergeCell ref="AC5:AD5"/>
    <mergeCell ref="AF5:AG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E7691-302E-4926-A40A-BBE97D8CA8E4}">
  <sheetPr>
    <tabColor theme="9" tint="0.39997558519241921"/>
  </sheetPr>
  <dimension ref="A1:AG37"/>
  <sheetViews>
    <sheetView zoomScaleNormal="100" workbookViewId="0"/>
  </sheetViews>
  <sheetFormatPr baseColWidth="10" defaultRowHeight="15" x14ac:dyDescent="0.25"/>
  <cols>
    <col min="1" max="1" width="33.5703125" customWidth="1"/>
    <col min="4" max="4" width="2.5703125" customWidth="1"/>
    <col min="7" max="7" width="2.5703125" customWidth="1"/>
    <col min="10" max="10" width="2.5703125" customWidth="1"/>
    <col min="13" max="13" width="2.5703125" customWidth="1"/>
    <col min="16" max="16" width="2.5703125" customWidth="1"/>
    <col min="19" max="19" width="2.5703125" customWidth="1"/>
    <col min="22" max="22" width="2.5703125" customWidth="1"/>
    <col min="25" max="25" width="2.5703125" customWidth="1"/>
    <col min="28" max="28" width="2.5703125" customWidth="1"/>
    <col min="31" max="31" width="2.5703125" customWidth="1"/>
  </cols>
  <sheetData>
    <row r="1" spans="1:33" ht="11.25" customHeight="1" x14ac:dyDescent="0.25">
      <c r="A1" s="1" t="s">
        <v>84</v>
      </c>
    </row>
    <row r="2" spans="1:33" ht="11.25" customHeight="1" x14ac:dyDescent="0.25"/>
    <row r="3" spans="1:33" ht="11.25" customHeight="1" x14ac:dyDescent="0.25">
      <c r="A3" s="2" t="s">
        <v>304</v>
      </c>
    </row>
    <row r="4" spans="1:33" ht="11.25" customHeight="1" thickBot="1" x14ac:dyDescent="0.3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s="24" customFormat="1" ht="11.25" customHeight="1" x14ac:dyDescent="0.2">
      <c r="A5" s="5"/>
      <c r="B5" s="179" t="s">
        <v>74</v>
      </c>
      <c r="C5" s="179"/>
      <c r="D5" s="26"/>
      <c r="E5" s="179" t="s">
        <v>75</v>
      </c>
      <c r="F5" s="179"/>
      <c r="G5" s="26"/>
      <c r="H5" s="179" t="s">
        <v>76</v>
      </c>
      <c r="I5" s="179"/>
      <c r="K5" s="179" t="s">
        <v>77</v>
      </c>
      <c r="L5" s="179"/>
      <c r="M5" s="26"/>
      <c r="N5" s="179" t="s">
        <v>78</v>
      </c>
      <c r="O5" s="179"/>
      <c r="P5" s="26"/>
      <c r="Q5" s="179" t="s">
        <v>79</v>
      </c>
      <c r="R5" s="179"/>
      <c r="T5" s="179" t="s">
        <v>80</v>
      </c>
      <c r="U5" s="179"/>
      <c r="V5" s="26"/>
      <c r="W5" s="179" t="s">
        <v>81</v>
      </c>
      <c r="X5" s="179"/>
      <c r="Y5" s="26"/>
      <c r="Z5" s="179" t="s">
        <v>82</v>
      </c>
      <c r="AA5" s="179"/>
      <c r="AC5" s="179" t="s">
        <v>83</v>
      </c>
      <c r="AD5" s="179"/>
      <c r="AE5" s="26"/>
      <c r="AF5" s="179" t="s">
        <v>1</v>
      </c>
      <c r="AG5" s="179"/>
    </row>
    <row r="6" spans="1:33" s="24" customFormat="1" ht="11.25" customHeight="1" x14ac:dyDescent="0.2">
      <c r="A6" s="9"/>
      <c r="B6" s="11" t="s">
        <v>16</v>
      </c>
      <c r="C6" s="11" t="s">
        <v>25</v>
      </c>
      <c r="D6" s="11"/>
      <c r="E6" s="11" t="s">
        <v>16</v>
      </c>
      <c r="F6" s="11" t="s">
        <v>25</v>
      </c>
      <c r="G6" s="11"/>
      <c r="H6" s="11" t="s">
        <v>16</v>
      </c>
      <c r="I6" s="11" t="s">
        <v>25</v>
      </c>
      <c r="J6" s="27"/>
      <c r="K6" s="11" t="s">
        <v>16</v>
      </c>
      <c r="L6" s="11" t="s">
        <v>25</v>
      </c>
      <c r="M6" s="11"/>
      <c r="N6" s="11" t="s">
        <v>16</v>
      </c>
      <c r="O6" s="11" t="s">
        <v>25</v>
      </c>
      <c r="P6" s="11"/>
      <c r="Q6" s="11" t="s">
        <v>16</v>
      </c>
      <c r="R6" s="11" t="s">
        <v>25</v>
      </c>
      <c r="S6" s="27"/>
      <c r="T6" s="11" t="s">
        <v>16</v>
      </c>
      <c r="U6" s="11" t="s">
        <v>25</v>
      </c>
      <c r="V6" s="11"/>
      <c r="W6" s="11" t="s">
        <v>16</v>
      </c>
      <c r="X6" s="11" t="s">
        <v>25</v>
      </c>
      <c r="Y6" s="11"/>
      <c r="Z6" s="11" t="s">
        <v>16</v>
      </c>
      <c r="AA6" s="11" t="s">
        <v>25</v>
      </c>
      <c r="AB6" s="27"/>
      <c r="AC6" s="11" t="s">
        <v>16</v>
      </c>
      <c r="AD6" s="11" t="s">
        <v>25</v>
      </c>
      <c r="AE6" s="11"/>
      <c r="AF6" s="11" t="s">
        <v>16</v>
      </c>
      <c r="AG6" s="11" t="s">
        <v>25</v>
      </c>
    </row>
    <row r="7" spans="1:33" s="24" customFormat="1" ht="11.25" customHeight="1" x14ac:dyDescent="0.2">
      <c r="A7" s="28" t="s">
        <v>26</v>
      </c>
      <c r="B7" s="121">
        <v>266069</v>
      </c>
      <c r="C7" s="121">
        <v>0</v>
      </c>
      <c r="D7" s="121">
        <v>0</v>
      </c>
      <c r="E7" s="121">
        <v>64769</v>
      </c>
      <c r="F7" s="121">
        <v>0</v>
      </c>
      <c r="G7" s="121">
        <v>0</v>
      </c>
      <c r="H7" s="121">
        <v>81753</v>
      </c>
      <c r="I7" s="122">
        <v>0</v>
      </c>
      <c r="J7" s="125">
        <v>0</v>
      </c>
      <c r="K7" s="121">
        <v>48340</v>
      </c>
      <c r="L7" s="121">
        <v>0</v>
      </c>
      <c r="M7" s="121">
        <v>0</v>
      </c>
      <c r="N7" s="121">
        <v>53772</v>
      </c>
      <c r="O7" s="121">
        <v>0</v>
      </c>
      <c r="P7" s="121">
        <v>0</v>
      </c>
      <c r="Q7" s="121">
        <v>13091</v>
      </c>
      <c r="R7" s="122">
        <v>0</v>
      </c>
      <c r="S7" s="125">
        <v>0</v>
      </c>
      <c r="T7" s="121">
        <v>3414</v>
      </c>
      <c r="U7" s="121">
        <v>0</v>
      </c>
      <c r="V7" s="121">
        <v>0</v>
      </c>
      <c r="W7" s="121">
        <v>3083</v>
      </c>
      <c r="X7" s="121">
        <v>0</v>
      </c>
      <c r="Y7" s="121">
        <v>0</v>
      </c>
      <c r="Z7" s="121">
        <v>2695</v>
      </c>
      <c r="AA7" s="122">
        <v>0</v>
      </c>
      <c r="AB7" s="125">
        <v>0</v>
      </c>
      <c r="AC7" s="121">
        <v>1284</v>
      </c>
      <c r="AD7" s="121">
        <v>0</v>
      </c>
      <c r="AE7" s="121">
        <v>0</v>
      </c>
      <c r="AF7" s="121">
        <v>538270</v>
      </c>
      <c r="AG7" s="122">
        <v>0</v>
      </c>
    </row>
    <row r="8" spans="1:33" s="24" customFormat="1" ht="11.25" customHeight="1" x14ac:dyDescent="0.2">
      <c r="A8" s="28" t="s">
        <v>27</v>
      </c>
      <c r="B8" s="122">
        <v>0</v>
      </c>
      <c r="C8" s="122">
        <v>0</v>
      </c>
      <c r="D8" s="122">
        <v>0</v>
      </c>
      <c r="E8" s="122">
        <v>0</v>
      </c>
      <c r="F8" s="122">
        <v>0</v>
      </c>
      <c r="G8" s="122">
        <v>0</v>
      </c>
      <c r="H8" s="122">
        <v>0</v>
      </c>
      <c r="I8" s="122">
        <v>0</v>
      </c>
      <c r="J8" s="125">
        <v>0</v>
      </c>
      <c r="K8" s="122">
        <v>0</v>
      </c>
      <c r="L8" s="122">
        <v>0</v>
      </c>
      <c r="M8" s="122">
        <v>0</v>
      </c>
      <c r="N8" s="122">
        <v>0</v>
      </c>
      <c r="O8" s="122">
        <v>0</v>
      </c>
      <c r="P8" s="122">
        <v>0</v>
      </c>
      <c r="Q8" s="122">
        <v>0</v>
      </c>
      <c r="R8" s="122">
        <v>0</v>
      </c>
      <c r="S8" s="125">
        <v>0</v>
      </c>
      <c r="T8" s="122">
        <v>0</v>
      </c>
      <c r="U8" s="122">
        <v>0</v>
      </c>
      <c r="V8" s="122">
        <v>0</v>
      </c>
      <c r="W8" s="122">
        <v>0</v>
      </c>
      <c r="X8" s="122">
        <v>0</v>
      </c>
      <c r="Y8" s="122">
        <v>0</v>
      </c>
      <c r="Z8" s="122">
        <v>0</v>
      </c>
      <c r="AA8" s="122">
        <v>0</v>
      </c>
      <c r="AB8" s="125">
        <v>0</v>
      </c>
      <c r="AC8" s="122">
        <v>0</v>
      </c>
      <c r="AD8" s="122">
        <v>0</v>
      </c>
      <c r="AE8" s="122">
        <v>0</v>
      </c>
      <c r="AF8" s="122">
        <v>0</v>
      </c>
      <c r="AG8" s="122">
        <v>0</v>
      </c>
    </row>
    <row r="9" spans="1:33" s="24" customFormat="1" ht="11.25" customHeight="1" x14ac:dyDescent="0.2">
      <c r="A9" s="29" t="s">
        <v>28</v>
      </c>
      <c r="B9" s="122">
        <v>168932</v>
      </c>
      <c r="C9" s="122">
        <v>5902885.4900000002</v>
      </c>
      <c r="D9" s="122">
        <v>0</v>
      </c>
      <c r="E9" s="122">
        <v>64769</v>
      </c>
      <c r="F9" s="122">
        <v>9393385.9499999993</v>
      </c>
      <c r="G9" s="122">
        <v>0</v>
      </c>
      <c r="H9" s="122">
        <v>81753</v>
      </c>
      <c r="I9" s="122">
        <v>26504420.07</v>
      </c>
      <c r="J9" s="125">
        <v>0</v>
      </c>
      <c r="K9" s="122">
        <v>48340</v>
      </c>
      <c r="L9" s="122">
        <v>34060855.689999998</v>
      </c>
      <c r="M9" s="122">
        <v>0</v>
      </c>
      <c r="N9" s="122">
        <v>53772</v>
      </c>
      <c r="O9" s="122">
        <v>114215165.91</v>
      </c>
      <c r="P9" s="122">
        <v>0</v>
      </c>
      <c r="Q9" s="122">
        <v>13091</v>
      </c>
      <c r="R9" s="122">
        <v>110289664.73999999</v>
      </c>
      <c r="S9" s="125">
        <v>0</v>
      </c>
      <c r="T9" s="122">
        <v>3414</v>
      </c>
      <c r="U9" s="122">
        <v>65876153.079999998</v>
      </c>
      <c r="V9" s="122">
        <v>0</v>
      </c>
      <c r="W9" s="122">
        <v>3083</v>
      </c>
      <c r="X9" s="122">
        <v>106683282.06</v>
      </c>
      <c r="Y9" s="122">
        <v>0</v>
      </c>
      <c r="Z9" s="122">
        <v>2695</v>
      </c>
      <c r="AA9" s="122">
        <v>254095478.75</v>
      </c>
      <c r="AB9" s="125">
        <v>0</v>
      </c>
      <c r="AC9" s="122">
        <v>1284</v>
      </c>
      <c r="AD9" s="122">
        <v>1686565303.55</v>
      </c>
      <c r="AE9" s="122">
        <v>0</v>
      </c>
      <c r="AF9" s="122">
        <v>441133</v>
      </c>
      <c r="AG9" s="122">
        <v>2413586595.2800002</v>
      </c>
    </row>
    <row r="10" spans="1:33" s="24" customFormat="1" ht="11.25" customHeight="1" x14ac:dyDescent="0.2">
      <c r="A10" s="28" t="s">
        <v>29</v>
      </c>
      <c r="B10" s="126">
        <v>0</v>
      </c>
      <c r="C10" s="122">
        <v>0</v>
      </c>
      <c r="D10" s="122">
        <v>0</v>
      </c>
      <c r="E10" s="122">
        <v>0</v>
      </c>
      <c r="F10" s="122">
        <v>0</v>
      </c>
      <c r="G10" s="122">
        <v>0</v>
      </c>
      <c r="H10" s="122">
        <v>0</v>
      </c>
      <c r="I10" s="122">
        <v>0</v>
      </c>
      <c r="J10" s="125">
        <v>0</v>
      </c>
      <c r="K10" s="126">
        <v>0</v>
      </c>
      <c r="L10" s="124">
        <v>0</v>
      </c>
      <c r="M10" s="121">
        <v>0</v>
      </c>
      <c r="N10" s="124">
        <v>0</v>
      </c>
      <c r="O10" s="124">
        <v>0</v>
      </c>
      <c r="P10" s="121">
        <v>0</v>
      </c>
      <c r="Q10" s="124">
        <v>0</v>
      </c>
      <c r="R10" s="124">
        <v>0</v>
      </c>
      <c r="S10" s="125">
        <v>0</v>
      </c>
      <c r="T10" s="126">
        <v>0</v>
      </c>
      <c r="U10" s="124">
        <v>0</v>
      </c>
      <c r="V10" s="121">
        <v>0</v>
      </c>
      <c r="W10" s="124">
        <v>0</v>
      </c>
      <c r="X10" s="124">
        <v>0</v>
      </c>
      <c r="Y10" s="121">
        <v>0</v>
      </c>
      <c r="Z10" s="124">
        <v>0</v>
      </c>
      <c r="AA10" s="124">
        <v>0</v>
      </c>
      <c r="AB10" s="125">
        <v>0</v>
      </c>
      <c r="AC10" s="124">
        <v>0</v>
      </c>
      <c r="AD10" s="124">
        <v>0</v>
      </c>
      <c r="AE10" s="121">
        <v>0</v>
      </c>
      <c r="AF10" s="124">
        <v>0</v>
      </c>
      <c r="AG10" s="124">
        <v>0</v>
      </c>
    </row>
    <row r="11" spans="1:33" s="24" customFormat="1" ht="11.25" customHeight="1" x14ac:dyDescent="0.2">
      <c r="A11" s="28" t="s">
        <v>30</v>
      </c>
      <c r="B11" s="121">
        <v>204547</v>
      </c>
      <c r="C11" s="121">
        <v>-6534535.79</v>
      </c>
      <c r="D11" s="121">
        <v>0</v>
      </c>
      <c r="E11" s="121">
        <v>61598</v>
      </c>
      <c r="F11" s="121">
        <v>2705273.26</v>
      </c>
      <c r="G11" s="121">
        <v>0</v>
      </c>
      <c r="H11" s="121">
        <v>78513</v>
      </c>
      <c r="I11" s="121">
        <v>6629390.1500000004</v>
      </c>
      <c r="J11" s="125">
        <v>0</v>
      </c>
      <c r="K11" s="121">
        <v>46512</v>
      </c>
      <c r="L11" s="121">
        <v>7725782.0099999998</v>
      </c>
      <c r="M11" s="121">
        <v>0</v>
      </c>
      <c r="N11" s="121">
        <v>51487</v>
      </c>
      <c r="O11" s="121">
        <v>18400263.25</v>
      </c>
      <c r="P11" s="121">
        <v>0</v>
      </c>
      <c r="Q11" s="121">
        <v>12657</v>
      </c>
      <c r="R11" s="121">
        <v>13200502.039999999</v>
      </c>
      <c r="S11" s="125">
        <v>0</v>
      </c>
      <c r="T11" s="121">
        <v>3265</v>
      </c>
      <c r="U11" s="121">
        <v>6262587.9299999997</v>
      </c>
      <c r="V11" s="121">
        <v>0</v>
      </c>
      <c r="W11" s="121">
        <v>3026</v>
      </c>
      <c r="X11" s="121">
        <v>10318252.789999999</v>
      </c>
      <c r="Y11" s="121">
        <v>0</v>
      </c>
      <c r="Z11" s="121">
        <v>2641</v>
      </c>
      <c r="AA11" s="121">
        <v>22161205.82</v>
      </c>
      <c r="AB11" s="125">
        <v>0</v>
      </c>
      <c r="AC11" s="121">
        <v>1261</v>
      </c>
      <c r="AD11" s="121">
        <v>200936615.81</v>
      </c>
      <c r="AE11" s="121">
        <v>0</v>
      </c>
      <c r="AF11" s="121">
        <v>465507</v>
      </c>
      <c r="AG11" s="121">
        <v>281805337.26999998</v>
      </c>
    </row>
    <row r="12" spans="1:33" s="24" customFormat="1" ht="11.25" customHeight="1" x14ac:dyDescent="0.2">
      <c r="A12" s="8" t="s">
        <v>31</v>
      </c>
      <c r="B12" s="122">
        <v>89763</v>
      </c>
      <c r="C12" s="122">
        <v>5258145.72</v>
      </c>
      <c r="D12" s="122">
        <v>0</v>
      </c>
      <c r="E12" s="122">
        <v>47364</v>
      </c>
      <c r="F12" s="122">
        <v>3555099.89</v>
      </c>
      <c r="G12" s="122">
        <v>0</v>
      </c>
      <c r="H12" s="122">
        <v>63088</v>
      </c>
      <c r="I12" s="122">
        <v>8205189.1799999997</v>
      </c>
      <c r="J12" s="125">
        <v>0</v>
      </c>
      <c r="K12" s="122">
        <v>38485</v>
      </c>
      <c r="L12" s="122">
        <v>9179419.5399999991</v>
      </c>
      <c r="M12" s="122">
        <v>0</v>
      </c>
      <c r="N12" s="122">
        <v>43707</v>
      </c>
      <c r="O12" s="122">
        <v>21813966.289999999</v>
      </c>
      <c r="P12" s="122">
        <v>0</v>
      </c>
      <c r="Q12" s="122">
        <v>11032</v>
      </c>
      <c r="R12" s="122">
        <v>16842255.719999999</v>
      </c>
      <c r="S12" s="125">
        <v>0</v>
      </c>
      <c r="T12" s="122">
        <v>2830</v>
      </c>
      <c r="U12" s="122">
        <v>8312840.8499999996</v>
      </c>
      <c r="V12" s="122">
        <v>0</v>
      </c>
      <c r="W12" s="122">
        <v>2649</v>
      </c>
      <c r="X12" s="122">
        <v>13275778.5</v>
      </c>
      <c r="Y12" s="122">
        <v>0</v>
      </c>
      <c r="Z12" s="122">
        <v>2230</v>
      </c>
      <c r="AA12" s="122">
        <v>32040996.399999999</v>
      </c>
      <c r="AB12" s="125">
        <v>0</v>
      </c>
      <c r="AC12" s="122">
        <v>1044</v>
      </c>
      <c r="AD12" s="122">
        <v>231390365.34999999</v>
      </c>
      <c r="AE12" s="122">
        <v>0</v>
      </c>
      <c r="AF12" s="122">
        <v>302192</v>
      </c>
      <c r="AG12" s="122">
        <v>349874057.44</v>
      </c>
    </row>
    <row r="13" spans="1:33" s="24" customFormat="1" ht="11.25" customHeight="1" x14ac:dyDescent="0.2">
      <c r="A13" s="8" t="s">
        <v>32</v>
      </c>
      <c r="B13" s="122">
        <v>114784</v>
      </c>
      <c r="C13" s="122">
        <v>-11792681.51</v>
      </c>
      <c r="D13" s="122">
        <v>0</v>
      </c>
      <c r="E13" s="122">
        <v>14234</v>
      </c>
      <c r="F13" s="122">
        <v>-849826.63</v>
      </c>
      <c r="G13" s="122">
        <v>0</v>
      </c>
      <c r="H13" s="122">
        <v>15425</v>
      </c>
      <c r="I13" s="122">
        <v>-1575799.03</v>
      </c>
      <c r="J13" s="125">
        <v>0</v>
      </c>
      <c r="K13" s="122">
        <v>8027</v>
      </c>
      <c r="L13" s="122">
        <v>-1453637.52</v>
      </c>
      <c r="M13" s="122">
        <v>0</v>
      </c>
      <c r="N13" s="122">
        <v>7780</v>
      </c>
      <c r="O13" s="122">
        <v>-3413703.03</v>
      </c>
      <c r="P13" s="122">
        <v>0</v>
      </c>
      <c r="Q13" s="122">
        <v>1625</v>
      </c>
      <c r="R13" s="122">
        <v>-3641753.68</v>
      </c>
      <c r="S13" s="125">
        <v>0</v>
      </c>
      <c r="T13" s="122">
        <v>435</v>
      </c>
      <c r="U13" s="122">
        <v>-2050252.92</v>
      </c>
      <c r="V13" s="122">
        <v>0</v>
      </c>
      <c r="W13" s="122">
        <v>377</v>
      </c>
      <c r="X13" s="122">
        <v>-2957525.72</v>
      </c>
      <c r="Y13" s="122">
        <v>0</v>
      </c>
      <c r="Z13" s="122">
        <v>411</v>
      </c>
      <c r="AA13" s="122">
        <v>-9879790.5800000001</v>
      </c>
      <c r="AB13" s="125">
        <v>0</v>
      </c>
      <c r="AC13" s="122">
        <v>217</v>
      </c>
      <c r="AD13" s="122">
        <v>-30453749.539999999</v>
      </c>
      <c r="AE13" s="122">
        <v>0</v>
      </c>
      <c r="AF13" s="122">
        <v>163315</v>
      </c>
      <c r="AG13" s="122">
        <v>-68068720.159999996</v>
      </c>
    </row>
    <row r="14" spans="1:33" s="24" customFormat="1" ht="11.25" customHeight="1" x14ac:dyDescent="0.2">
      <c r="A14" s="28" t="s">
        <v>33</v>
      </c>
      <c r="B14" s="122">
        <v>0</v>
      </c>
      <c r="C14" s="122">
        <v>0</v>
      </c>
      <c r="D14" s="122">
        <v>0</v>
      </c>
      <c r="E14" s="122">
        <v>0</v>
      </c>
      <c r="F14" s="122">
        <v>0</v>
      </c>
      <c r="G14" s="122">
        <v>0</v>
      </c>
      <c r="H14" s="122">
        <v>0</v>
      </c>
      <c r="I14" s="122">
        <v>0</v>
      </c>
      <c r="J14" s="125">
        <v>0</v>
      </c>
      <c r="K14" s="122">
        <v>0</v>
      </c>
      <c r="L14" s="122">
        <v>0</v>
      </c>
      <c r="M14" s="122">
        <v>0</v>
      </c>
      <c r="N14" s="122">
        <v>0</v>
      </c>
      <c r="O14" s="122">
        <v>0</v>
      </c>
      <c r="P14" s="122">
        <v>0</v>
      </c>
      <c r="Q14" s="122">
        <v>0</v>
      </c>
      <c r="R14" s="122">
        <v>0</v>
      </c>
      <c r="S14" s="125">
        <v>0</v>
      </c>
      <c r="T14" s="122">
        <v>0</v>
      </c>
      <c r="U14" s="122">
        <v>0</v>
      </c>
      <c r="V14" s="122">
        <v>0</v>
      </c>
      <c r="W14" s="122">
        <v>0</v>
      </c>
      <c r="X14" s="122">
        <v>0</v>
      </c>
      <c r="Y14" s="122">
        <v>0</v>
      </c>
      <c r="Z14" s="122">
        <v>0</v>
      </c>
      <c r="AA14" s="122">
        <v>0</v>
      </c>
      <c r="AB14" s="125">
        <v>0</v>
      </c>
      <c r="AC14" s="122">
        <v>0</v>
      </c>
      <c r="AD14" s="122">
        <v>0</v>
      </c>
      <c r="AE14" s="122">
        <v>0</v>
      </c>
      <c r="AF14" s="122">
        <v>0</v>
      </c>
      <c r="AG14" s="122">
        <v>0</v>
      </c>
    </row>
    <row r="15" spans="1:33" s="24" customFormat="1" ht="11.25" customHeight="1" x14ac:dyDescent="0.2">
      <c r="A15" s="8" t="s">
        <v>34</v>
      </c>
      <c r="B15" s="122">
        <v>77534</v>
      </c>
      <c r="C15" s="122">
        <v>684930.01</v>
      </c>
      <c r="D15" s="122">
        <v>0</v>
      </c>
      <c r="E15" s="122">
        <v>42404</v>
      </c>
      <c r="F15" s="122">
        <v>489282.78</v>
      </c>
      <c r="G15" s="122">
        <v>0</v>
      </c>
      <c r="H15" s="122">
        <v>59478</v>
      </c>
      <c r="I15" s="122">
        <v>1121396.72</v>
      </c>
      <c r="J15" s="125">
        <v>0</v>
      </c>
      <c r="K15" s="122">
        <v>37878</v>
      </c>
      <c r="L15" s="122">
        <v>1338094.02</v>
      </c>
      <c r="M15" s="122">
        <v>0</v>
      </c>
      <c r="N15" s="122">
        <v>43568</v>
      </c>
      <c r="O15" s="122">
        <v>3702080.95</v>
      </c>
      <c r="P15" s="122">
        <v>0</v>
      </c>
      <c r="Q15" s="122">
        <v>10809</v>
      </c>
      <c r="R15" s="122">
        <v>2759608.68</v>
      </c>
      <c r="S15" s="125">
        <v>0</v>
      </c>
      <c r="T15" s="122">
        <v>2857</v>
      </c>
      <c r="U15" s="122">
        <v>1676055.9</v>
      </c>
      <c r="V15" s="122">
        <v>0</v>
      </c>
      <c r="W15" s="122">
        <v>2683</v>
      </c>
      <c r="X15" s="122">
        <v>2528998.86</v>
      </c>
      <c r="Y15" s="122">
        <v>0</v>
      </c>
      <c r="Z15" s="122">
        <v>2330</v>
      </c>
      <c r="AA15" s="122">
        <v>7585214.4699999997</v>
      </c>
      <c r="AB15" s="125">
        <v>0</v>
      </c>
      <c r="AC15" s="122">
        <v>1091</v>
      </c>
      <c r="AD15" s="122">
        <v>52888447.729999997</v>
      </c>
      <c r="AE15" s="122">
        <v>0</v>
      </c>
      <c r="AF15" s="122">
        <v>280632</v>
      </c>
      <c r="AG15" s="122">
        <v>74774110.109999999</v>
      </c>
    </row>
    <row r="16" spans="1:33" s="24" customFormat="1" ht="11.25" customHeight="1" x14ac:dyDescent="0.2">
      <c r="A16" s="8" t="s">
        <v>35</v>
      </c>
      <c r="B16" s="122">
        <v>112619</v>
      </c>
      <c r="C16" s="122">
        <v>11055710.1</v>
      </c>
      <c r="D16" s="122">
        <v>0</v>
      </c>
      <c r="E16" s="122">
        <v>46806</v>
      </c>
      <c r="F16" s="122">
        <v>1606820.1</v>
      </c>
      <c r="G16" s="122">
        <v>0</v>
      </c>
      <c r="H16" s="122">
        <v>64600</v>
      </c>
      <c r="I16" s="122">
        <v>4111716.47</v>
      </c>
      <c r="J16" s="125">
        <v>0</v>
      </c>
      <c r="K16" s="122">
        <v>40336</v>
      </c>
      <c r="L16" s="122">
        <v>5537572.7800000003</v>
      </c>
      <c r="M16" s="122">
        <v>0</v>
      </c>
      <c r="N16" s="122">
        <v>46234</v>
      </c>
      <c r="O16" s="122">
        <v>13318050.82</v>
      </c>
      <c r="P16" s="122">
        <v>0</v>
      </c>
      <c r="Q16" s="122">
        <v>11754</v>
      </c>
      <c r="R16" s="122">
        <v>11020438.859999999</v>
      </c>
      <c r="S16" s="125">
        <v>0</v>
      </c>
      <c r="T16" s="122">
        <v>3117</v>
      </c>
      <c r="U16" s="122">
        <v>7973721.7699999996</v>
      </c>
      <c r="V16" s="122">
        <v>0</v>
      </c>
      <c r="W16" s="122">
        <v>2917</v>
      </c>
      <c r="X16" s="122">
        <v>11203055</v>
      </c>
      <c r="Y16" s="122">
        <v>0</v>
      </c>
      <c r="Z16" s="122">
        <v>2538</v>
      </c>
      <c r="AA16" s="122">
        <v>44247831.240000002</v>
      </c>
      <c r="AB16" s="125">
        <v>0</v>
      </c>
      <c r="AC16" s="122">
        <v>1234</v>
      </c>
      <c r="AD16" s="122">
        <v>736180607.94000006</v>
      </c>
      <c r="AE16" s="122">
        <v>0</v>
      </c>
      <c r="AF16" s="122">
        <v>332155</v>
      </c>
      <c r="AG16" s="122">
        <v>846255525.07000005</v>
      </c>
    </row>
    <row r="17" spans="1:33" s="24" customFormat="1" ht="11.25" customHeight="1" x14ac:dyDescent="0.2">
      <c r="A17" s="28" t="s">
        <v>36</v>
      </c>
      <c r="B17" s="122">
        <v>0</v>
      </c>
      <c r="C17" s="122">
        <v>0</v>
      </c>
      <c r="D17" s="122">
        <v>0</v>
      </c>
      <c r="E17" s="122">
        <v>0</v>
      </c>
      <c r="F17" s="122">
        <v>0</v>
      </c>
      <c r="G17" s="122">
        <v>0</v>
      </c>
      <c r="H17" s="122">
        <v>0</v>
      </c>
      <c r="I17" s="122">
        <v>0</v>
      </c>
      <c r="J17" s="125">
        <v>0</v>
      </c>
      <c r="K17" s="122">
        <v>0</v>
      </c>
      <c r="L17" s="122">
        <v>0</v>
      </c>
      <c r="M17" s="122">
        <v>0</v>
      </c>
      <c r="N17" s="122">
        <v>0</v>
      </c>
      <c r="O17" s="122">
        <v>0</v>
      </c>
      <c r="P17" s="122">
        <v>0</v>
      </c>
      <c r="Q17" s="122">
        <v>0</v>
      </c>
      <c r="R17" s="122">
        <v>0</v>
      </c>
      <c r="S17" s="125">
        <v>0</v>
      </c>
      <c r="T17" s="122">
        <v>0</v>
      </c>
      <c r="U17" s="122">
        <v>0</v>
      </c>
      <c r="V17" s="122">
        <v>0</v>
      </c>
      <c r="W17" s="122">
        <v>0</v>
      </c>
      <c r="X17" s="122">
        <v>0</v>
      </c>
      <c r="Y17" s="122">
        <v>0</v>
      </c>
      <c r="Z17" s="122">
        <v>0</v>
      </c>
      <c r="AA17" s="122">
        <v>0</v>
      </c>
      <c r="AB17" s="125">
        <v>0</v>
      </c>
      <c r="AC17" s="122">
        <v>0</v>
      </c>
      <c r="AD17" s="122">
        <v>0</v>
      </c>
      <c r="AE17" s="122">
        <v>0</v>
      </c>
      <c r="AF17" s="122">
        <v>0</v>
      </c>
      <c r="AG17" s="122">
        <v>0</v>
      </c>
    </row>
    <row r="18" spans="1:33" s="24" customFormat="1" ht="11.25" customHeight="1" x14ac:dyDescent="0.2">
      <c r="A18" s="8" t="s">
        <v>37</v>
      </c>
      <c r="B18" s="122">
        <v>84823</v>
      </c>
      <c r="C18" s="122">
        <v>794057.54</v>
      </c>
      <c r="D18" s="122">
        <v>0</v>
      </c>
      <c r="E18" s="122">
        <v>43481</v>
      </c>
      <c r="F18" s="122">
        <v>526263.78</v>
      </c>
      <c r="G18" s="122">
        <v>0</v>
      </c>
      <c r="H18" s="122">
        <v>60928</v>
      </c>
      <c r="I18" s="122">
        <v>1245160.8899999999</v>
      </c>
      <c r="J18" s="125">
        <v>0</v>
      </c>
      <c r="K18" s="122">
        <v>38630</v>
      </c>
      <c r="L18" s="122">
        <v>1544615</v>
      </c>
      <c r="M18" s="122">
        <v>0</v>
      </c>
      <c r="N18" s="122">
        <v>44462</v>
      </c>
      <c r="O18" s="122">
        <v>4344120</v>
      </c>
      <c r="P18" s="122">
        <v>0</v>
      </c>
      <c r="Q18" s="122">
        <v>11124</v>
      </c>
      <c r="R18" s="122">
        <v>3103567.1</v>
      </c>
      <c r="S18" s="125">
        <v>0</v>
      </c>
      <c r="T18" s="122">
        <v>2907</v>
      </c>
      <c r="U18" s="122">
        <v>2108598.9300000002</v>
      </c>
      <c r="V18" s="122">
        <v>0</v>
      </c>
      <c r="W18" s="122">
        <v>2715</v>
      </c>
      <c r="X18" s="122">
        <v>2633519.7000000002</v>
      </c>
      <c r="Y18" s="122">
        <v>0</v>
      </c>
      <c r="Z18" s="122">
        <v>2355</v>
      </c>
      <c r="AA18" s="122">
        <v>8678425.8599999994</v>
      </c>
      <c r="AB18" s="125">
        <v>0</v>
      </c>
      <c r="AC18" s="122">
        <v>1100</v>
      </c>
      <c r="AD18" s="122">
        <v>58723740.960000001</v>
      </c>
      <c r="AE18" s="122">
        <v>0</v>
      </c>
      <c r="AF18" s="122">
        <v>292525</v>
      </c>
      <c r="AG18" s="122">
        <v>83702069.760000005</v>
      </c>
    </row>
    <row r="19" spans="1:33" s="24" customFormat="1" ht="11.25" customHeight="1" x14ac:dyDescent="0.2">
      <c r="A19" s="8" t="s">
        <v>38</v>
      </c>
      <c r="B19" s="122">
        <v>52510</v>
      </c>
      <c r="C19" s="122">
        <v>7208107.8600000003</v>
      </c>
      <c r="D19" s="122">
        <v>0</v>
      </c>
      <c r="E19" s="122">
        <v>21364</v>
      </c>
      <c r="F19" s="122">
        <v>1780553.79</v>
      </c>
      <c r="G19" s="122">
        <v>0</v>
      </c>
      <c r="H19" s="122">
        <v>35736</v>
      </c>
      <c r="I19" s="122">
        <v>3645069.36</v>
      </c>
      <c r="J19" s="125">
        <v>0</v>
      </c>
      <c r="K19" s="122">
        <v>25891</v>
      </c>
      <c r="L19" s="122">
        <v>5480185.7599999998</v>
      </c>
      <c r="M19" s="122">
        <v>0</v>
      </c>
      <c r="N19" s="122">
        <v>33892</v>
      </c>
      <c r="O19" s="122">
        <v>14459821.67</v>
      </c>
      <c r="P19" s="122">
        <v>0</v>
      </c>
      <c r="Q19" s="122">
        <v>9861</v>
      </c>
      <c r="R19" s="122">
        <v>12453244.699999999</v>
      </c>
      <c r="S19" s="125">
        <v>0</v>
      </c>
      <c r="T19" s="122">
        <v>2685</v>
      </c>
      <c r="U19" s="122">
        <v>8140984.3499999996</v>
      </c>
      <c r="V19" s="122">
        <v>0</v>
      </c>
      <c r="W19" s="122">
        <v>2605</v>
      </c>
      <c r="X19" s="122">
        <v>12449116.35</v>
      </c>
      <c r="Y19" s="122">
        <v>0</v>
      </c>
      <c r="Z19" s="122">
        <v>2428</v>
      </c>
      <c r="AA19" s="122">
        <v>43183959.409999996</v>
      </c>
      <c r="AB19" s="125">
        <v>0</v>
      </c>
      <c r="AC19" s="122">
        <v>1219</v>
      </c>
      <c r="AD19" s="122">
        <v>746653722.12</v>
      </c>
      <c r="AE19" s="122">
        <v>0</v>
      </c>
      <c r="AF19" s="122">
        <v>188191</v>
      </c>
      <c r="AG19" s="122">
        <v>855454765.37</v>
      </c>
    </row>
    <row r="20" spans="1:33" s="24" customFormat="1" ht="11.25" customHeight="1" x14ac:dyDescent="0.2">
      <c r="A20" s="28" t="s">
        <v>39</v>
      </c>
      <c r="B20" s="121">
        <v>204262</v>
      </c>
      <c r="C20" s="121">
        <v>-2796061.08</v>
      </c>
      <c r="D20" s="121">
        <v>0</v>
      </c>
      <c r="E20" s="121">
        <v>60939</v>
      </c>
      <c r="F20" s="121">
        <v>2494558.5699999998</v>
      </c>
      <c r="G20" s="121">
        <v>0</v>
      </c>
      <c r="H20" s="121">
        <v>77754</v>
      </c>
      <c r="I20" s="121">
        <v>6972273.0899999999</v>
      </c>
      <c r="J20" s="125">
        <v>0</v>
      </c>
      <c r="K20" s="121">
        <v>45927</v>
      </c>
      <c r="L20" s="121">
        <v>7576648.0499999998</v>
      </c>
      <c r="M20" s="121">
        <v>0</v>
      </c>
      <c r="N20" s="121">
        <v>50594</v>
      </c>
      <c r="O20" s="121">
        <v>16616453.35</v>
      </c>
      <c r="P20" s="121">
        <v>0</v>
      </c>
      <c r="Q20" s="121">
        <v>12383</v>
      </c>
      <c r="R20" s="121">
        <v>11423737.779999999</v>
      </c>
      <c r="S20" s="125">
        <v>0</v>
      </c>
      <c r="T20" s="121">
        <v>3201</v>
      </c>
      <c r="U20" s="121">
        <v>5662782.3200000003</v>
      </c>
      <c r="V20" s="121">
        <v>0</v>
      </c>
      <c r="W20" s="121">
        <v>2964</v>
      </c>
      <c r="X20" s="121">
        <v>8967670.5999999996</v>
      </c>
      <c r="Y20" s="121">
        <v>0</v>
      </c>
      <c r="Z20" s="121">
        <v>2576</v>
      </c>
      <c r="AA20" s="121">
        <v>22131866.25</v>
      </c>
      <c r="AB20" s="125">
        <v>0</v>
      </c>
      <c r="AC20" s="121">
        <v>1227</v>
      </c>
      <c r="AD20" s="121">
        <v>184628208.40000001</v>
      </c>
      <c r="AE20" s="121">
        <v>0</v>
      </c>
      <c r="AF20" s="121">
        <v>461827</v>
      </c>
      <c r="AG20" s="121">
        <v>263678137.31999999</v>
      </c>
    </row>
    <row r="21" spans="1:33" s="24" customFormat="1" ht="11.25" customHeight="1" x14ac:dyDescent="0.2">
      <c r="A21" s="8" t="s">
        <v>40</v>
      </c>
      <c r="B21" s="122">
        <v>93012</v>
      </c>
      <c r="C21" s="122">
        <v>2657030.27</v>
      </c>
      <c r="D21" s="122">
        <v>0</v>
      </c>
      <c r="E21" s="122">
        <v>47754</v>
      </c>
      <c r="F21" s="122">
        <v>3214050.42</v>
      </c>
      <c r="G21" s="122">
        <v>0</v>
      </c>
      <c r="H21" s="122">
        <v>63009</v>
      </c>
      <c r="I21" s="122">
        <v>7998051.0199999996</v>
      </c>
      <c r="J21" s="125">
        <v>0</v>
      </c>
      <c r="K21" s="122">
        <v>37954</v>
      </c>
      <c r="L21" s="122">
        <v>8659320.9100000001</v>
      </c>
      <c r="M21" s="122">
        <v>0</v>
      </c>
      <c r="N21" s="122">
        <v>42147</v>
      </c>
      <c r="O21" s="122">
        <v>19397720.859999999</v>
      </c>
      <c r="P21" s="122">
        <v>0</v>
      </c>
      <c r="Q21" s="122">
        <v>10515</v>
      </c>
      <c r="R21" s="122">
        <v>13787984.33</v>
      </c>
      <c r="S21" s="125">
        <v>0</v>
      </c>
      <c r="T21" s="122">
        <v>2712</v>
      </c>
      <c r="U21" s="122">
        <v>7050855.1200000001</v>
      </c>
      <c r="V21" s="122">
        <v>0</v>
      </c>
      <c r="W21" s="122">
        <v>2547</v>
      </c>
      <c r="X21" s="122">
        <v>11173369.83</v>
      </c>
      <c r="Y21" s="122">
        <v>0</v>
      </c>
      <c r="Z21" s="122">
        <v>2167</v>
      </c>
      <c r="AA21" s="122">
        <v>27795830.039999999</v>
      </c>
      <c r="AB21" s="125">
        <v>0</v>
      </c>
      <c r="AC21" s="122">
        <v>1061</v>
      </c>
      <c r="AD21" s="122">
        <v>203610389.47</v>
      </c>
      <c r="AE21" s="122">
        <v>0</v>
      </c>
      <c r="AF21" s="122">
        <v>302878</v>
      </c>
      <c r="AG21" s="122">
        <v>305344602.27999997</v>
      </c>
    </row>
    <row r="22" spans="1:33" s="24" customFormat="1" ht="11.25" customHeight="1" x14ac:dyDescent="0.2">
      <c r="A22" s="8" t="s">
        <v>41</v>
      </c>
      <c r="B22" s="122">
        <v>111250</v>
      </c>
      <c r="C22" s="122">
        <v>-5453091.3499999996</v>
      </c>
      <c r="D22" s="122">
        <v>0</v>
      </c>
      <c r="E22" s="122">
        <v>13185</v>
      </c>
      <c r="F22" s="122">
        <v>-719491.85</v>
      </c>
      <c r="G22" s="122">
        <v>0</v>
      </c>
      <c r="H22" s="122">
        <v>14745</v>
      </c>
      <c r="I22" s="122">
        <v>-1025777.94</v>
      </c>
      <c r="J22" s="125">
        <v>0</v>
      </c>
      <c r="K22" s="122">
        <v>7973</v>
      </c>
      <c r="L22" s="122">
        <v>-1082672.8600000001</v>
      </c>
      <c r="M22" s="122">
        <v>0</v>
      </c>
      <c r="N22" s="122">
        <v>8447</v>
      </c>
      <c r="O22" s="122">
        <v>-2781267.51</v>
      </c>
      <c r="P22" s="122">
        <v>0</v>
      </c>
      <c r="Q22" s="122">
        <v>1868</v>
      </c>
      <c r="R22" s="122">
        <v>-2364246.56</v>
      </c>
      <c r="S22" s="125">
        <v>0</v>
      </c>
      <c r="T22" s="122">
        <v>489</v>
      </c>
      <c r="U22" s="122">
        <v>-1388072.8</v>
      </c>
      <c r="V22" s="122">
        <v>0</v>
      </c>
      <c r="W22" s="122">
        <v>417</v>
      </c>
      <c r="X22" s="122">
        <v>-2205699.23</v>
      </c>
      <c r="Y22" s="122">
        <v>0</v>
      </c>
      <c r="Z22" s="122">
        <v>409</v>
      </c>
      <c r="AA22" s="122">
        <v>-5663963.79</v>
      </c>
      <c r="AB22" s="125">
        <v>0</v>
      </c>
      <c r="AC22" s="122">
        <v>166</v>
      </c>
      <c r="AD22" s="122">
        <v>-18982181.07</v>
      </c>
      <c r="AE22" s="122">
        <v>0</v>
      </c>
      <c r="AF22" s="122">
        <v>158949</v>
      </c>
      <c r="AG22" s="122">
        <v>-41666464.960000001</v>
      </c>
    </row>
    <row r="23" spans="1:33" s="24" customFormat="1" ht="11.25" customHeight="1" x14ac:dyDescent="0.2">
      <c r="A23" s="28" t="s">
        <v>42</v>
      </c>
      <c r="B23" s="121">
        <v>63738</v>
      </c>
      <c r="C23" s="121">
        <v>1301643.82</v>
      </c>
      <c r="D23" s="121">
        <v>0</v>
      </c>
      <c r="E23" s="121">
        <v>25311</v>
      </c>
      <c r="F23" s="121">
        <v>1148342.1399999999</v>
      </c>
      <c r="G23" s="121">
        <v>0</v>
      </c>
      <c r="H23" s="121">
        <v>35021</v>
      </c>
      <c r="I23" s="121">
        <v>2859400.61</v>
      </c>
      <c r="J23" s="125">
        <v>0</v>
      </c>
      <c r="K23" s="121">
        <v>20447</v>
      </c>
      <c r="L23" s="121">
        <v>3003327.32</v>
      </c>
      <c r="M23" s="121">
        <v>0</v>
      </c>
      <c r="N23" s="121">
        <v>20759</v>
      </c>
      <c r="O23" s="121">
        <v>7619219.2000000002</v>
      </c>
      <c r="P23" s="121">
        <v>0</v>
      </c>
      <c r="Q23" s="121">
        <v>5095</v>
      </c>
      <c r="R23" s="121">
        <v>5307969.4800000004</v>
      </c>
      <c r="S23" s="125">
        <v>0</v>
      </c>
      <c r="T23" s="121">
        <v>1519</v>
      </c>
      <c r="U23" s="121">
        <v>2609555.75</v>
      </c>
      <c r="V23" s="121">
        <v>0</v>
      </c>
      <c r="W23" s="121">
        <v>1433</v>
      </c>
      <c r="X23" s="121">
        <v>3859984.27</v>
      </c>
      <c r="Y23" s="121">
        <v>0</v>
      </c>
      <c r="Z23" s="121">
        <v>1476</v>
      </c>
      <c r="AA23" s="121">
        <v>10181216.439999999</v>
      </c>
      <c r="AB23" s="125">
        <v>0</v>
      </c>
      <c r="AC23" s="121">
        <v>897</v>
      </c>
      <c r="AD23" s="121">
        <v>107325262.40000001</v>
      </c>
      <c r="AE23" s="121">
        <v>0</v>
      </c>
      <c r="AF23" s="121">
        <v>175696</v>
      </c>
      <c r="AG23" s="121">
        <v>145215921.43000001</v>
      </c>
    </row>
    <row r="24" spans="1:33" s="24" customFormat="1" ht="11.25" customHeight="1" x14ac:dyDescent="0.2">
      <c r="A24" s="8" t="s">
        <v>43</v>
      </c>
      <c r="B24" s="122">
        <v>1905</v>
      </c>
      <c r="C24" s="122">
        <v>10333.040000000001</v>
      </c>
      <c r="D24" s="122">
        <v>0</v>
      </c>
      <c r="E24" s="122">
        <v>1829</v>
      </c>
      <c r="F24" s="122">
        <v>4843.74</v>
      </c>
      <c r="G24" s="122">
        <v>0</v>
      </c>
      <c r="H24" s="122">
        <v>4374</v>
      </c>
      <c r="I24" s="122">
        <v>20624.830000000002</v>
      </c>
      <c r="J24" s="125">
        <v>0</v>
      </c>
      <c r="K24" s="122">
        <v>3778</v>
      </c>
      <c r="L24" s="122">
        <v>25785.58</v>
      </c>
      <c r="M24" s="122">
        <v>0</v>
      </c>
      <c r="N24" s="122">
        <v>5671</v>
      </c>
      <c r="O24" s="122">
        <v>93228.36</v>
      </c>
      <c r="P24" s="122">
        <v>0</v>
      </c>
      <c r="Q24" s="122">
        <v>2121</v>
      </c>
      <c r="R24" s="122">
        <v>61900.69</v>
      </c>
      <c r="S24" s="125">
        <v>0</v>
      </c>
      <c r="T24" s="122">
        <v>763</v>
      </c>
      <c r="U24" s="122">
        <v>41603.839999999997</v>
      </c>
      <c r="V24" s="122">
        <v>0</v>
      </c>
      <c r="W24" s="122">
        <v>789</v>
      </c>
      <c r="X24" s="122">
        <v>102349.38</v>
      </c>
      <c r="Y24" s="122">
        <v>0</v>
      </c>
      <c r="Z24" s="122">
        <v>912</v>
      </c>
      <c r="AA24" s="122">
        <v>106998.74</v>
      </c>
      <c r="AB24" s="125">
        <v>0</v>
      </c>
      <c r="AC24" s="122">
        <v>646</v>
      </c>
      <c r="AD24" s="122">
        <v>477864.05</v>
      </c>
      <c r="AE24" s="122">
        <v>0</v>
      </c>
      <c r="AF24" s="122">
        <v>22788</v>
      </c>
      <c r="AG24" s="122">
        <v>945532.25</v>
      </c>
    </row>
    <row r="25" spans="1:33" s="24" customFormat="1" ht="11.25" customHeight="1" x14ac:dyDescent="0.2">
      <c r="A25" s="8" t="s">
        <v>44</v>
      </c>
      <c r="B25" s="122">
        <v>36751</v>
      </c>
      <c r="C25" s="122">
        <v>721536.68</v>
      </c>
      <c r="D25" s="122">
        <v>0</v>
      </c>
      <c r="E25" s="122">
        <v>13160</v>
      </c>
      <c r="F25" s="122">
        <v>865194.57</v>
      </c>
      <c r="G25" s="122">
        <v>0</v>
      </c>
      <c r="H25" s="122">
        <v>18834</v>
      </c>
      <c r="I25" s="122">
        <v>2253533.15</v>
      </c>
      <c r="J25" s="125">
        <v>0</v>
      </c>
      <c r="K25" s="122">
        <v>10214</v>
      </c>
      <c r="L25" s="122">
        <v>2442983.02</v>
      </c>
      <c r="M25" s="122">
        <v>0</v>
      </c>
      <c r="N25" s="122">
        <v>7974</v>
      </c>
      <c r="O25" s="122">
        <v>6143316.9299999997</v>
      </c>
      <c r="P25" s="122">
        <v>0</v>
      </c>
      <c r="Q25" s="122">
        <v>1558</v>
      </c>
      <c r="R25" s="122">
        <v>4118624.87</v>
      </c>
      <c r="S25" s="125">
        <v>0</v>
      </c>
      <c r="T25" s="122">
        <v>469</v>
      </c>
      <c r="U25" s="122">
        <v>1945606.34</v>
      </c>
      <c r="V25" s="122">
        <v>0</v>
      </c>
      <c r="W25" s="122">
        <v>451</v>
      </c>
      <c r="X25" s="122">
        <v>2643984.9900000002</v>
      </c>
      <c r="Y25" s="122">
        <v>0</v>
      </c>
      <c r="Z25" s="122">
        <v>461</v>
      </c>
      <c r="AA25" s="122">
        <v>7151024.6900000004</v>
      </c>
      <c r="AB25" s="125">
        <v>0</v>
      </c>
      <c r="AC25" s="122">
        <v>419</v>
      </c>
      <c r="AD25" s="122">
        <v>97446158.370000005</v>
      </c>
      <c r="AE25" s="122">
        <v>0</v>
      </c>
      <c r="AF25" s="122">
        <v>90291</v>
      </c>
      <c r="AG25" s="122">
        <v>125731963.62</v>
      </c>
    </row>
    <row r="26" spans="1:33" s="24" customFormat="1" ht="11.25" customHeight="1" x14ac:dyDescent="0.2">
      <c r="A26" s="8" t="s">
        <v>45</v>
      </c>
      <c r="B26" s="122">
        <v>34863</v>
      </c>
      <c r="C26" s="122">
        <v>569774.11</v>
      </c>
      <c r="D26" s="122">
        <v>0</v>
      </c>
      <c r="E26" s="122">
        <v>14378</v>
      </c>
      <c r="F26" s="122">
        <v>278303.82</v>
      </c>
      <c r="G26" s="122">
        <v>0</v>
      </c>
      <c r="H26" s="122">
        <v>18500</v>
      </c>
      <c r="I26" s="122">
        <v>585242.63</v>
      </c>
      <c r="J26" s="125">
        <v>0</v>
      </c>
      <c r="K26" s="122">
        <v>10802</v>
      </c>
      <c r="L26" s="122">
        <v>534558.71999999997</v>
      </c>
      <c r="M26" s="122">
        <v>0</v>
      </c>
      <c r="N26" s="122">
        <v>11581</v>
      </c>
      <c r="O26" s="122">
        <v>1382673.91</v>
      </c>
      <c r="P26" s="122">
        <v>0</v>
      </c>
      <c r="Q26" s="122">
        <v>2630</v>
      </c>
      <c r="R26" s="122">
        <v>1127443.92</v>
      </c>
      <c r="S26" s="125">
        <v>0</v>
      </c>
      <c r="T26" s="122">
        <v>676</v>
      </c>
      <c r="U26" s="122">
        <v>622345.56999999995</v>
      </c>
      <c r="V26" s="122">
        <v>0</v>
      </c>
      <c r="W26" s="122">
        <v>632</v>
      </c>
      <c r="X26" s="122">
        <v>1113649.8899999999</v>
      </c>
      <c r="Y26" s="122">
        <v>0</v>
      </c>
      <c r="Z26" s="122">
        <v>605</v>
      </c>
      <c r="AA26" s="122">
        <v>2923193</v>
      </c>
      <c r="AB26" s="125">
        <v>0</v>
      </c>
      <c r="AC26" s="122">
        <v>330</v>
      </c>
      <c r="AD26" s="122">
        <v>9401239.9800000004</v>
      </c>
      <c r="AE26" s="122">
        <v>0</v>
      </c>
      <c r="AF26" s="122">
        <v>94997</v>
      </c>
      <c r="AG26" s="122">
        <v>18538425.559999999</v>
      </c>
    </row>
    <row r="27" spans="1:33" s="24" customFormat="1" ht="11.25" customHeight="1" x14ac:dyDescent="0.2">
      <c r="A27" s="29" t="s">
        <v>46</v>
      </c>
      <c r="B27" s="122">
        <v>60413</v>
      </c>
      <c r="C27" s="122">
        <v>1532272.72</v>
      </c>
      <c r="D27" s="122">
        <v>0</v>
      </c>
      <c r="E27" s="122">
        <v>36756</v>
      </c>
      <c r="F27" s="122">
        <v>2105059.31</v>
      </c>
      <c r="G27" s="122">
        <v>0</v>
      </c>
      <c r="H27" s="122">
        <v>50143</v>
      </c>
      <c r="I27" s="122">
        <v>5191760.9400000004</v>
      </c>
      <c r="J27" s="125">
        <v>0</v>
      </c>
      <c r="K27" s="122">
        <v>31100</v>
      </c>
      <c r="L27" s="122">
        <v>5689518.3099999996</v>
      </c>
      <c r="M27" s="122">
        <v>0</v>
      </c>
      <c r="N27" s="122">
        <v>35171</v>
      </c>
      <c r="O27" s="122">
        <v>11896957.9</v>
      </c>
      <c r="P27" s="122">
        <v>0</v>
      </c>
      <c r="Q27" s="122">
        <v>9006</v>
      </c>
      <c r="R27" s="122">
        <v>8506607.5</v>
      </c>
      <c r="S27" s="125">
        <v>0</v>
      </c>
      <c r="T27" s="122">
        <v>2339</v>
      </c>
      <c r="U27" s="122">
        <v>4492378.37</v>
      </c>
      <c r="V27" s="122">
        <v>0</v>
      </c>
      <c r="W27" s="122">
        <v>2212</v>
      </c>
      <c r="X27" s="122">
        <v>7439508.4100000001</v>
      </c>
      <c r="Y27" s="122">
        <v>0</v>
      </c>
      <c r="Z27" s="122">
        <v>1854</v>
      </c>
      <c r="AA27" s="122">
        <v>18024836.690000001</v>
      </c>
      <c r="AB27" s="125">
        <v>0</v>
      </c>
      <c r="AC27" s="122">
        <v>897</v>
      </c>
      <c r="AD27" s="122">
        <v>98712969.040000007</v>
      </c>
      <c r="AE27" s="122">
        <v>0</v>
      </c>
      <c r="AF27" s="122">
        <v>229891</v>
      </c>
      <c r="AG27" s="122">
        <v>163591869.21000001</v>
      </c>
    </row>
    <row r="28" spans="1:33" s="24" customFormat="1" ht="11.25" customHeight="1" x14ac:dyDescent="0.2">
      <c r="A28" s="29" t="s">
        <v>47</v>
      </c>
      <c r="B28" s="122">
        <v>60471</v>
      </c>
      <c r="C28" s="122">
        <v>171357.96</v>
      </c>
      <c r="D28" s="122">
        <v>0</v>
      </c>
      <c r="E28" s="122">
        <v>36761</v>
      </c>
      <c r="F28" s="122">
        <v>231105.42</v>
      </c>
      <c r="G28" s="122">
        <v>0</v>
      </c>
      <c r="H28" s="122">
        <v>50151</v>
      </c>
      <c r="I28" s="122">
        <v>536586.31999999995</v>
      </c>
      <c r="J28" s="125">
        <v>0</v>
      </c>
      <c r="K28" s="122">
        <v>31104</v>
      </c>
      <c r="L28" s="122">
        <v>534394.98</v>
      </c>
      <c r="M28" s="122">
        <v>0</v>
      </c>
      <c r="N28" s="122">
        <v>35174</v>
      </c>
      <c r="O28" s="122">
        <v>1046396.4</v>
      </c>
      <c r="P28" s="122">
        <v>0</v>
      </c>
      <c r="Q28" s="122">
        <v>9007</v>
      </c>
      <c r="R28" s="122">
        <v>859393.74</v>
      </c>
      <c r="S28" s="125">
        <v>0</v>
      </c>
      <c r="T28" s="122">
        <v>2341</v>
      </c>
      <c r="U28" s="122">
        <v>493819.3</v>
      </c>
      <c r="V28" s="122">
        <v>0</v>
      </c>
      <c r="W28" s="122">
        <v>2212</v>
      </c>
      <c r="X28" s="122">
        <v>843261.53</v>
      </c>
      <c r="Y28" s="122">
        <v>0</v>
      </c>
      <c r="Z28" s="122">
        <v>1854</v>
      </c>
      <c r="AA28" s="122">
        <v>2072996.71</v>
      </c>
      <c r="AB28" s="125">
        <v>0</v>
      </c>
      <c r="AC28" s="122">
        <v>897</v>
      </c>
      <c r="AD28" s="122">
        <v>11366965.880000001</v>
      </c>
      <c r="AE28" s="122">
        <v>0</v>
      </c>
      <c r="AF28" s="122">
        <v>229972</v>
      </c>
      <c r="AG28" s="122">
        <v>18156278.239999998</v>
      </c>
    </row>
    <row r="29" spans="1:33" s="24" customFormat="1" ht="11.25" customHeight="1" x14ac:dyDescent="0.2">
      <c r="A29" s="29" t="s">
        <v>48</v>
      </c>
      <c r="B29" s="99">
        <v>107052</v>
      </c>
      <c r="C29" s="82">
        <v>0.83477083205077696</v>
      </c>
      <c r="D29" s="99">
        <v>0</v>
      </c>
      <c r="E29" s="99">
        <v>52788</v>
      </c>
      <c r="F29" s="82">
        <v>0.99681656935062302</v>
      </c>
      <c r="G29" s="99">
        <v>0</v>
      </c>
      <c r="H29" s="99">
        <v>67305</v>
      </c>
      <c r="I29" s="82">
        <v>0.99438398240536396</v>
      </c>
      <c r="J29" s="92">
        <v>0</v>
      </c>
      <c r="K29" s="99">
        <v>40997</v>
      </c>
      <c r="L29" s="82">
        <v>0.99197757357370397</v>
      </c>
      <c r="M29" s="99">
        <v>0</v>
      </c>
      <c r="N29" s="99">
        <v>47180</v>
      </c>
      <c r="O29" s="82">
        <v>0.98054717586931595</v>
      </c>
      <c r="P29" s="99">
        <v>0</v>
      </c>
      <c r="Q29" s="99">
        <v>11598</v>
      </c>
      <c r="R29" s="82">
        <v>0.924827291701804</v>
      </c>
      <c r="S29" s="92">
        <v>0</v>
      </c>
      <c r="T29" s="99">
        <v>2983</v>
      </c>
      <c r="U29" s="82">
        <v>0.87345707878864298</v>
      </c>
      <c r="V29" s="99">
        <v>0</v>
      </c>
      <c r="W29" s="99">
        <v>2733</v>
      </c>
      <c r="X29" s="82">
        <v>0.79766803037434997</v>
      </c>
      <c r="Y29" s="99">
        <v>0</v>
      </c>
      <c r="Z29" s="99">
        <v>2239</v>
      </c>
      <c r="AA29" s="82">
        <v>0.59422733731366195</v>
      </c>
      <c r="AB29" s="92">
        <v>0</v>
      </c>
      <c r="AC29" s="99">
        <v>947</v>
      </c>
      <c r="AD29" s="82">
        <v>0.27235272249778902</v>
      </c>
      <c r="AE29" s="99">
        <v>0</v>
      </c>
      <c r="AF29" s="99">
        <v>335822</v>
      </c>
      <c r="AG29" s="82">
        <v>0.46919038348841002</v>
      </c>
    </row>
    <row r="30" spans="1:33" s="24" customFormat="1" ht="11.25" customHeight="1" x14ac:dyDescent="0.2">
      <c r="A30" s="30" t="s">
        <v>23</v>
      </c>
      <c r="B30" s="91">
        <v>59653</v>
      </c>
      <c r="C30" s="91">
        <v>165629.39000000001</v>
      </c>
      <c r="D30" s="91">
        <v>0</v>
      </c>
      <c r="E30" s="91">
        <v>36521</v>
      </c>
      <c r="F30" s="91">
        <v>221101.94</v>
      </c>
      <c r="G30" s="91">
        <v>0</v>
      </c>
      <c r="H30" s="91">
        <v>49690</v>
      </c>
      <c r="I30" s="91">
        <v>509430.63</v>
      </c>
      <c r="J30" s="92">
        <v>0</v>
      </c>
      <c r="K30" s="91">
        <v>30595</v>
      </c>
      <c r="L30" s="91">
        <v>475741.87</v>
      </c>
      <c r="M30" s="91">
        <v>0</v>
      </c>
      <c r="N30" s="91">
        <v>34509</v>
      </c>
      <c r="O30" s="91">
        <v>893919.59</v>
      </c>
      <c r="P30" s="91">
        <v>0</v>
      </c>
      <c r="Q30" s="91">
        <v>8766</v>
      </c>
      <c r="R30" s="91">
        <v>720679.47</v>
      </c>
      <c r="S30" s="92">
        <v>0</v>
      </c>
      <c r="T30" s="91">
        <v>2271</v>
      </c>
      <c r="U30" s="91">
        <v>378760.2</v>
      </c>
      <c r="V30" s="91">
        <v>0</v>
      </c>
      <c r="W30" s="91">
        <v>2137</v>
      </c>
      <c r="X30" s="91">
        <v>584973.81000000006</v>
      </c>
      <c r="Y30" s="91">
        <v>0</v>
      </c>
      <c r="Z30" s="91">
        <v>1753</v>
      </c>
      <c r="AA30" s="91">
        <v>1109133.03</v>
      </c>
      <c r="AB30" s="92">
        <v>0</v>
      </c>
      <c r="AC30" s="91">
        <v>858</v>
      </c>
      <c r="AD30" s="91">
        <v>2333141.09</v>
      </c>
      <c r="AE30" s="91">
        <v>0</v>
      </c>
      <c r="AF30" s="91">
        <v>226753</v>
      </c>
      <c r="AG30" s="91">
        <v>7392511.0099999998</v>
      </c>
    </row>
    <row r="31" spans="1:33" s="24" customFormat="1" ht="11.25" customHeight="1" x14ac:dyDescent="0.2">
      <c r="A31" s="31" t="s">
        <v>49</v>
      </c>
      <c r="B31" s="99">
        <v>45349</v>
      </c>
      <c r="C31" s="99">
        <v>108641843.48999999</v>
      </c>
      <c r="D31" s="99">
        <v>0</v>
      </c>
      <c r="E31" s="99">
        <v>12529</v>
      </c>
      <c r="F31" s="99">
        <v>18782267.780000001</v>
      </c>
      <c r="G31" s="99">
        <v>0</v>
      </c>
      <c r="H31" s="99">
        <v>19079</v>
      </c>
      <c r="I31" s="99">
        <v>31990927.140000001</v>
      </c>
      <c r="J31" s="92">
        <v>0</v>
      </c>
      <c r="K31" s="99">
        <v>14689</v>
      </c>
      <c r="L31" s="99">
        <v>35990025.329999998</v>
      </c>
      <c r="M31" s="99">
        <v>0</v>
      </c>
      <c r="N31" s="99">
        <v>24600</v>
      </c>
      <c r="O31" s="99">
        <v>95674183.409999996</v>
      </c>
      <c r="P31" s="99">
        <v>0</v>
      </c>
      <c r="Q31" s="99">
        <v>9192</v>
      </c>
      <c r="R31" s="99">
        <v>90648834.799999997</v>
      </c>
      <c r="S31" s="92">
        <v>0</v>
      </c>
      <c r="T31" s="99">
        <v>2597</v>
      </c>
      <c r="U31" s="99">
        <v>56629397.969999999</v>
      </c>
      <c r="V31" s="99">
        <v>0</v>
      </c>
      <c r="W31" s="99">
        <v>2524</v>
      </c>
      <c r="X31" s="99">
        <v>87727062.280000001</v>
      </c>
      <c r="Y31" s="99">
        <v>0</v>
      </c>
      <c r="Z31" s="99">
        <v>2136</v>
      </c>
      <c r="AA31" s="99">
        <v>264973860.58000001</v>
      </c>
      <c r="AB31" s="92">
        <v>0</v>
      </c>
      <c r="AC31" s="99">
        <v>894</v>
      </c>
      <c r="AD31" s="99">
        <v>1300699185.0699999</v>
      </c>
      <c r="AE31" s="99">
        <v>0</v>
      </c>
      <c r="AF31" s="99">
        <v>133589</v>
      </c>
      <c r="AG31" s="99">
        <v>2091757587.8599999</v>
      </c>
    </row>
    <row r="32" spans="1:33" s="24" customFormat="1" ht="11.25" customHeight="1" x14ac:dyDescent="0.2">
      <c r="A32" s="28" t="s">
        <v>21</v>
      </c>
      <c r="B32" s="95">
        <v>0</v>
      </c>
      <c r="C32" s="95">
        <v>0</v>
      </c>
      <c r="D32" s="95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  <c r="J32" s="89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5">
        <v>0</v>
      </c>
      <c r="S32" s="89">
        <v>0</v>
      </c>
      <c r="T32" s="95">
        <v>0</v>
      </c>
      <c r="U32" s="95">
        <v>0</v>
      </c>
      <c r="V32" s="95">
        <v>0</v>
      </c>
      <c r="W32" s="95">
        <v>0</v>
      </c>
      <c r="X32" s="95">
        <v>0</v>
      </c>
      <c r="Y32" s="95">
        <v>0</v>
      </c>
      <c r="Z32" s="95">
        <v>0</v>
      </c>
      <c r="AA32" s="95">
        <v>0</v>
      </c>
      <c r="AB32" s="89">
        <v>0</v>
      </c>
      <c r="AC32" s="95">
        <v>0</v>
      </c>
      <c r="AD32" s="95">
        <v>0</v>
      </c>
      <c r="AE32" s="95">
        <v>0</v>
      </c>
      <c r="AF32" s="95">
        <v>0</v>
      </c>
      <c r="AG32" s="95">
        <v>0</v>
      </c>
    </row>
    <row r="33" spans="1:33" s="24" customFormat="1" ht="11.25" customHeight="1" x14ac:dyDescent="0.2">
      <c r="A33" s="28" t="s">
        <v>50</v>
      </c>
      <c r="B33" s="96">
        <v>30539</v>
      </c>
      <c r="C33" s="96">
        <v>2151412.1800000002</v>
      </c>
      <c r="D33" s="96">
        <v>0</v>
      </c>
      <c r="E33" s="96">
        <v>30524</v>
      </c>
      <c r="F33" s="96">
        <v>1736388.88</v>
      </c>
      <c r="G33" s="96">
        <v>0</v>
      </c>
      <c r="H33" s="96">
        <v>50657</v>
      </c>
      <c r="I33" s="96">
        <v>5384754.5599999996</v>
      </c>
      <c r="J33" s="89">
        <v>0</v>
      </c>
      <c r="K33" s="96">
        <v>35087</v>
      </c>
      <c r="L33" s="96">
        <v>7272118.0199999996</v>
      </c>
      <c r="M33" s="96">
        <v>0</v>
      </c>
      <c r="N33" s="96">
        <v>42275</v>
      </c>
      <c r="O33" s="96">
        <v>23402221.350000001</v>
      </c>
      <c r="P33" s="96">
        <v>0</v>
      </c>
      <c r="Q33" s="96">
        <v>10506</v>
      </c>
      <c r="R33" s="96">
        <v>18087642.850000001</v>
      </c>
      <c r="S33" s="89">
        <v>0</v>
      </c>
      <c r="T33" s="96">
        <v>2819</v>
      </c>
      <c r="U33" s="96">
        <v>9080525.9000000004</v>
      </c>
      <c r="V33" s="96">
        <v>0</v>
      </c>
      <c r="W33" s="96">
        <v>2613</v>
      </c>
      <c r="X33" s="96">
        <v>12272090.970000001</v>
      </c>
      <c r="Y33" s="96">
        <v>0</v>
      </c>
      <c r="Z33" s="96">
        <v>2151</v>
      </c>
      <c r="AA33" s="96">
        <v>19874063.379999999</v>
      </c>
      <c r="AB33" s="89">
        <v>0</v>
      </c>
      <c r="AC33" s="96">
        <v>955</v>
      </c>
      <c r="AD33" s="96">
        <v>37370242.270000003</v>
      </c>
      <c r="AE33" s="96">
        <v>0</v>
      </c>
      <c r="AF33" s="96">
        <v>208126</v>
      </c>
      <c r="AG33" s="96">
        <v>136631460.38</v>
      </c>
    </row>
    <row r="34" spans="1:33" s="24" customFormat="1" ht="11.25" customHeight="1" x14ac:dyDescent="0.2">
      <c r="A34" s="8" t="s">
        <v>51</v>
      </c>
      <c r="B34" s="95">
        <v>30410</v>
      </c>
      <c r="C34" s="95">
        <v>2081054.2</v>
      </c>
      <c r="D34" s="95">
        <v>0</v>
      </c>
      <c r="E34" s="95">
        <v>30445</v>
      </c>
      <c r="F34" s="95">
        <v>1731595.62</v>
      </c>
      <c r="G34" s="95">
        <v>0</v>
      </c>
      <c r="H34" s="95">
        <v>50448</v>
      </c>
      <c r="I34" s="95">
        <v>5313947.63</v>
      </c>
      <c r="J34" s="89">
        <v>0</v>
      </c>
      <c r="K34" s="95">
        <v>34859</v>
      </c>
      <c r="L34" s="95">
        <v>7227379.8600000003</v>
      </c>
      <c r="M34" s="95">
        <v>0</v>
      </c>
      <c r="N34" s="95">
        <v>41421</v>
      </c>
      <c r="O34" s="95">
        <v>22985063.460000001</v>
      </c>
      <c r="P34" s="95">
        <v>0</v>
      </c>
      <c r="Q34" s="95">
        <v>9534</v>
      </c>
      <c r="R34" s="95">
        <v>16810646.43</v>
      </c>
      <c r="S34" s="89">
        <v>0</v>
      </c>
      <c r="T34" s="95">
        <v>2299</v>
      </c>
      <c r="U34" s="95">
        <v>7968018.9299999997</v>
      </c>
      <c r="V34" s="95">
        <v>0</v>
      </c>
      <c r="W34" s="95">
        <v>1900</v>
      </c>
      <c r="X34" s="95">
        <v>9879886.3200000003</v>
      </c>
      <c r="Y34" s="95">
        <v>0</v>
      </c>
      <c r="Z34" s="95">
        <v>1051</v>
      </c>
      <c r="AA34" s="95">
        <v>12533678.039999999</v>
      </c>
      <c r="AB34" s="89">
        <v>0</v>
      </c>
      <c r="AC34" s="95">
        <v>136</v>
      </c>
      <c r="AD34" s="95">
        <v>11485721.960000001</v>
      </c>
      <c r="AE34" s="95">
        <v>0</v>
      </c>
      <c r="AF34" s="95">
        <v>202503</v>
      </c>
      <c r="AG34" s="95">
        <v>98016992.439999998</v>
      </c>
    </row>
    <row r="35" spans="1:33" s="24" customFormat="1" ht="11.25" customHeight="1" x14ac:dyDescent="0.2">
      <c r="A35" s="8" t="s">
        <v>52</v>
      </c>
      <c r="B35" s="99">
        <v>129</v>
      </c>
      <c r="C35" s="99">
        <v>70357.98</v>
      </c>
      <c r="D35" s="99">
        <v>0</v>
      </c>
      <c r="E35" s="99">
        <v>79</v>
      </c>
      <c r="F35" s="99">
        <v>4793.26</v>
      </c>
      <c r="G35" s="99">
        <v>0</v>
      </c>
      <c r="H35" s="99">
        <v>209</v>
      </c>
      <c r="I35" s="99">
        <v>70806.94</v>
      </c>
      <c r="J35" s="92">
        <v>0</v>
      </c>
      <c r="K35" s="99">
        <v>228</v>
      </c>
      <c r="L35" s="99">
        <v>44738.16</v>
      </c>
      <c r="M35" s="99">
        <v>0</v>
      </c>
      <c r="N35" s="99">
        <v>854</v>
      </c>
      <c r="O35" s="99">
        <v>417157.9</v>
      </c>
      <c r="P35" s="99">
        <v>0</v>
      </c>
      <c r="Q35" s="99">
        <v>972</v>
      </c>
      <c r="R35" s="99">
        <v>1276996.42</v>
      </c>
      <c r="S35" s="92">
        <v>0</v>
      </c>
      <c r="T35" s="99">
        <v>520</v>
      </c>
      <c r="U35" s="99">
        <v>1112506.97</v>
      </c>
      <c r="V35" s="99">
        <v>0</v>
      </c>
      <c r="W35" s="99">
        <v>713</v>
      </c>
      <c r="X35" s="99">
        <v>2392204.65</v>
      </c>
      <c r="Y35" s="99">
        <v>0</v>
      </c>
      <c r="Z35" s="99">
        <v>1100</v>
      </c>
      <c r="AA35" s="99">
        <v>7340385.3399999999</v>
      </c>
      <c r="AB35" s="92">
        <v>0</v>
      </c>
      <c r="AC35" s="99">
        <v>819</v>
      </c>
      <c r="AD35" s="99">
        <v>25884520.32</v>
      </c>
      <c r="AE35" s="99">
        <v>0</v>
      </c>
      <c r="AF35" s="99">
        <v>5623</v>
      </c>
      <c r="AG35" s="99">
        <v>38614467.939999998</v>
      </c>
    </row>
    <row r="36" spans="1:33" s="24" customFormat="1" ht="11.25" customHeight="1" x14ac:dyDescent="0.2">
      <c r="A36" s="30" t="s">
        <v>21</v>
      </c>
      <c r="B36" s="91">
        <v>30541</v>
      </c>
      <c r="C36" s="91">
        <v>63461.61</v>
      </c>
      <c r="D36" s="91">
        <v>0</v>
      </c>
      <c r="E36" s="91">
        <v>30528</v>
      </c>
      <c r="F36" s="91">
        <v>32555.07</v>
      </c>
      <c r="G36" s="91">
        <v>0</v>
      </c>
      <c r="H36" s="91">
        <v>50660</v>
      </c>
      <c r="I36" s="91">
        <v>94588.96</v>
      </c>
      <c r="J36" s="92">
        <v>0</v>
      </c>
      <c r="K36" s="91">
        <v>35090</v>
      </c>
      <c r="L36" s="91">
        <v>133387.5</v>
      </c>
      <c r="M36" s="91">
        <v>0</v>
      </c>
      <c r="N36" s="91">
        <v>42275</v>
      </c>
      <c r="O36" s="91">
        <v>512356.33</v>
      </c>
      <c r="P36" s="91">
        <v>0</v>
      </c>
      <c r="Q36" s="91">
        <v>10506</v>
      </c>
      <c r="R36" s="91">
        <v>563204.16</v>
      </c>
      <c r="S36" s="92">
        <v>0</v>
      </c>
      <c r="T36" s="91">
        <v>2819</v>
      </c>
      <c r="U36" s="91">
        <v>341762.58</v>
      </c>
      <c r="V36" s="91">
        <v>0</v>
      </c>
      <c r="W36" s="91">
        <v>2613</v>
      </c>
      <c r="X36" s="91">
        <v>493713.66</v>
      </c>
      <c r="Y36" s="91">
        <v>0</v>
      </c>
      <c r="Z36" s="91">
        <v>2151</v>
      </c>
      <c r="AA36" s="91">
        <v>839916.68</v>
      </c>
      <c r="AB36" s="92">
        <v>0</v>
      </c>
      <c r="AC36" s="91">
        <v>955</v>
      </c>
      <c r="AD36" s="91">
        <v>1591058.01</v>
      </c>
      <c r="AE36" s="91">
        <v>0</v>
      </c>
      <c r="AF36" s="91">
        <v>208138</v>
      </c>
      <c r="AG36" s="91">
        <v>4666004.5599999996</v>
      </c>
    </row>
    <row r="37" spans="1:33" s="24" customFormat="1" ht="11.25" customHeight="1" thickBot="1" x14ac:dyDescent="0.25">
      <c r="A37" s="32" t="s">
        <v>4</v>
      </c>
      <c r="B37" s="102">
        <v>79943</v>
      </c>
      <c r="C37" s="102">
        <v>229090.99</v>
      </c>
      <c r="D37" s="102">
        <v>0</v>
      </c>
      <c r="E37" s="102">
        <v>50090</v>
      </c>
      <c r="F37" s="102">
        <v>253657.01</v>
      </c>
      <c r="G37" s="102">
        <v>0</v>
      </c>
      <c r="H37" s="102">
        <v>69189</v>
      </c>
      <c r="I37" s="102">
        <v>604019.6</v>
      </c>
      <c r="J37" s="105">
        <v>0</v>
      </c>
      <c r="K37" s="102">
        <v>43225</v>
      </c>
      <c r="L37" s="102">
        <v>609129.37</v>
      </c>
      <c r="M37" s="102">
        <v>0</v>
      </c>
      <c r="N37" s="102">
        <v>49341</v>
      </c>
      <c r="O37" s="102">
        <v>1406275.92</v>
      </c>
      <c r="P37" s="102">
        <v>0</v>
      </c>
      <c r="Q37" s="102">
        <v>12017</v>
      </c>
      <c r="R37" s="102">
        <v>1283883.6299999999</v>
      </c>
      <c r="S37" s="105">
        <v>0</v>
      </c>
      <c r="T37" s="102">
        <v>3117</v>
      </c>
      <c r="U37" s="102">
        <v>720522.79</v>
      </c>
      <c r="V37" s="102">
        <v>0</v>
      </c>
      <c r="W37" s="102">
        <v>2855</v>
      </c>
      <c r="X37" s="102">
        <v>1078687.46</v>
      </c>
      <c r="Y37" s="102">
        <v>0</v>
      </c>
      <c r="Z37" s="102">
        <v>2424</v>
      </c>
      <c r="AA37" s="102">
        <v>1949049.71</v>
      </c>
      <c r="AB37" s="105">
        <v>0</v>
      </c>
      <c r="AC37" s="102">
        <v>1130</v>
      </c>
      <c r="AD37" s="102">
        <v>3924199.1</v>
      </c>
      <c r="AE37" s="102">
        <v>0</v>
      </c>
      <c r="AF37" s="102">
        <v>313331</v>
      </c>
      <c r="AG37" s="102">
        <v>12058515.58</v>
      </c>
    </row>
  </sheetData>
  <mergeCells count="11">
    <mergeCell ref="T5:U5"/>
    <mergeCell ref="W5:X5"/>
    <mergeCell ref="Z5:AA5"/>
    <mergeCell ref="AC5:AD5"/>
    <mergeCell ref="AF5:AG5"/>
    <mergeCell ref="Q5:R5"/>
    <mergeCell ref="B5:C5"/>
    <mergeCell ref="E5:F5"/>
    <mergeCell ref="H5:I5"/>
    <mergeCell ref="K5:L5"/>
    <mergeCell ref="N5:O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E552F-409D-4D83-9BC1-7845493D0462}">
  <sheetPr>
    <tabColor theme="9" tint="0.39997558519241921"/>
  </sheetPr>
  <dimension ref="A1:AG37"/>
  <sheetViews>
    <sheetView zoomScaleNormal="100" workbookViewId="0"/>
  </sheetViews>
  <sheetFormatPr baseColWidth="10" defaultRowHeight="15" x14ac:dyDescent="0.25"/>
  <cols>
    <col min="1" max="1" width="33.5703125" customWidth="1"/>
    <col min="4" max="4" width="2.5703125" customWidth="1"/>
    <col min="7" max="7" width="2.5703125" customWidth="1"/>
    <col min="10" max="10" width="2.5703125" customWidth="1"/>
    <col min="13" max="13" width="2.5703125" customWidth="1"/>
    <col min="16" max="16" width="2.5703125" customWidth="1"/>
    <col min="19" max="19" width="2.5703125" customWidth="1"/>
    <col min="22" max="22" width="2.5703125" customWidth="1"/>
    <col min="25" max="25" width="2.5703125" customWidth="1"/>
    <col min="28" max="28" width="2.5703125" customWidth="1"/>
    <col min="31" max="31" width="2.5703125" customWidth="1"/>
  </cols>
  <sheetData>
    <row r="1" spans="1:33" ht="11.25" customHeight="1" x14ac:dyDescent="0.25">
      <c r="A1" s="1" t="s">
        <v>85</v>
      </c>
    </row>
    <row r="2" spans="1:33" ht="11.25" customHeight="1" x14ac:dyDescent="0.25"/>
    <row r="3" spans="1:33" ht="11.25" customHeight="1" x14ac:dyDescent="0.25">
      <c r="A3" s="2" t="s">
        <v>305</v>
      </c>
    </row>
    <row r="4" spans="1:33" ht="11.25" customHeight="1" thickBot="1" x14ac:dyDescent="0.3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s="24" customFormat="1" ht="11.25" customHeight="1" x14ac:dyDescent="0.2">
      <c r="A5" s="5"/>
      <c r="B5" s="179" t="s">
        <v>74</v>
      </c>
      <c r="C5" s="179"/>
      <c r="D5" s="26"/>
      <c r="E5" s="179" t="s">
        <v>75</v>
      </c>
      <c r="F5" s="179"/>
      <c r="G5" s="26"/>
      <c r="H5" s="179" t="s">
        <v>76</v>
      </c>
      <c r="I5" s="179"/>
      <c r="K5" s="179" t="s">
        <v>77</v>
      </c>
      <c r="L5" s="179"/>
      <c r="M5" s="26"/>
      <c r="N5" s="179" t="s">
        <v>78</v>
      </c>
      <c r="O5" s="179"/>
      <c r="P5" s="26"/>
      <c r="Q5" s="179" t="s">
        <v>79</v>
      </c>
      <c r="R5" s="179"/>
      <c r="T5" s="179" t="s">
        <v>80</v>
      </c>
      <c r="U5" s="179"/>
      <c r="V5" s="26"/>
      <c r="W5" s="179" t="s">
        <v>81</v>
      </c>
      <c r="X5" s="179"/>
      <c r="Y5" s="26"/>
      <c r="Z5" s="179" t="s">
        <v>82</v>
      </c>
      <c r="AA5" s="179"/>
      <c r="AC5" s="179" t="s">
        <v>83</v>
      </c>
      <c r="AD5" s="179"/>
      <c r="AE5" s="26"/>
      <c r="AF5" s="179" t="s">
        <v>1</v>
      </c>
      <c r="AG5" s="179"/>
    </row>
    <row r="6" spans="1:33" s="24" customFormat="1" ht="11.25" customHeight="1" x14ac:dyDescent="0.2">
      <c r="A6" s="9"/>
      <c r="B6" s="11" t="s">
        <v>16</v>
      </c>
      <c r="C6" s="11" t="s">
        <v>25</v>
      </c>
      <c r="D6" s="11"/>
      <c r="E6" s="11" t="s">
        <v>16</v>
      </c>
      <c r="F6" s="11" t="s">
        <v>25</v>
      </c>
      <c r="G6" s="11"/>
      <c r="H6" s="11" t="s">
        <v>16</v>
      </c>
      <c r="I6" s="11" t="s">
        <v>25</v>
      </c>
      <c r="J6" s="27"/>
      <c r="K6" s="11" t="s">
        <v>16</v>
      </c>
      <c r="L6" s="11" t="s">
        <v>25</v>
      </c>
      <c r="M6" s="11"/>
      <c r="N6" s="11" t="s">
        <v>16</v>
      </c>
      <c r="O6" s="11" t="s">
        <v>25</v>
      </c>
      <c r="P6" s="11"/>
      <c r="Q6" s="11" t="s">
        <v>16</v>
      </c>
      <c r="R6" s="11" t="s">
        <v>25</v>
      </c>
      <c r="S6" s="27"/>
      <c r="T6" s="11" t="s">
        <v>16</v>
      </c>
      <c r="U6" s="11" t="s">
        <v>25</v>
      </c>
      <c r="V6" s="11"/>
      <c r="W6" s="11" t="s">
        <v>16</v>
      </c>
      <c r="X6" s="11" t="s">
        <v>25</v>
      </c>
      <c r="Y6" s="11"/>
      <c r="Z6" s="11" t="s">
        <v>16</v>
      </c>
      <c r="AA6" s="11" t="s">
        <v>25</v>
      </c>
      <c r="AB6" s="27"/>
      <c r="AC6" s="11" t="s">
        <v>16</v>
      </c>
      <c r="AD6" s="11" t="s">
        <v>25</v>
      </c>
      <c r="AE6" s="11"/>
      <c r="AF6" s="11" t="s">
        <v>16</v>
      </c>
      <c r="AG6" s="11" t="s">
        <v>25</v>
      </c>
    </row>
    <row r="7" spans="1:33" s="24" customFormat="1" ht="11.25" customHeight="1" x14ac:dyDescent="0.2">
      <c r="A7" s="28" t="s">
        <v>26</v>
      </c>
      <c r="B7" s="121">
        <v>214996</v>
      </c>
      <c r="C7" s="121">
        <v>0</v>
      </c>
      <c r="D7" s="121">
        <v>0</v>
      </c>
      <c r="E7" s="121">
        <v>57231</v>
      </c>
      <c r="F7" s="121">
        <v>0</v>
      </c>
      <c r="G7" s="121">
        <v>0</v>
      </c>
      <c r="H7" s="121">
        <v>83155</v>
      </c>
      <c r="I7" s="122">
        <v>0</v>
      </c>
      <c r="J7" s="125">
        <v>0</v>
      </c>
      <c r="K7" s="121">
        <v>60368</v>
      </c>
      <c r="L7" s="121">
        <v>0</v>
      </c>
      <c r="M7" s="121">
        <v>0</v>
      </c>
      <c r="N7" s="121">
        <v>88191</v>
      </c>
      <c r="O7" s="121">
        <v>0</v>
      </c>
      <c r="P7" s="121">
        <v>0</v>
      </c>
      <c r="Q7" s="121">
        <v>20916</v>
      </c>
      <c r="R7" s="122">
        <v>0</v>
      </c>
      <c r="S7" s="125">
        <v>0</v>
      </c>
      <c r="T7" s="121">
        <v>4435</v>
      </c>
      <c r="U7" s="121">
        <v>0</v>
      </c>
      <c r="V7" s="121">
        <v>0</v>
      </c>
      <c r="W7" s="121">
        <v>3480</v>
      </c>
      <c r="X7" s="121">
        <v>0</v>
      </c>
      <c r="Y7" s="121">
        <v>0</v>
      </c>
      <c r="Z7" s="121">
        <v>3238</v>
      </c>
      <c r="AA7" s="122">
        <v>0</v>
      </c>
      <c r="AB7" s="125">
        <v>0</v>
      </c>
      <c r="AC7" s="121">
        <v>2260</v>
      </c>
      <c r="AD7" s="121">
        <v>0</v>
      </c>
      <c r="AE7" s="121">
        <v>0</v>
      </c>
      <c r="AF7" s="121">
        <v>538270</v>
      </c>
      <c r="AG7" s="122">
        <v>0</v>
      </c>
    </row>
    <row r="8" spans="1:33" s="24" customFormat="1" ht="11.25" customHeight="1" x14ac:dyDescent="0.2">
      <c r="A8" s="28" t="s">
        <v>27</v>
      </c>
      <c r="B8" s="122">
        <v>0</v>
      </c>
      <c r="C8" s="122">
        <v>0</v>
      </c>
      <c r="D8" s="122">
        <v>0</v>
      </c>
      <c r="E8" s="122">
        <v>0</v>
      </c>
      <c r="F8" s="122">
        <v>0</v>
      </c>
      <c r="G8" s="122">
        <v>0</v>
      </c>
      <c r="H8" s="122">
        <v>0</v>
      </c>
      <c r="I8" s="122">
        <v>0</v>
      </c>
      <c r="J8" s="125">
        <v>0</v>
      </c>
      <c r="K8" s="122">
        <v>0</v>
      </c>
      <c r="L8" s="122">
        <v>0</v>
      </c>
      <c r="M8" s="122">
        <v>0</v>
      </c>
      <c r="N8" s="122">
        <v>0</v>
      </c>
      <c r="O8" s="122">
        <v>0</v>
      </c>
      <c r="P8" s="122">
        <v>0</v>
      </c>
      <c r="Q8" s="122">
        <v>0</v>
      </c>
      <c r="R8" s="122">
        <v>0</v>
      </c>
      <c r="S8" s="125">
        <v>0</v>
      </c>
      <c r="T8" s="122">
        <v>0</v>
      </c>
      <c r="U8" s="122">
        <v>0</v>
      </c>
      <c r="V8" s="122">
        <v>0</v>
      </c>
      <c r="W8" s="122">
        <v>0</v>
      </c>
      <c r="X8" s="122">
        <v>0</v>
      </c>
      <c r="Y8" s="122">
        <v>0</v>
      </c>
      <c r="Z8" s="122">
        <v>0</v>
      </c>
      <c r="AA8" s="122">
        <v>0</v>
      </c>
      <c r="AB8" s="125">
        <v>0</v>
      </c>
      <c r="AC8" s="122">
        <v>0</v>
      </c>
      <c r="AD8" s="122">
        <v>0</v>
      </c>
      <c r="AE8" s="122">
        <v>0</v>
      </c>
      <c r="AF8" s="122">
        <v>0</v>
      </c>
      <c r="AG8" s="122">
        <v>0</v>
      </c>
    </row>
    <row r="9" spans="1:33" s="24" customFormat="1" ht="11.25" customHeight="1" x14ac:dyDescent="0.2">
      <c r="A9" s="29" t="s">
        <v>28</v>
      </c>
      <c r="B9" s="122">
        <v>138817</v>
      </c>
      <c r="C9" s="122">
        <v>104263245.63</v>
      </c>
      <c r="D9" s="122">
        <v>0</v>
      </c>
      <c r="E9" s="122">
        <v>52308</v>
      </c>
      <c r="F9" s="122">
        <v>14604305</v>
      </c>
      <c r="G9" s="122">
        <v>0</v>
      </c>
      <c r="H9" s="122">
        <v>76875</v>
      </c>
      <c r="I9" s="122">
        <v>37691181.149999999</v>
      </c>
      <c r="J9" s="125">
        <v>0</v>
      </c>
      <c r="K9" s="122">
        <v>56594</v>
      </c>
      <c r="L9" s="122">
        <v>39541094.560000002</v>
      </c>
      <c r="M9" s="122">
        <v>0</v>
      </c>
      <c r="N9" s="122">
        <v>83825</v>
      </c>
      <c r="O9" s="122">
        <v>142860639.03</v>
      </c>
      <c r="P9" s="122">
        <v>0</v>
      </c>
      <c r="Q9" s="122">
        <v>19948</v>
      </c>
      <c r="R9" s="122">
        <v>128021463.5</v>
      </c>
      <c r="S9" s="125">
        <v>0</v>
      </c>
      <c r="T9" s="122">
        <v>4237</v>
      </c>
      <c r="U9" s="122">
        <v>60965344.990000002</v>
      </c>
      <c r="V9" s="122">
        <v>0</v>
      </c>
      <c r="W9" s="122">
        <v>3317</v>
      </c>
      <c r="X9" s="122">
        <v>85662303.329999998</v>
      </c>
      <c r="Y9" s="122">
        <v>0</v>
      </c>
      <c r="Z9" s="122">
        <v>3056</v>
      </c>
      <c r="AA9" s="122">
        <v>210238718.62</v>
      </c>
      <c r="AB9" s="125">
        <v>0</v>
      </c>
      <c r="AC9" s="122">
        <v>2156</v>
      </c>
      <c r="AD9" s="122">
        <v>1589738299.47</v>
      </c>
      <c r="AE9" s="122">
        <v>0</v>
      </c>
      <c r="AF9" s="122">
        <v>441133</v>
      </c>
      <c r="AG9" s="122">
        <v>2413586595.2800002</v>
      </c>
    </row>
    <row r="10" spans="1:33" s="24" customFormat="1" ht="11.25" customHeight="1" x14ac:dyDescent="0.2">
      <c r="A10" s="28" t="s">
        <v>29</v>
      </c>
      <c r="B10" s="126">
        <v>0</v>
      </c>
      <c r="C10" s="122">
        <v>0</v>
      </c>
      <c r="D10" s="122">
        <v>0</v>
      </c>
      <c r="E10" s="122">
        <v>0</v>
      </c>
      <c r="F10" s="122">
        <v>0</v>
      </c>
      <c r="G10" s="122">
        <v>0</v>
      </c>
      <c r="H10" s="122">
        <v>0</v>
      </c>
      <c r="I10" s="122">
        <v>0</v>
      </c>
      <c r="J10" s="125">
        <v>0</v>
      </c>
      <c r="K10" s="126">
        <v>0</v>
      </c>
      <c r="L10" s="124">
        <v>0</v>
      </c>
      <c r="M10" s="121">
        <v>0</v>
      </c>
      <c r="N10" s="124">
        <v>0</v>
      </c>
      <c r="O10" s="124">
        <v>0</v>
      </c>
      <c r="P10" s="121">
        <v>0</v>
      </c>
      <c r="Q10" s="124">
        <v>0</v>
      </c>
      <c r="R10" s="124">
        <v>0</v>
      </c>
      <c r="S10" s="125">
        <v>0</v>
      </c>
      <c r="T10" s="126">
        <v>0</v>
      </c>
      <c r="U10" s="124">
        <v>0</v>
      </c>
      <c r="V10" s="121">
        <v>0</v>
      </c>
      <c r="W10" s="124">
        <v>0</v>
      </c>
      <c r="X10" s="124">
        <v>0</v>
      </c>
      <c r="Y10" s="121">
        <v>0</v>
      </c>
      <c r="Z10" s="124">
        <v>0</v>
      </c>
      <c r="AA10" s="124">
        <v>0</v>
      </c>
      <c r="AB10" s="125">
        <v>0</v>
      </c>
      <c r="AC10" s="124">
        <v>0</v>
      </c>
      <c r="AD10" s="124">
        <v>0</v>
      </c>
      <c r="AE10" s="121">
        <v>0</v>
      </c>
      <c r="AF10" s="124">
        <v>0</v>
      </c>
      <c r="AG10" s="124">
        <v>0</v>
      </c>
    </row>
    <row r="11" spans="1:33" s="24" customFormat="1" ht="11.25" customHeight="1" x14ac:dyDescent="0.2">
      <c r="A11" s="28" t="s">
        <v>30</v>
      </c>
      <c r="B11" s="121">
        <v>157049</v>
      </c>
      <c r="C11" s="121">
        <v>6308726.8799999999</v>
      </c>
      <c r="D11" s="121">
        <v>0</v>
      </c>
      <c r="E11" s="121">
        <v>53845</v>
      </c>
      <c r="F11" s="121">
        <v>1649639.44</v>
      </c>
      <c r="G11" s="121">
        <v>0</v>
      </c>
      <c r="H11" s="121">
        <v>79039</v>
      </c>
      <c r="I11" s="121">
        <v>4270340.67</v>
      </c>
      <c r="J11" s="125">
        <v>0</v>
      </c>
      <c r="K11" s="121">
        <v>57670</v>
      </c>
      <c r="L11" s="121">
        <v>5505798.4100000001</v>
      </c>
      <c r="M11" s="121">
        <v>0</v>
      </c>
      <c r="N11" s="121">
        <v>85058</v>
      </c>
      <c r="O11" s="121">
        <v>20162878.890000001</v>
      </c>
      <c r="P11" s="121">
        <v>0</v>
      </c>
      <c r="Q11" s="121">
        <v>20055</v>
      </c>
      <c r="R11" s="121">
        <v>13357715.66</v>
      </c>
      <c r="S11" s="125">
        <v>0</v>
      </c>
      <c r="T11" s="121">
        <v>4234</v>
      </c>
      <c r="U11" s="121">
        <v>6200621.4400000004</v>
      </c>
      <c r="V11" s="121">
        <v>0</v>
      </c>
      <c r="W11" s="121">
        <v>3323</v>
      </c>
      <c r="X11" s="121">
        <v>8833182.1600000001</v>
      </c>
      <c r="Y11" s="121">
        <v>0</v>
      </c>
      <c r="Z11" s="121">
        <v>3055</v>
      </c>
      <c r="AA11" s="121">
        <v>16678277.59</v>
      </c>
      <c r="AB11" s="125">
        <v>0</v>
      </c>
      <c r="AC11" s="121">
        <v>2179</v>
      </c>
      <c r="AD11" s="121">
        <v>198838156.13999999</v>
      </c>
      <c r="AE11" s="121">
        <v>0</v>
      </c>
      <c r="AF11" s="121">
        <v>465507</v>
      </c>
      <c r="AG11" s="121">
        <v>281805337.26999998</v>
      </c>
    </row>
    <row r="12" spans="1:33" s="24" customFormat="1" ht="11.25" customHeight="1" x14ac:dyDescent="0.2">
      <c r="A12" s="8" t="s">
        <v>31</v>
      </c>
      <c r="B12" s="122">
        <v>75137</v>
      </c>
      <c r="C12" s="122">
        <v>13308221.85</v>
      </c>
      <c r="D12" s="122">
        <v>0</v>
      </c>
      <c r="E12" s="122">
        <v>36215</v>
      </c>
      <c r="F12" s="122">
        <v>2159866.73</v>
      </c>
      <c r="G12" s="122">
        <v>0</v>
      </c>
      <c r="H12" s="122">
        <v>56023</v>
      </c>
      <c r="I12" s="122">
        <v>5191021.58</v>
      </c>
      <c r="J12" s="125">
        <v>0</v>
      </c>
      <c r="K12" s="122">
        <v>43055</v>
      </c>
      <c r="L12" s="122">
        <v>6408873.5899999999</v>
      </c>
      <c r="M12" s="122">
        <v>0</v>
      </c>
      <c r="N12" s="122">
        <v>66131</v>
      </c>
      <c r="O12" s="122">
        <v>22817892.449999999</v>
      </c>
      <c r="P12" s="122">
        <v>0</v>
      </c>
      <c r="Q12" s="122">
        <v>15750</v>
      </c>
      <c r="R12" s="122">
        <v>16648170.869999999</v>
      </c>
      <c r="S12" s="125">
        <v>0</v>
      </c>
      <c r="T12" s="122">
        <v>3331</v>
      </c>
      <c r="U12" s="122">
        <v>7710088.9100000001</v>
      </c>
      <c r="V12" s="122">
        <v>0</v>
      </c>
      <c r="W12" s="122">
        <v>2576</v>
      </c>
      <c r="X12" s="122">
        <v>10790247.15</v>
      </c>
      <c r="Y12" s="122">
        <v>0</v>
      </c>
      <c r="Z12" s="122">
        <v>2299</v>
      </c>
      <c r="AA12" s="122">
        <v>22673460.739999998</v>
      </c>
      <c r="AB12" s="125">
        <v>0</v>
      </c>
      <c r="AC12" s="122">
        <v>1675</v>
      </c>
      <c r="AD12" s="122">
        <v>242166213.56</v>
      </c>
      <c r="AE12" s="122">
        <v>0</v>
      </c>
      <c r="AF12" s="122">
        <v>302192</v>
      </c>
      <c r="AG12" s="122">
        <v>349874057.44</v>
      </c>
    </row>
    <row r="13" spans="1:33" s="24" customFormat="1" ht="11.25" customHeight="1" x14ac:dyDescent="0.2">
      <c r="A13" s="8" t="s">
        <v>32</v>
      </c>
      <c r="B13" s="122">
        <v>81912</v>
      </c>
      <c r="C13" s="122">
        <v>-6999494.9699999997</v>
      </c>
      <c r="D13" s="122">
        <v>0</v>
      </c>
      <c r="E13" s="122">
        <v>17630</v>
      </c>
      <c r="F13" s="122">
        <v>-510227.29</v>
      </c>
      <c r="G13" s="122">
        <v>0</v>
      </c>
      <c r="H13" s="122">
        <v>23016</v>
      </c>
      <c r="I13" s="122">
        <v>-920680.91</v>
      </c>
      <c r="J13" s="125">
        <v>0</v>
      </c>
      <c r="K13" s="122">
        <v>14615</v>
      </c>
      <c r="L13" s="122">
        <v>-903075.19</v>
      </c>
      <c r="M13" s="122">
        <v>0</v>
      </c>
      <c r="N13" s="122">
        <v>18927</v>
      </c>
      <c r="O13" s="122">
        <v>-2655013.56</v>
      </c>
      <c r="P13" s="122">
        <v>0</v>
      </c>
      <c r="Q13" s="122">
        <v>4305</v>
      </c>
      <c r="R13" s="122">
        <v>-3290455.21</v>
      </c>
      <c r="S13" s="125">
        <v>0</v>
      </c>
      <c r="T13" s="122">
        <v>903</v>
      </c>
      <c r="U13" s="122">
        <v>-1509467.47</v>
      </c>
      <c r="V13" s="122">
        <v>0</v>
      </c>
      <c r="W13" s="122">
        <v>747</v>
      </c>
      <c r="X13" s="122">
        <v>-1957064.99</v>
      </c>
      <c r="Y13" s="122">
        <v>0</v>
      </c>
      <c r="Z13" s="122">
        <v>756</v>
      </c>
      <c r="AA13" s="122">
        <v>-5995183.1500000004</v>
      </c>
      <c r="AB13" s="125">
        <v>0</v>
      </c>
      <c r="AC13" s="122">
        <v>504</v>
      </c>
      <c r="AD13" s="122">
        <v>-43328057.420000002</v>
      </c>
      <c r="AE13" s="122">
        <v>0</v>
      </c>
      <c r="AF13" s="122">
        <v>163315</v>
      </c>
      <c r="AG13" s="122">
        <v>-68068720.159999996</v>
      </c>
    </row>
    <row r="14" spans="1:33" s="24" customFormat="1" ht="11.25" customHeight="1" x14ac:dyDescent="0.2">
      <c r="A14" s="28" t="s">
        <v>33</v>
      </c>
      <c r="B14" s="122">
        <v>0</v>
      </c>
      <c r="C14" s="122">
        <v>0</v>
      </c>
      <c r="D14" s="122">
        <v>0</v>
      </c>
      <c r="E14" s="122">
        <v>0</v>
      </c>
      <c r="F14" s="122">
        <v>0</v>
      </c>
      <c r="G14" s="122">
        <v>0</v>
      </c>
      <c r="H14" s="122">
        <v>0</v>
      </c>
      <c r="I14" s="122">
        <v>0</v>
      </c>
      <c r="J14" s="125">
        <v>0</v>
      </c>
      <c r="K14" s="122">
        <v>0</v>
      </c>
      <c r="L14" s="122">
        <v>0</v>
      </c>
      <c r="M14" s="122">
        <v>0</v>
      </c>
      <c r="N14" s="122">
        <v>0</v>
      </c>
      <c r="O14" s="122">
        <v>0</v>
      </c>
      <c r="P14" s="122">
        <v>0</v>
      </c>
      <c r="Q14" s="122">
        <v>0</v>
      </c>
      <c r="R14" s="122">
        <v>0</v>
      </c>
      <c r="S14" s="125">
        <v>0</v>
      </c>
      <c r="T14" s="122">
        <v>0</v>
      </c>
      <c r="U14" s="122">
        <v>0</v>
      </c>
      <c r="V14" s="122">
        <v>0</v>
      </c>
      <c r="W14" s="122">
        <v>0</v>
      </c>
      <c r="X14" s="122">
        <v>0</v>
      </c>
      <c r="Y14" s="122">
        <v>0</v>
      </c>
      <c r="Z14" s="122">
        <v>0</v>
      </c>
      <c r="AA14" s="122">
        <v>0</v>
      </c>
      <c r="AB14" s="125">
        <v>0</v>
      </c>
      <c r="AC14" s="122">
        <v>0</v>
      </c>
      <c r="AD14" s="122">
        <v>0</v>
      </c>
      <c r="AE14" s="122">
        <v>0</v>
      </c>
      <c r="AF14" s="122">
        <v>0</v>
      </c>
      <c r="AG14" s="122">
        <v>0</v>
      </c>
    </row>
    <row r="15" spans="1:33" s="24" customFormat="1" ht="11.25" customHeight="1" x14ac:dyDescent="0.2">
      <c r="A15" s="8" t="s">
        <v>34</v>
      </c>
      <c r="B15" s="122">
        <v>71402</v>
      </c>
      <c r="C15" s="122">
        <v>4716225.46</v>
      </c>
      <c r="D15" s="122">
        <v>0</v>
      </c>
      <c r="E15" s="122">
        <v>36229</v>
      </c>
      <c r="F15" s="122">
        <v>282535.12</v>
      </c>
      <c r="G15" s="122">
        <v>0</v>
      </c>
      <c r="H15" s="122">
        <v>53492</v>
      </c>
      <c r="I15" s="122">
        <v>719187.73</v>
      </c>
      <c r="J15" s="125">
        <v>0</v>
      </c>
      <c r="K15" s="122">
        <v>38694</v>
      </c>
      <c r="L15" s="122">
        <v>919280.9</v>
      </c>
      <c r="M15" s="122">
        <v>0</v>
      </c>
      <c r="N15" s="122">
        <v>57996</v>
      </c>
      <c r="O15" s="122">
        <v>3550838.71</v>
      </c>
      <c r="P15" s="122">
        <v>0</v>
      </c>
      <c r="Q15" s="122">
        <v>13867</v>
      </c>
      <c r="R15" s="122">
        <v>2927243.26</v>
      </c>
      <c r="S15" s="125">
        <v>0</v>
      </c>
      <c r="T15" s="122">
        <v>2918</v>
      </c>
      <c r="U15" s="122">
        <v>1360684.97</v>
      </c>
      <c r="V15" s="122">
        <v>0</v>
      </c>
      <c r="W15" s="122">
        <v>2319</v>
      </c>
      <c r="X15" s="122">
        <v>2082634.1</v>
      </c>
      <c r="Y15" s="122">
        <v>0</v>
      </c>
      <c r="Z15" s="122">
        <v>2110</v>
      </c>
      <c r="AA15" s="122">
        <v>5856279.1500000004</v>
      </c>
      <c r="AB15" s="125">
        <v>0</v>
      </c>
      <c r="AC15" s="122">
        <v>1605</v>
      </c>
      <c r="AD15" s="122">
        <v>52359200.700000003</v>
      </c>
      <c r="AE15" s="122">
        <v>0</v>
      </c>
      <c r="AF15" s="122">
        <v>280632</v>
      </c>
      <c r="AG15" s="122">
        <v>74774110.109999999</v>
      </c>
    </row>
    <row r="16" spans="1:33" s="24" customFormat="1" ht="11.25" customHeight="1" x14ac:dyDescent="0.2">
      <c r="A16" s="8" t="s">
        <v>35</v>
      </c>
      <c r="B16" s="122">
        <v>83892</v>
      </c>
      <c r="C16" s="122">
        <v>35907104.640000001</v>
      </c>
      <c r="D16" s="122">
        <v>0</v>
      </c>
      <c r="E16" s="122">
        <v>38260</v>
      </c>
      <c r="F16" s="122">
        <v>593967.67000000004</v>
      </c>
      <c r="G16" s="122">
        <v>0</v>
      </c>
      <c r="H16" s="122">
        <v>60134</v>
      </c>
      <c r="I16" s="122">
        <v>1795407.15</v>
      </c>
      <c r="J16" s="125">
        <v>0</v>
      </c>
      <c r="K16" s="122">
        <v>46794</v>
      </c>
      <c r="L16" s="122">
        <v>2605907.36</v>
      </c>
      <c r="M16" s="122">
        <v>0</v>
      </c>
      <c r="N16" s="122">
        <v>73472</v>
      </c>
      <c r="O16" s="122">
        <v>12006969.6</v>
      </c>
      <c r="P16" s="122">
        <v>0</v>
      </c>
      <c r="Q16" s="122">
        <v>17994</v>
      </c>
      <c r="R16" s="122">
        <v>10847130.779999999</v>
      </c>
      <c r="S16" s="125">
        <v>0</v>
      </c>
      <c r="T16" s="122">
        <v>3798</v>
      </c>
      <c r="U16" s="122">
        <v>5549928.0300000003</v>
      </c>
      <c r="V16" s="122">
        <v>0</v>
      </c>
      <c r="W16" s="122">
        <v>2993</v>
      </c>
      <c r="X16" s="122">
        <v>6786875.5300000003</v>
      </c>
      <c r="Y16" s="122">
        <v>0</v>
      </c>
      <c r="Z16" s="122">
        <v>2810</v>
      </c>
      <c r="AA16" s="122">
        <v>20717691.43</v>
      </c>
      <c r="AB16" s="125">
        <v>0</v>
      </c>
      <c r="AC16" s="122">
        <v>2008</v>
      </c>
      <c r="AD16" s="122">
        <v>749444542.87</v>
      </c>
      <c r="AE16" s="122">
        <v>0</v>
      </c>
      <c r="AF16" s="122">
        <v>332155</v>
      </c>
      <c r="AG16" s="122">
        <v>846255525.07000005</v>
      </c>
    </row>
    <row r="17" spans="1:33" s="24" customFormat="1" ht="11.25" customHeight="1" x14ac:dyDescent="0.2">
      <c r="A17" s="28" t="s">
        <v>36</v>
      </c>
      <c r="B17" s="122">
        <v>0</v>
      </c>
      <c r="C17" s="122">
        <v>0</v>
      </c>
      <c r="D17" s="122">
        <v>0</v>
      </c>
      <c r="E17" s="122">
        <v>0</v>
      </c>
      <c r="F17" s="122">
        <v>0</v>
      </c>
      <c r="G17" s="122">
        <v>0</v>
      </c>
      <c r="H17" s="122">
        <v>0</v>
      </c>
      <c r="I17" s="122">
        <v>0</v>
      </c>
      <c r="J17" s="125">
        <v>0</v>
      </c>
      <c r="K17" s="122">
        <v>0</v>
      </c>
      <c r="L17" s="122">
        <v>0</v>
      </c>
      <c r="M17" s="122">
        <v>0</v>
      </c>
      <c r="N17" s="122">
        <v>0</v>
      </c>
      <c r="O17" s="122">
        <v>0</v>
      </c>
      <c r="P17" s="122">
        <v>0</v>
      </c>
      <c r="Q17" s="122">
        <v>0</v>
      </c>
      <c r="R17" s="122">
        <v>0</v>
      </c>
      <c r="S17" s="125">
        <v>0</v>
      </c>
      <c r="T17" s="122">
        <v>0</v>
      </c>
      <c r="U17" s="122">
        <v>0</v>
      </c>
      <c r="V17" s="122">
        <v>0</v>
      </c>
      <c r="W17" s="122">
        <v>0</v>
      </c>
      <c r="X17" s="122">
        <v>0</v>
      </c>
      <c r="Y17" s="122">
        <v>0</v>
      </c>
      <c r="Z17" s="122">
        <v>0</v>
      </c>
      <c r="AA17" s="122">
        <v>0</v>
      </c>
      <c r="AB17" s="125">
        <v>0</v>
      </c>
      <c r="AC17" s="122">
        <v>0</v>
      </c>
      <c r="AD17" s="122">
        <v>0</v>
      </c>
      <c r="AE17" s="122">
        <v>0</v>
      </c>
      <c r="AF17" s="122">
        <v>0</v>
      </c>
      <c r="AG17" s="122">
        <v>0</v>
      </c>
    </row>
    <row r="18" spans="1:33" s="24" customFormat="1" ht="11.25" customHeight="1" x14ac:dyDescent="0.2">
      <c r="A18" s="8" t="s">
        <v>37</v>
      </c>
      <c r="B18" s="122">
        <v>74398</v>
      </c>
      <c r="C18" s="122">
        <v>5017444.1399999997</v>
      </c>
      <c r="D18" s="122">
        <v>0</v>
      </c>
      <c r="E18" s="122">
        <v>36992</v>
      </c>
      <c r="F18" s="122">
        <v>306688.02</v>
      </c>
      <c r="G18" s="122">
        <v>0</v>
      </c>
      <c r="H18" s="122">
        <v>54821</v>
      </c>
      <c r="I18" s="122">
        <v>776387.67</v>
      </c>
      <c r="J18" s="125">
        <v>0</v>
      </c>
      <c r="K18" s="122">
        <v>40324</v>
      </c>
      <c r="L18" s="122">
        <v>999413.68</v>
      </c>
      <c r="M18" s="122">
        <v>0</v>
      </c>
      <c r="N18" s="122">
        <v>61405</v>
      </c>
      <c r="O18" s="122">
        <v>4090528.43</v>
      </c>
      <c r="P18" s="122">
        <v>0</v>
      </c>
      <c r="Q18" s="122">
        <v>14960</v>
      </c>
      <c r="R18" s="122">
        <v>3447161.5</v>
      </c>
      <c r="S18" s="125">
        <v>0</v>
      </c>
      <c r="T18" s="122">
        <v>3168</v>
      </c>
      <c r="U18" s="122">
        <v>1604445.2</v>
      </c>
      <c r="V18" s="122">
        <v>0</v>
      </c>
      <c r="W18" s="122">
        <v>2489</v>
      </c>
      <c r="X18" s="122">
        <v>2276461.94</v>
      </c>
      <c r="Y18" s="122">
        <v>0</v>
      </c>
      <c r="Z18" s="122">
        <v>2289</v>
      </c>
      <c r="AA18" s="122">
        <v>6183352.0199999996</v>
      </c>
      <c r="AB18" s="125">
        <v>0</v>
      </c>
      <c r="AC18" s="122">
        <v>1679</v>
      </c>
      <c r="AD18" s="122">
        <v>59000187.159999996</v>
      </c>
      <c r="AE18" s="122">
        <v>0</v>
      </c>
      <c r="AF18" s="122">
        <v>292525</v>
      </c>
      <c r="AG18" s="122">
        <v>83702069.760000005</v>
      </c>
    </row>
    <row r="19" spans="1:33" s="24" customFormat="1" ht="11.25" customHeight="1" x14ac:dyDescent="0.2">
      <c r="A19" s="8" t="s">
        <v>38</v>
      </c>
      <c r="B19" s="122">
        <v>24591</v>
      </c>
      <c r="C19" s="122">
        <v>20230061.539999999</v>
      </c>
      <c r="D19" s="122">
        <v>0</v>
      </c>
      <c r="E19" s="122">
        <v>14879</v>
      </c>
      <c r="F19" s="122">
        <v>447094.69</v>
      </c>
      <c r="G19" s="122">
        <v>0</v>
      </c>
      <c r="H19" s="122">
        <v>32694</v>
      </c>
      <c r="I19" s="122">
        <v>1583141.1</v>
      </c>
      <c r="J19" s="125">
        <v>0</v>
      </c>
      <c r="K19" s="122">
        <v>31676</v>
      </c>
      <c r="L19" s="122">
        <v>2582134.14</v>
      </c>
      <c r="M19" s="122">
        <v>0</v>
      </c>
      <c r="N19" s="122">
        <v>57450</v>
      </c>
      <c r="O19" s="122">
        <v>13038660.390000001</v>
      </c>
      <c r="P19" s="122">
        <v>0</v>
      </c>
      <c r="Q19" s="122">
        <v>15748</v>
      </c>
      <c r="R19" s="122">
        <v>11275274.26</v>
      </c>
      <c r="S19" s="125">
        <v>0</v>
      </c>
      <c r="T19" s="122">
        <v>3517</v>
      </c>
      <c r="U19" s="122">
        <v>6006532.25</v>
      </c>
      <c r="V19" s="122">
        <v>0</v>
      </c>
      <c r="W19" s="122">
        <v>2855</v>
      </c>
      <c r="X19" s="122">
        <v>7721167.6799999997</v>
      </c>
      <c r="Y19" s="122">
        <v>0</v>
      </c>
      <c r="Z19" s="122">
        <v>2750</v>
      </c>
      <c r="AA19" s="122">
        <v>20239285.350000001</v>
      </c>
      <c r="AB19" s="125">
        <v>0</v>
      </c>
      <c r="AC19" s="122">
        <v>2031</v>
      </c>
      <c r="AD19" s="122">
        <v>772331413.98000002</v>
      </c>
      <c r="AE19" s="122">
        <v>0</v>
      </c>
      <c r="AF19" s="122">
        <v>188191</v>
      </c>
      <c r="AG19" s="122">
        <v>855454765.37</v>
      </c>
    </row>
    <row r="20" spans="1:33" s="24" customFormat="1" ht="11.25" customHeight="1" x14ac:dyDescent="0.2">
      <c r="A20" s="28" t="s">
        <v>39</v>
      </c>
      <c r="B20" s="121">
        <v>157628</v>
      </c>
      <c r="C20" s="121">
        <v>21684551.32</v>
      </c>
      <c r="D20" s="121">
        <v>0</v>
      </c>
      <c r="E20" s="121">
        <v>53592</v>
      </c>
      <c r="F20" s="121">
        <v>1772359.52</v>
      </c>
      <c r="G20" s="121">
        <v>0</v>
      </c>
      <c r="H20" s="121">
        <v>78409</v>
      </c>
      <c r="I20" s="121">
        <v>4425406.78</v>
      </c>
      <c r="J20" s="125">
        <v>0</v>
      </c>
      <c r="K20" s="121">
        <v>57073</v>
      </c>
      <c r="L20" s="121">
        <v>5449438.8600000003</v>
      </c>
      <c r="M20" s="121">
        <v>0</v>
      </c>
      <c r="N20" s="121">
        <v>83449</v>
      </c>
      <c r="O20" s="121">
        <v>18591498.390000001</v>
      </c>
      <c r="P20" s="121">
        <v>0</v>
      </c>
      <c r="Q20" s="121">
        <v>19468</v>
      </c>
      <c r="R20" s="121">
        <v>12409653.949999999</v>
      </c>
      <c r="S20" s="125">
        <v>0</v>
      </c>
      <c r="T20" s="121">
        <v>4076</v>
      </c>
      <c r="U20" s="121">
        <v>5500256.9800000004</v>
      </c>
      <c r="V20" s="121">
        <v>0</v>
      </c>
      <c r="W20" s="121">
        <v>3180</v>
      </c>
      <c r="X20" s="121">
        <v>7705062.1699999999</v>
      </c>
      <c r="Y20" s="121">
        <v>0</v>
      </c>
      <c r="Z20" s="121">
        <v>2904</v>
      </c>
      <c r="AA20" s="121">
        <v>16829610.789999999</v>
      </c>
      <c r="AB20" s="125">
        <v>0</v>
      </c>
      <c r="AC20" s="121">
        <v>2048</v>
      </c>
      <c r="AD20" s="121">
        <v>169310298.56999999</v>
      </c>
      <c r="AE20" s="121">
        <v>0</v>
      </c>
      <c r="AF20" s="121">
        <v>461827</v>
      </c>
      <c r="AG20" s="121">
        <v>263678137.31999999</v>
      </c>
    </row>
    <row r="21" spans="1:33" s="24" customFormat="1" ht="11.25" customHeight="1" x14ac:dyDescent="0.2">
      <c r="A21" s="8" t="s">
        <v>40</v>
      </c>
      <c r="B21" s="122">
        <v>75884</v>
      </c>
      <c r="C21" s="122">
        <v>24946925.620000001</v>
      </c>
      <c r="D21" s="122">
        <v>0</v>
      </c>
      <c r="E21" s="122">
        <v>36454</v>
      </c>
      <c r="F21" s="122">
        <v>2167494.86</v>
      </c>
      <c r="G21" s="122">
        <v>0</v>
      </c>
      <c r="H21" s="122">
        <v>56407</v>
      </c>
      <c r="I21" s="122">
        <v>5197438.7</v>
      </c>
      <c r="J21" s="125">
        <v>0</v>
      </c>
      <c r="K21" s="122">
        <v>43530</v>
      </c>
      <c r="L21" s="122">
        <v>6288064.6100000003</v>
      </c>
      <c r="M21" s="122">
        <v>0</v>
      </c>
      <c r="N21" s="122">
        <v>65937</v>
      </c>
      <c r="O21" s="122">
        <v>20911300.449999999</v>
      </c>
      <c r="P21" s="122">
        <v>0</v>
      </c>
      <c r="Q21" s="122">
        <v>15261</v>
      </c>
      <c r="R21" s="122">
        <v>14687492.43</v>
      </c>
      <c r="S21" s="125">
        <v>0</v>
      </c>
      <c r="T21" s="122">
        <v>3132</v>
      </c>
      <c r="U21" s="122">
        <v>6569058.4900000002</v>
      </c>
      <c r="V21" s="122">
        <v>0</v>
      </c>
      <c r="W21" s="122">
        <v>2454</v>
      </c>
      <c r="X21" s="122">
        <v>9299562.3300000001</v>
      </c>
      <c r="Y21" s="122">
        <v>0</v>
      </c>
      <c r="Z21" s="122">
        <v>2184</v>
      </c>
      <c r="AA21" s="122">
        <v>20752173.120000001</v>
      </c>
      <c r="AB21" s="125">
        <v>0</v>
      </c>
      <c r="AC21" s="122">
        <v>1635</v>
      </c>
      <c r="AD21" s="122">
        <v>194525091.66999999</v>
      </c>
      <c r="AE21" s="122">
        <v>0</v>
      </c>
      <c r="AF21" s="122">
        <v>302878</v>
      </c>
      <c r="AG21" s="122">
        <v>305344602.27999997</v>
      </c>
    </row>
    <row r="22" spans="1:33" s="24" customFormat="1" ht="11.25" customHeight="1" x14ac:dyDescent="0.2">
      <c r="A22" s="8" t="s">
        <v>41</v>
      </c>
      <c r="B22" s="122">
        <v>81744</v>
      </c>
      <c r="C22" s="122">
        <v>-3262374.3</v>
      </c>
      <c r="D22" s="122">
        <v>0</v>
      </c>
      <c r="E22" s="122">
        <v>17138</v>
      </c>
      <c r="F22" s="122">
        <v>-395135.34</v>
      </c>
      <c r="G22" s="122">
        <v>0</v>
      </c>
      <c r="H22" s="122">
        <v>22002</v>
      </c>
      <c r="I22" s="122">
        <v>-772031.92</v>
      </c>
      <c r="J22" s="125">
        <v>0</v>
      </c>
      <c r="K22" s="122">
        <v>13543</v>
      </c>
      <c r="L22" s="122">
        <v>-838625.75</v>
      </c>
      <c r="M22" s="122">
        <v>0</v>
      </c>
      <c r="N22" s="122">
        <v>17512</v>
      </c>
      <c r="O22" s="122">
        <v>-2319802.06</v>
      </c>
      <c r="P22" s="122">
        <v>0</v>
      </c>
      <c r="Q22" s="122">
        <v>4207</v>
      </c>
      <c r="R22" s="122">
        <v>-2277838.48</v>
      </c>
      <c r="S22" s="125">
        <v>0</v>
      </c>
      <c r="T22" s="122">
        <v>944</v>
      </c>
      <c r="U22" s="122">
        <v>-1068801.51</v>
      </c>
      <c r="V22" s="122">
        <v>0</v>
      </c>
      <c r="W22" s="122">
        <v>726</v>
      </c>
      <c r="X22" s="122">
        <v>-1594500.16</v>
      </c>
      <c r="Y22" s="122">
        <v>0</v>
      </c>
      <c r="Z22" s="122">
        <v>720</v>
      </c>
      <c r="AA22" s="122">
        <v>-3922562.33</v>
      </c>
      <c r="AB22" s="125">
        <v>0</v>
      </c>
      <c r="AC22" s="122">
        <v>413</v>
      </c>
      <c r="AD22" s="122">
        <v>-25214793.100000001</v>
      </c>
      <c r="AE22" s="122">
        <v>0</v>
      </c>
      <c r="AF22" s="122">
        <v>158949</v>
      </c>
      <c r="AG22" s="122">
        <v>-41666464.960000001</v>
      </c>
    </row>
    <row r="23" spans="1:33" s="24" customFormat="1" ht="11.25" customHeight="1" x14ac:dyDescent="0.2">
      <c r="A23" s="28" t="s">
        <v>42</v>
      </c>
      <c r="B23" s="121">
        <v>35701</v>
      </c>
      <c r="C23" s="121">
        <v>19070964.02</v>
      </c>
      <c r="D23" s="121">
        <v>0</v>
      </c>
      <c r="E23" s="121">
        <v>18188</v>
      </c>
      <c r="F23" s="121">
        <v>508484.11</v>
      </c>
      <c r="G23" s="121">
        <v>0</v>
      </c>
      <c r="H23" s="121">
        <v>32147</v>
      </c>
      <c r="I23" s="121">
        <v>1385866.26</v>
      </c>
      <c r="J23" s="125">
        <v>0</v>
      </c>
      <c r="K23" s="121">
        <v>27671</v>
      </c>
      <c r="L23" s="121">
        <v>1932813.63</v>
      </c>
      <c r="M23" s="121">
        <v>0</v>
      </c>
      <c r="N23" s="121">
        <v>44205</v>
      </c>
      <c r="O23" s="121">
        <v>7578446.0099999998</v>
      </c>
      <c r="P23" s="121">
        <v>0</v>
      </c>
      <c r="Q23" s="121">
        <v>10689</v>
      </c>
      <c r="R23" s="121">
        <v>5300950.59</v>
      </c>
      <c r="S23" s="125">
        <v>0</v>
      </c>
      <c r="T23" s="121">
        <v>2297</v>
      </c>
      <c r="U23" s="121">
        <v>2445023.23</v>
      </c>
      <c r="V23" s="121">
        <v>0</v>
      </c>
      <c r="W23" s="121">
        <v>1830</v>
      </c>
      <c r="X23" s="121">
        <v>3269558.56</v>
      </c>
      <c r="Y23" s="121">
        <v>0</v>
      </c>
      <c r="Z23" s="121">
        <v>1697</v>
      </c>
      <c r="AA23" s="121">
        <v>6723863.2000000002</v>
      </c>
      <c r="AB23" s="125">
        <v>0</v>
      </c>
      <c r="AC23" s="121">
        <v>1271</v>
      </c>
      <c r="AD23" s="121">
        <v>96999951.810000002</v>
      </c>
      <c r="AE23" s="121">
        <v>0</v>
      </c>
      <c r="AF23" s="121">
        <v>175696</v>
      </c>
      <c r="AG23" s="121">
        <v>145215921.43000001</v>
      </c>
    </row>
    <row r="24" spans="1:33" s="24" customFormat="1" ht="11.25" customHeight="1" x14ac:dyDescent="0.2">
      <c r="A24" s="8" t="s">
        <v>43</v>
      </c>
      <c r="B24" s="122">
        <v>2286</v>
      </c>
      <c r="C24" s="122">
        <v>21161.18</v>
      </c>
      <c r="D24" s="122">
        <v>0</v>
      </c>
      <c r="E24" s="122">
        <v>1795</v>
      </c>
      <c r="F24" s="122">
        <v>4920.3900000000003</v>
      </c>
      <c r="G24" s="122">
        <v>0</v>
      </c>
      <c r="H24" s="122">
        <v>3488</v>
      </c>
      <c r="I24" s="122">
        <v>8975.89</v>
      </c>
      <c r="J24" s="125">
        <v>0</v>
      </c>
      <c r="K24" s="122">
        <v>3425</v>
      </c>
      <c r="L24" s="122">
        <v>12399.51</v>
      </c>
      <c r="M24" s="122">
        <v>0</v>
      </c>
      <c r="N24" s="122">
        <v>6374</v>
      </c>
      <c r="O24" s="122">
        <v>54811.13</v>
      </c>
      <c r="P24" s="122">
        <v>0</v>
      </c>
      <c r="Q24" s="122">
        <v>2440</v>
      </c>
      <c r="R24" s="122">
        <v>60555.31</v>
      </c>
      <c r="S24" s="125">
        <v>0</v>
      </c>
      <c r="T24" s="122">
        <v>694</v>
      </c>
      <c r="U24" s="122">
        <v>50588.5</v>
      </c>
      <c r="V24" s="122">
        <v>0</v>
      </c>
      <c r="W24" s="122">
        <v>728</v>
      </c>
      <c r="X24" s="122">
        <v>58714.98</v>
      </c>
      <c r="Y24" s="122">
        <v>0</v>
      </c>
      <c r="Z24" s="122">
        <v>830</v>
      </c>
      <c r="AA24" s="122">
        <v>158043.25</v>
      </c>
      <c r="AB24" s="125">
        <v>0</v>
      </c>
      <c r="AC24" s="122">
        <v>728</v>
      </c>
      <c r="AD24" s="122">
        <v>515362.1</v>
      </c>
      <c r="AE24" s="122">
        <v>0</v>
      </c>
      <c r="AF24" s="122">
        <v>22788</v>
      </c>
      <c r="AG24" s="122">
        <v>945532.25</v>
      </c>
    </row>
    <row r="25" spans="1:33" s="24" customFormat="1" ht="11.25" customHeight="1" x14ac:dyDescent="0.2">
      <c r="A25" s="8" t="s">
        <v>44</v>
      </c>
      <c r="B25" s="122">
        <v>7197</v>
      </c>
      <c r="C25" s="122">
        <v>17417097.09</v>
      </c>
      <c r="D25" s="122">
        <v>0</v>
      </c>
      <c r="E25" s="122">
        <v>6331</v>
      </c>
      <c r="F25" s="122">
        <v>276557.36</v>
      </c>
      <c r="G25" s="122">
        <v>0</v>
      </c>
      <c r="H25" s="122">
        <v>16988</v>
      </c>
      <c r="I25" s="122">
        <v>941272.62</v>
      </c>
      <c r="J25" s="125">
        <v>0</v>
      </c>
      <c r="K25" s="122">
        <v>17958</v>
      </c>
      <c r="L25" s="122">
        <v>1510076.16</v>
      </c>
      <c r="M25" s="122">
        <v>0</v>
      </c>
      <c r="N25" s="122">
        <v>30794</v>
      </c>
      <c r="O25" s="122">
        <v>5707303.6799999997</v>
      </c>
      <c r="P25" s="122">
        <v>0</v>
      </c>
      <c r="Q25" s="122">
        <v>7055</v>
      </c>
      <c r="R25" s="122">
        <v>4150721.68</v>
      </c>
      <c r="S25" s="125">
        <v>0</v>
      </c>
      <c r="T25" s="122">
        <v>1386</v>
      </c>
      <c r="U25" s="122">
        <v>1912135.31</v>
      </c>
      <c r="V25" s="122">
        <v>0</v>
      </c>
      <c r="W25" s="122">
        <v>1040</v>
      </c>
      <c r="X25" s="122">
        <v>2441343.75</v>
      </c>
      <c r="Y25" s="122">
        <v>0</v>
      </c>
      <c r="Z25" s="122">
        <v>828</v>
      </c>
      <c r="AA25" s="122">
        <v>4867889.07</v>
      </c>
      <c r="AB25" s="125">
        <v>0</v>
      </c>
      <c r="AC25" s="122">
        <v>714</v>
      </c>
      <c r="AD25" s="122">
        <v>86507566.900000006</v>
      </c>
      <c r="AE25" s="122">
        <v>0</v>
      </c>
      <c r="AF25" s="122">
        <v>90291</v>
      </c>
      <c r="AG25" s="122">
        <v>125731963.62</v>
      </c>
    </row>
    <row r="26" spans="1:33" s="24" customFormat="1" ht="11.25" customHeight="1" x14ac:dyDescent="0.2">
      <c r="A26" s="8" t="s">
        <v>45</v>
      </c>
      <c r="B26" s="122">
        <v>28337</v>
      </c>
      <c r="C26" s="122">
        <v>1632705.75</v>
      </c>
      <c r="D26" s="122">
        <v>0</v>
      </c>
      <c r="E26" s="122">
        <v>12010</v>
      </c>
      <c r="F26" s="122">
        <v>227006.36</v>
      </c>
      <c r="G26" s="122">
        <v>0</v>
      </c>
      <c r="H26" s="122">
        <v>17144</v>
      </c>
      <c r="I26" s="122">
        <v>435617.76</v>
      </c>
      <c r="J26" s="125">
        <v>0</v>
      </c>
      <c r="K26" s="122">
        <v>12408</v>
      </c>
      <c r="L26" s="122">
        <v>410337.96</v>
      </c>
      <c r="M26" s="122">
        <v>0</v>
      </c>
      <c r="N26" s="122">
        <v>18045</v>
      </c>
      <c r="O26" s="122">
        <v>1816331.2</v>
      </c>
      <c r="P26" s="122">
        <v>0</v>
      </c>
      <c r="Q26" s="122">
        <v>4252</v>
      </c>
      <c r="R26" s="122">
        <v>1089673.6000000001</v>
      </c>
      <c r="S26" s="125">
        <v>0</v>
      </c>
      <c r="T26" s="122">
        <v>899</v>
      </c>
      <c r="U26" s="122">
        <v>482299.42</v>
      </c>
      <c r="V26" s="122">
        <v>0</v>
      </c>
      <c r="W26" s="122">
        <v>695</v>
      </c>
      <c r="X26" s="122">
        <v>769499.83</v>
      </c>
      <c r="Y26" s="122">
        <v>0</v>
      </c>
      <c r="Z26" s="122">
        <v>712</v>
      </c>
      <c r="AA26" s="122">
        <v>1697930.88</v>
      </c>
      <c r="AB26" s="125">
        <v>0</v>
      </c>
      <c r="AC26" s="122">
        <v>495</v>
      </c>
      <c r="AD26" s="122">
        <v>9977022.8100000005</v>
      </c>
      <c r="AE26" s="122">
        <v>0</v>
      </c>
      <c r="AF26" s="122">
        <v>94997</v>
      </c>
      <c r="AG26" s="122">
        <v>18538425.559999999</v>
      </c>
    </row>
    <row r="27" spans="1:33" s="24" customFormat="1" ht="11.25" customHeight="1" x14ac:dyDescent="0.2">
      <c r="A27" s="29" t="s">
        <v>46</v>
      </c>
      <c r="B27" s="122">
        <v>54586</v>
      </c>
      <c r="C27" s="122">
        <v>6223337.6699999999</v>
      </c>
      <c r="D27" s="122">
        <v>0</v>
      </c>
      <c r="E27" s="122">
        <v>27618</v>
      </c>
      <c r="F27" s="122">
        <v>1668363.22</v>
      </c>
      <c r="G27" s="122">
        <v>0</v>
      </c>
      <c r="H27" s="122">
        <v>42601</v>
      </c>
      <c r="I27" s="122">
        <v>3840319.44</v>
      </c>
      <c r="J27" s="125">
        <v>0</v>
      </c>
      <c r="K27" s="122">
        <v>33175</v>
      </c>
      <c r="L27" s="122">
        <v>4393932.25</v>
      </c>
      <c r="M27" s="122">
        <v>0</v>
      </c>
      <c r="N27" s="122">
        <v>52065</v>
      </c>
      <c r="O27" s="122">
        <v>13447347.140000001</v>
      </c>
      <c r="P27" s="122">
        <v>0</v>
      </c>
      <c r="Q27" s="122">
        <v>12364</v>
      </c>
      <c r="R27" s="122">
        <v>9452779.2300000004</v>
      </c>
      <c r="S27" s="125">
        <v>0</v>
      </c>
      <c r="T27" s="122">
        <v>2481</v>
      </c>
      <c r="U27" s="122">
        <v>4150490.52</v>
      </c>
      <c r="V27" s="122">
        <v>0</v>
      </c>
      <c r="W27" s="122">
        <v>1973</v>
      </c>
      <c r="X27" s="122">
        <v>6044946.3700000001</v>
      </c>
      <c r="Y27" s="122">
        <v>0</v>
      </c>
      <c r="Z27" s="122">
        <v>1737</v>
      </c>
      <c r="AA27" s="122">
        <v>13806606.17</v>
      </c>
      <c r="AB27" s="125">
        <v>0</v>
      </c>
      <c r="AC27" s="122">
        <v>1291</v>
      </c>
      <c r="AD27" s="122">
        <v>100563747.19</v>
      </c>
      <c r="AE27" s="122">
        <v>0</v>
      </c>
      <c r="AF27" s="122">
        <v>229891</v>
      </c>
      <c r="AG27" s="122">
        <v>163591869.21000001</v>
      </c>
    </row>
    <row r="28" spans="1:33" s="24" customFormat="1" ht="11.25" customHeight="1" x14ac:dyDescent="0.2">
      <c r="A28" s="29" t="s">
        <v>47</v>
      </c>
      <c r="B28" s="122">
        <v>54624</v>
      </c>
      <c r="C28" s="122">
        <v>693381.85</v>
      </c>
      <c r="D28" s="122">
        <v>0</v>
      </c>
      <c r="E28" s="122">
        <v>27630</v>
      </c>
      <c r="F28" s="122">
        <v>165302.59</v>
      </c>
      <c r="G28" s="122">
        <v>0</v>
      </c>
      <c r="H28" s="122">
        <v>42616</v>
      </c>
      <c r="I28" s="122">
        <v>343190.49</v>
      </c>
      <c r="J28" s="125">
        <v>0</v>
      </c>
      <c r="K28" s="122">
        <v>33182</v>
      </c>
      <c r="L28" s="122">
        <v>374331.68</v>
      </c>
      <c r="M28" s="122">
        <v>0</v>
      </c>
      <c r="N28" s="122">
        <v>52072</v>
      </c>
      <c r="O28" s="122">
        <v>1240353.95</v>
      </c>
      <c r="P28" s="122">
        <v>0</v>
      </c>
      <c r="Q28" s="122">
        <v>12365</v>
      </c>
      <c r="R28" s="122">
        <v>1006623.55</v>
      </c>
      <c r="S28" s="125">
        <v>0</v>
      </c>
      <c r="T28" s="122">
        <v>2481</v>
      </c>
      <c r="U28" s="122">
        <v>473043.28</v>
      </c>
      <c r="V28" s="122">
        <v>0</v>
      </c>
      <c r="W28" s="122">
        <v>1973</v>
      </c>
      <c r="X28" s="122">
        <v>695377.53</v>
      </c>
      <c r="Y28" s="122">
        <v>0</v>
      </c>
      <c r="Z28" s="122">
        <v>1738</v>
      </c>
      <c r="AA28" s="122">
        <v>1589094.51</v>
      </c>
      <c r="AB28" s="125">
        <v>0</v>
      </c>
      <c r="AC28" s="122">
        <v>1291</v>
      </c>
      <c r="AD28" s="122">
        <v>11575578.810000001</v>
      </c>
      <c r="AE28" s="122">
        <v>0</v>
      </c>
      <c r="AF28" s="122">
        <v>229972</v>
      </c>
      <c r="AG28" s="122">
        <v>18156278.239999998</v>
      </c>
    </row>
    <row r="29" spans="1:33" s="24" customFormat="1" ht="11.25" customHeight="1" x14ac:dyDescent="0.2">
      <c r="A29" s="29" t="s">
        <v>48</v>
      </c>
      <c r="B29" s="99">
        <v>109612</v>
      </c>
      <c r="C29" s="82">
        <v>0.48831210590424901</v>
      </c>
      <c r="D29" s="99">
        <v>0</v>
      </c>
      <c r="E29" s="99">
        <v>42460</v>
      </c>
      <c r="F29" s="82">
        <v>0.99538945427070102</v>
      </c>
      <c r="G29" s="99">
        <v>0</v>
      </c>
      <c r="H29" s="99">
        <v>58858</v>
      </c>
      <c r="I29" s="82">
        <v>0.99203429934721099</v>
      </c>
      <c r="J29" s="92">
        <v>0</v>
      </c>
      <c r="K29" s="99">
        <v>41215</v>
      </c>
      <c r="L29" s="82">
        <v>0.98806985833991101</v>
      </c>
      <c r="M29" s="99">
        <v>0</v>
      </c>
      <c r="N29" s="99">
        <v>60832</v>
      </c>
      <c r="O29" s="82">
        <v>0.96782137574498295</v>
      </c>
      <c r="P29" s="99">
        <v>0</v>
      </c>
      <c r="Q29" s="99">
        <v>14300</v>
      </c>
      <c r="R29" s="82">
        <v>0.892325333186886</v>
      </c>
      <c r="S29" s="92">
        <v>0</v>
      </c>
      <c r="T29" s="99">
        <v>2912</v>
      </c>
      <c r="U29" s="82">
        <v>0.82763295374124601</v>
      </c>
      <c r="V29" s="99">
        <v>0</v>
      </c>
      <c r="W29" s="99">
        <v>2279</v>
      </c>
      <c r="X29" s="82">
        <v>0.69624877700199495</v>
      </c>
      <c r="Y29" s="99">
        <v>0</v>
      </c>
      <c r="Z29" s="99">
        <v>2016</v>
      </c>
      <c r="AA29" s="82">
        <v>0.47629296090337397</v>
      </c>
      <c r="AB29" s="92">
        <v>0</v>
      </c>
      <c r="AC29" s="99">
        <v>1338</v>
      </c>
      <c r="AD29" s="82">
        <v>0.27059202058894299</v>
      </c>
      <c r="AE29" s="99">
        <v>0</v>
      </c>
      <c r="AF29" s="99">
        <v>335822</v>
      </c>
      <c r="AG29" s="82">
        <v>0.46919038348841002</v>
      </c>
    </row>
    <row r="30" spans="1:33" s="24" customFormat="1" ht="11.25" customHeight="1" x14ac:dyDescent="0.2">
      <c r="A30" s="30" t="s">
        <v>23</v>
      </c>
      <c r="B30" s="91">
        <v>54005</v>
      </c>
      <c r="C30" s="91">
        <v>449379.55</v>
      </c>
      <c r="D30" s="91">
        <v>0</v>
      </c>
      <c r="E30" s="91">
        <v>27486</v>
      </c>
      <c r="F30" s="91">
        <v>160912.25</v>
      </c>
      <c r="G30" s="91">
        <v>0</v>
      </c>
      <c r="H30" s="91">
        <v>42341</v>
      </c>
      <c r="I30" s="91">
        <v>329763.21000000002</v>
      </c>
      <c r="J30" s="92">
        <v>0</v>
      </c>
      <c r="K30" s="91">
        <v>32805</v>
      </c>
      <c r="L30" s="91">
        <v>344986.97</v>
      </c>
      <c r="M30" s="91">
        <v>0</v>
      </c>
      <c r="N30" s="91">
        <v>50985</v>
      </c>
      <c r="O30" s="91">
        <v>1064084.1200000001</v>
      </c>
      <c r="P30" s="91">
        <v>0</v>
      </c>
      <c r="Q30" s="91">
        <v>11996</v>
      </c>
      <c r="R30" s="91">
        <v>839960.21</v>
      </c>
      <c r="S30" s="92">
        <v>0</v>
      </c>
      <c r="T30" s="91">
        <v>2380</v>
      </c>
      <c r="U30" s="91">
        <v>369035.37</v>
      </c>
      <c r="V30" s="91">
        <v>0</v>
      </c>
      <c r="W30" s="91">
        <v>1903</v>
      </c>
      <c r="X30" s="91">
        <v>487615.77</v>
      </c>
      <c r="Y30" s="91">
        <v>0</v>
      </c>
      <c r="Z30" s="91">
        <v>1627</v>
      </c>
      <c r="AA30" s="91">
        <v>799139.35</v>
      </c>
      <c r="AB30" s="92">
        <v>0</v>
      </c>
      <c r="AC30" s="91">
        <v>1225</v>
      </c>
      <c r="AD30" s="91">
        <v>2547634.2200000002</v>
      </c>
      <c r="AE30" s="91">
        <v>0</v>
      </c>
      <c r="AF30" s="91">
        <v>226753</v>
      </c>
      <c r="AG30" s="91">
        <v>7392511.0099999998</v>
      </c>
    </row>
    <row r="31" spans="1:33" s="24" customFormat="1" ht="11.25" customHeight="1" x14ac:dyDescent="0.2">
      <c r="A31" s="31" t="s">
        <v>49</v>
      </c>
      <c r="B31" s="99">
        <v>15019</v>
      </c>
      <c r="C31" s="99">
        <v>855467.03</v>
      </c>
      <c r="D31" s="99">
        <v>0</v>
      </c>
      <c r="E31" s="99">
        <v>4793</v>
      </c>
      <c r="F31" s="99">
        <v>592442.04</v>
      </c>
      <c r="G31" s="99">
        <v>0</v>
      </c>
      <c r="H31" s="99">
        <v>11232</v>
      </c>
      <c r="I31" s="99">
        <v>2358816.88</v>
      </c>
      <c r="J31" s="92">
        <v>0</v>
      </c>
      <c r="K31" s="99">
        <v>13758</v>
      </c>
      <c r="L31" s="99">
        <v>5624270.3899999997</v>
      </c>
      <c r="M31" s="99">
        <v>0</v>
      </c>
      <c r="N31" s="99">
        <v>60133</v>
      </c>
      <c r="O31" s="99">
        <v>70871347.069999993</v>
      </c>
      <c r="P31" s="99">
        <v>0</v>
      </c>
      <c r="Q31" s="99">
        <v>17308</v>
      </c>
      <c r="R31" s="99">
        <v>86088075.189999998</v>
      </c>
      <c r="S31" s="92">
        <v>0</v>
      </c>
      <c r="T31" s="99">
        <v>3842</v>
      </c>
      <c r="U31" s="99">
        <v>43129242.530000001</v>
      </c>
      <c r="V31" s="99">
        <v>0</v>
      </c>
      <c r="W31" s="99">
        <v>3036</v>
      </c>
      <c r="X31" s="99">
        <v>60152644.509999998</v>
      </c>
      <c r="Y31" s="99">
        <v>0</v>
      </c>
      <c r="Z31" s="99">
        <v>2726</v>
      </c>
      <c r="AA31" s="99">
        <v>140979348.18000001</v>
      </c>
      <c r="AB31" s="92">
        <v>0</v>
      </c>
      <c r="AC31" s="99">
        <v>1742</v>
      </c>
      <c r="AD31" s="99">
        <v>1681105934.03</v>
      </c>
      <c r="AE31" s="99">
        <v>0</v>
      </c>
      <c r="AF31" s="99">
        <v>133589</v>
      </c>
      <c r="AG31" s="99">
        <v>2091757587.8599999</v>
      </c>
    </row>
    <row r="32" spans="1:33" s="24" customFormat="1" ht="11.25" customHeight="1" x14ac:dyDescent="0.2">
      <c r="A32" s="28" t="s">
        <v>21</v>
      </c>
      <c r="B32" s="95">
        <v>0</v>
      </c>
      <c r="C32" s="95">
        <v>0</v>
      </c>
      <c r="D32" s="95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  <c r="J32" s="89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5">
        <v>0</v>
      </c>
      <c r="S32" s="89">
        <v>0</v>
      </c>
      <c r="T32" s="95">
        <v>0</v>
      </c>
      <c r="U32" s="95">
        <v>0</v>
      </c>
      <c r="V32" s="95">
        <v>0</v>
      </c>
      <c r="W32" s="95">
        <v>0</v>
      </c>
      <c r="X32" s="95">
        <v>0</v>
      </c>
      <c r="Y32" s="95">
        <v>0</v>
      </c>
      <c r="Z32" s="95">
        <v>0</v>
      </c>
      <c r="AA32" s="95">
        <v>0</v>
      </c>
      <c r="AB32" s="89">
        <v>0</v>
      </c>
      <c r="AC32" s="95">
        <v>0</v>
      </c>
      <c r="AD32" s="95">
        <v>0</v>
      </c>
      <c r="AE32" s="95">
        <v>0</v>
      </c>
      <c r="AF32" s="95">
        <v>0</v>
      </c>
      <c r="AG32" s="95">
        <v>0</v>
      </c>
    </row>
    <row r="33" spans="1:33" s="24" customFormat="1" ht="11.25" customHeight="1" x14ac:dyDescent="0.2">
      <c r="A33" s="28" t="s">
        <v>50</v>
      </c>
      <c r="B33" s="96">
        <v>52200</v>
      </c>
      <c r="C33" s="96">
        <v>6268185.9699999997</v>
      </c>
      <c r="D33" s="96">
        <v>0</v>
      </c>
      <c r="E33" s="96">
        <v>29660</v>
      </c>
      <c r="F33" s="96">
        <v>3083624.51</v>
      </c>
      <c r="G33" s="96">
        <v>0</v>
      </c>
      <c r="H33" s="96">
        <v>41631</v>
      </c>
      <c r="I33" s="96">
        <v>7156448.1399999997</v>
      </c>
      <c r="J33" s="89">
        <v>0</v>
      </c>
      <c r="K33" s="96">
        <v>27680</v>
      </c>
      <c r="L33" s="96">
        <v>7786929.3099999996</v>
      </c>
      <c r="M33" s="96">
        <v>0</v>
      </c>
      <c r="N33" s="96">
        <v>39192</v>
      </c>
      <c r="O33" s="96">
        <v>23576151.949999999</v>
      </c>
      <c r="P33" s="96">
        <v>0</v>
      </c>
      <c r="Q33" s="96">
        <v>10114</v>
      </c>
      <c r="R33" s="96">
        <v>16937951.719999999</v>
      </c>
      <c r="S33" s="89">
        <v>0</v>
      </c>
      <c r="T33" s="96">
        <v>2376</v>
      </c>
      <c r="U33" s="96">
        <v>6967649.3600000003</v>
      </c>
      <c r="V33" s="96">
        <v>0</v>
      </c>
      <c r="W33" s="96">
        <v>1973</v>
      </c>
      <c r="X33" s="96">
        <v>8445014.2599999998</v>
      </c>
      <c r="Y33" s="96">
        <v>0</v>
      </c>
      <c r="Z33" s="96">
        <v>1904</v>
      </c>
      <c r="AA33" s="96">
        <v>15658069.810000001</v>
      </c>
      <c r="AB33" s="89">
        <v>0</v>
      </c>
      <c r="AC33" s="96">
        <v>1396</v>
      </c>
      <c r="AD33" s="96">
        <v>40751435.340000004</v>
      </c>
      <c r="AE33" s="96">
        <v>0</v>
      </c>
      <c r="AF33" s="96">
        <v>208126</v>
      </c>
      <c r="AG33" s="96">
        <v>136631460.38</v>
      </c>
    </row>
    <row r="34" spans="1:33" s="24" customFormat="1" ht="11.25" customHeight="1" x14ac:dyDescent="0.2">
      <c r="A34" s="8" t="s">
        <v>51</v>
      </c>
      <c r="B34" s="95">
        <v>51833</v>
      </c>
      <c r="C34" s="95">
        <v>5170167.13</v>
      </c>
      <c r="D34" s="95">
        <v>0</v>
      </c>
      <c r="E34" s="95">
        <v>29573</v>
      </c>
      <c r="F34" s="95">
        <v>3030833.26</v>
      </c>
      <c r="G34" s="95">
        <v>0</v>
      </c>
      <c r="H34" s="95">
        <v>41434</v>
      </c>
      <c r="I34" s="95">
        <v>7094686.6100000003</v>
      </c>
      <c r="J34" s="89">
        <v>0</v>
      </c>
      <c r="K34" s="95">
        <v>27443</v>
      </c>
      <c r="L34" s="95">
        <v>7724140.0300000003</v>
      </c>
      <c r="M34" s="95">
        <v>0</v>
      </c>
      <c r="N34" s="95">
        <v>38282</v>
      </c>
      <c r="O34" s="95">
        <v>22943730.789999999</v>
      </c>
      <c r="P34" s="95">
        <v>0</v>
      </c>
      <c r="Q34" s="95">
        <v>9132</v>
      </c>
      <c r="R34" s="95">
        <v>15277054.220000001</v>
      </c>
      <c r="S34" s="89">
        <v>0</v>
      </c>
      <c r="T34" s="95">
        <v>1943</v>
      </c>
      <c r="U34" s="95">
        <v>5791927.46</v>
      </c>
      <c r="V34" s="95">
        <v>0</v>
      </c>
      <c r="W34" s="95">
        <v>1356</v>
      </c>
      <c r="X34" s="95">
        <v>6097224.7800000003</v>
      </c>
      <c r="Y34" s="95">
        <v>0</v>
      </c>
      <c r="Z34" s="95">
        <v>1002</v>
      </c>
      <c r="AA34" s="95">
        <v>9559005.1300000008</v>
      </c>
      <c r="AB34" s="89">
        <v>0</v>
      </c>
      <c r="AC34" s="95">
        <v>505</v>
      </c>
      <c r="AD34" s="95">
        <v>15328223.01</v>
      </c>
      <c r="AE34" s="95">
        <v>0</v>
      </c>
      <c r="AF34" s="95">
        <v>202503</v>
      </c>
      <c r="AG34" s="95">
        <v>98016992.439999998</v>
      </c>
    </row>
    <row r="35" spans="1:33" s="24" customFormat="1" ht="11.25" customHeight="1" x14ac:dyDescent="0.2">
      <c r="A35" s="8" t="s">
        <v>52</v>
      </c>
      <c r="B35" s="99">
        <v>367</v>
      </c>
      <c r="C35" s="99">
        <v>1098018.8400000001</v>
      </c>
      <c r="D35" s="99">
        <v>0</v>
      </c>
      <c r="E35" s="99">
        <v>87</v>
      </c>
      <c r="F35" s="99">
        <v>52791.24</v>
      </c>
      <c r="G35" s="99">
        <v>0</v>
      </c>
      <c r="H35" s="99">
        <v>197</v>
      </c>
      <c r="I35" s="99">
        <v>61761.53</v>
      </c>
      <c r="J35" s="92">
        <v>0</v>
      </c>
      <c r="K35" s="99">
        <v>237</v>
      </c>
      <c r="L35" s="99">
        <v>62789.279999999999</v>
      </c>
      <c r="M35" s="99">
        <v>0</v>
      </c>
      <c r="N35" s="99">
        <v>910</v>
      </c>
      <c r="O35" s="99">
        <v>632421.16</v>
      </c>
      <c r="P35" s="99">
        <v>0</v>
      </c>
      <c r="Q35" s="99">
        <v>982</v>
      </c>
      <c r="R35" s="99">
        <v>1660897.5</v>
      </c>
      <c r="S35" s="92">
        <v>0</v>
      </c>
      <c r="T35" s="99">
        <v>433</v>
      </c>
      <c r="U35" s="99">
        <v>1175721.8899999999</v>
      </c>
      <c r="V35" s="99">
        <v>0</v>
      </c>
      <c r="W35" s="99">
        <v>617</v>
      </c>
      <c r="X35" s="99">
        <v>2347789.4700000002</v>
      </c>
      <c r="Y35" s="99">
        <v>0</v>
      </c>
      <c r="Z35" s="99">
        <v>902</v>
      </c>
      <c r="AA35" s="99">
        <v>6099064.6799999997</v>
      </c>
      <c r="AB35" s="92">
        <v>0</v>
      </c>
      <c r="AC35" s="99">
        <v>891</v>
      </c>
      <c r="AD35" s="99">
        <v>25423212.329999998</v>
      </c>
      <c r="AE35" s="99">
        <v>0</v>
      </c>
      <c r="AF35" s="99">
        <v>5623</v>
      </c>
      <c r="AG35" s="99">
        <v>38614467.939999998</v>
      </c>
    </row>
    <row r="36" spans="1:33" s="24" customFormat="1" ht="11.25" customHeight="1" x14ac:dyDescent="0.2">
      <c r="A36" s="30" t="s">
        <v>21</v>
      </c>
      <c r="B36" s="91">
        <v>52205</v>
      </c>
      <c r="C36" s="91">
        <v>182177.36</v>
      </c>
      <c r="D36" s="91">
        <v>0</v>
      </c>
      <c r="E36" s="91">
        <v>29661</v>
      </c>
      <c r="F36" s="91">
        <v>54940.79</v>
      </c>
      <c r="G36" s="91">
        <v>0</v>
      </c>
      <c r="H36" s="91">
        <v>41633</v>
      </c>
      <c r="I36" s="91">
        <v>130976.32000000001</v>
      </c>
      <c r="J36" s="92">
        <v>0</v>
      </c>
      <c r="K36" s="91">
        <v>27683</v>
      </c>
      <c r="L36" s="91">
        <v>149584.71</v>
      </c>
      <c r="M36" s="91">
        <v>0</v>
      </c>
      <c r="N36" s="91">
        <v>39192</v>
      </c>
      <c r="O36" s="91">
        <v>556054.84</v>
      </c>
      <c r="P36" s="91">
        <v>0</v>
      </c>
      <c r="Q36" s="91">
        <v>10115</v>
      </c>
      <c r="R36" s="91">
        <v>574799.13</v>
      </c>
      <c r="S36" s="92">
        <v>0</v>
      </c>
      <c r="T36" s="91">
        <v>2376</v>
      </c>
      <c r="U36" s="91">
        <v>276150.84999999998</v>
      </c>
      <c r="V36" s="91">
        <v>0</v>
      </c>
      <c r="W36" s="91">
        <v>1973</v>
      </c>
      <c r="X36" s="91">
        <v>350082.71</v>
      </c>
      <c r="Y36" s="91">
        <v>0</v>
      </c>
      <c r="Z36" s="91">
        <v>1904</v>
      </c>
      <c r="AA36" s="91">
        <v>662142.84</v>
      </c>
      <c r="AB36" s="92">
        <v>0</v>
      </c>
      <c r="AC36" s="91">
        <v>1396</v>
      </c>
      <c r="AD36" s="91">
        <v>1729095.02</v>
      </c>
      <c r="AE36" s="91">
        <v>0</v>
      </c>
      <c r="AF36" s="91">
        <v>208138</v>
      </c>
      <c r="AG36" s="91">
        <v>4666004.5599999996</v>
      </c>
    </row>
    <row r="37" spans="1:33" s="24" customFormat="1" ht="11.25" customHeight="1" thickBot="1" x14ac:dyDescent="0.25">
      <c r="A37" s="32" t="s">
        <v>4</v>
      </c>
      <c r="B37" s="102">
        <v>82474</v>
      </c>
      <c r="C37" s="102">
        <v>631556.91</v>
      </c>
      <c r="D37" s="102">
        <v>0</v>
      </c>
      <c r="E37" s="102">
        <v>39906</v>
      </c>
      <c r="F37" s="102">
        <v>215853.03</v>
      </c>
      <c r="G37" s="102">
        <v>0</v>
      </c>
      <c r="H37" s="102">
        <v>57697</v>
      </c>
      <c r="I37" s="102">
        <v>460739.53</v>
      </c>
      <c r="J37" s="105">
        <v>0</v>
      </c>
      <c r="K37" s="102">
        <v>42109</v>
      </c>
      <c r="L37" s="102">
        <v>494571.68</v>
      </c>
      <c r="M37" s="102">
        <v>0</v>
      </c>
      <c r="N37" s="102">
        <v>64732</v>
      </c>
      <c r="O37" s="102">
        <v>1620138.96</v>
      </c>
      <c r="P37" s="102">
        <v>0</v>
      </c>
      <c r="Q37" s="102">
        <v>16032</v>
      </c>
      <c r="R37" s="102">
        <v>1414759.34</v>
      </c>
      <c r="S37" s="105">
        <v>0</v>
      </c>
      <c r="T37" s="102">
        <v>3431</v>
      </c>
      <c r="U37" s="102">
        <v>645186.22</v>
      </c>
      <c r="V37" s="102">
        <v>0</v>
      </c>
      <c r="W37" s="102">
        <v>2751</v>
      </c>
      <c r="X37" s="102">
        <v>837698.48</v>
      </c>
      <c r="Y37" s="102">
        <v>0</v>
      </c>
      <c r="Z37" s="102">
        <v>2475</v>
      </c>
      <c r="AA37" s="102">
        <v>1461282.18</v>
      </c>
      <c r="AB37" s="105">
        <v>0</v>
      </c>
      <c r="AC37" s="102">
        <v>1724</v>
      </c>
      <c r="AD37" s="102">
        <v>4276729.24</v>
      </c>
      <c r="AE37" s="102">
        <v>0</v>
      </c>
      <c r="AF37" s="102">
        <v>313331</v>
      </c>
      <c r="AG37" s="102">
        <v>12058515.58</v>
      </c>
    </row>
  </sheetData>
  <mergeCells count="11">
    <mergeCell ref="T5:U5"/>
    <mergeCell ref="W5:X5"/>
    <mergeCell ref="Z5:AA5"/>
    <mergeCell ref="AC5:AD5"/>
    <mergeCell ref="AF5:AG5"/>
    <mergeCell ref="Q5:R5"/>
    <mergeCell ref="B5:C5"/>
    <mergeCell ref="E5:F5"/>
    <mergeCell ref="H5:I5"/>
    <mergeCell ref="K5:L5"/>
    <mergeCell ref="N5:O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9A7E-B208-4DC8-8ED5-161612748742}">
  <sheetPr>
    <tabColor theme="9" tint="0.39997558519241921"/>
  </sheetPr>
  <dimension ref="A1:DD41"/>
  <sheetViews>
    <sheetView zoomScaleNormal="100" workbookViewId="0"/>
  </sheetViews>
  <sheetFormatPr baseColWidth="10" defaultRowHeight="15" x14ac:dyDescent="0.25"/>
  <cols>
    <col min="1" max="1" width="33.5703125" customWidth="1"/>
    <col min="4" max="4" width="2.7109375" customWidth="1"/>
    <col min="7" max="7" width="2.7109375" customWidth="1"/>
    <col min="10" max="10" width="2.7109375" customWidth="1"/>
    <col min="13" max="13" width="2.7109375" customWidth="1"/>
    <col min="16" max="16" width="2.7109375" customWidth="1"/>
    <col min="19" max="19" width="2.7109375" customWidth="1"/>
    <col min="22" max="22" width="2.7109375" customWidth="1"/>
    <col min="25" max="25" width="2.7109375" customWidth="1"/>
    <col min="28" max="28" width="2.7109375" customWidth="1"/>
    <col min="31" max="31" width="2.7109375" customWidth="1"/>
    <col min="34" max="34" width="2.7109375" customWidth="1"/>
    <col min="37" max="37" width="2.7109375" customWidth="1"/>
    <col min="40" max="40" width="2.7109375" customWidth="1"/>
    <col min="43" max="43" width="2.7109375" customWidth="1"/>
    <col min="46" max="46" width="2.7109375" customWidth="1"/>
    <col min="49" max="49" width="2.7109375" customWidth="1"/>
    <col min="52" max="52" width="2.7109375" customWidth="1"/>
    <col min="55" max="55" width="2.7109375" customWidth="1"/>
    <col min="58" max="58" width="2.7109375" customWidth="1"/>
    <col min="61" max="61" width="2.7109375" customWidth="1"/>
    <col min="64" max="64" width="2.7109375" customWidth="1"/>
    <col min="67" max="67" width="2.7109375" customWidth="1"/>
    <col min="70" max="70" width="2.7109375" customWidth="1"/>
    <col min="73" max="73" width="2.7109375" customWidth="1"/>
    <col min="76" max="76" width="2.7109375" customWidth="1"/>
    <col min="79" max="79" width="2.7109375" customWidth="1"/>
    <col min="82" max="82" width="2.7109375" customWidth="1"/>
    <col min="85" max="85" width="2.7109375" customWidth="1"/>
    <col min="88" max="88" width="2.7109375" customWidth="1"/>
    <col min="91" max="91" width="2.7109375" customWidth="1"/>
    <col min="94" max="94" width="2.7109375" customWidth="1"/>
    <col min="97" max="97" width="2.7109375" customWidth="1"/>
    <col min="100" max="100" width="2.7109375" customWidth="1"/>
    <col min="103" max="103" width="2.7109375" customWidth="1"/>
    <col min="106" max="106" width="2.7109375" customWidth="1"/>
  </cols>
  <sheetData>
    <row r="1" spans="1:108" ht="11.25" customHeight="1" x14ac:dyDescent="0.25">
      <c r="A1" s="1" t="s">
        <v>99</v>
      </c>
    </row>
    <row r="2" spans="1:108" ht="11.25" customHeight="1" x14ac:dyDescent="0.25"/>
    <row r="3" spans="1:108" ht="11.25" customHeight="1" x14ac:dyDescent="0.25">
      <c r="A3" s="2" t="s">
        <v>306</v>
      </c>
    </row>
    <row r="4" spans="1:108" ht="11.25" customHeight="1" thickBot="1" x14ac:dyDescent="0.3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s="24" customFormat="1" ht="11.25" customHeight="1" x14ac:dyDescent="0.2">
      <c r="A5" s="5"/>
      <c r="B5" s="181" t="s">
        <v>86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N5" s="181" t="s">
        <v>87</v>
      </c>
      <c r="O5" s="181"/>
      <c r="P5" s="181"/>
      <c r="Q5" s="181"/>
      <c r="R5" s="181"/>
      <c r="S5" s="181"/>
      <c r="T5" s="181"/>
      <c r="U5" s="181"/>
      <c r="V5" s="181"/>
      <c r="W5" s="181"/>
      <c r="X5" s="181"/>
      <c r="Z5" s="181" t="s">
        <v>88</v>
      </c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L5" s="181" t="s">
        <v>89</v>
      </c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X5" s="181" t="s">
        <v>90</v>
      </c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J5" s="181" t="s">
        <v>91</v>
      </c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V5" s="181" t="s">
        <v>92</v>
      </c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H5" s="181" t="s">
        <v>93</v>
      </c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T5" s="181" t="s">
        <v>94</v>
      </c>
      <c r="CU5" s="181"/>
      <c r="CV5" s="181"/>
      <c r="CW5" s="181"/>
      <c r="CX5" s="181"/>
      <c r="CY5" s="181"/>
      <c r="CZ5" s="181"/>
      <c r="DA5" s="181"/>
      <c r="DB5" s="181"/>
      <c r="DC5" s="181"/>
      <c r="DD5" s="181"/>
    </row>
    <row r="6" spans="1:108" s="24" customFormat="1" ht="11.25" customHeight="1" x14ac:dyDescent="0.2">
      <c r="A6" s="5"/>
      <c r="B6" s="182" t="s">
        <v>95</v>
      </c>
      <c r="C6" s="182"/>
      <c r="D6" s="26"/>
      <c r="E6" s="182" t="s">
        <v>96</v>
      </c>
      <c r="F6" s="182"/>
      <c r="G6" s="26"/>
      <c r="H6" s="182" t="s">
        <v>97</v>
      </c>
      <c r="I6" s="182"/>
      <c r="J6" s="26"/>
      <c r="K6" s="182" t="s">
        <v>98</v>
      </c>
      <c r="L6" s="182"/>
      <c r="N6" s="182" t="s">
        <v>95</v>
      </c>
      <c r="O6" s="182"/>
      <c r="P6" s="26"/>
      <c r="Q6" s="182" t="s">
        <v>96</v>
      </c>
      <c r="R6" s="182"/>
      <c r="S6" s="26"/>
      <c r="T6" s="182" t="s">
        <v>97</v>
      </c>
      <c r="U6" s="182"/>
      <c r="V6" s="26"/>
      <c r="W6" s="182" t="s">
        <v>98</v>
      </c>
      <c r="X6" s="182"/>
      <c r="Z6" s="182" t="s">
        <v>95</v>
      </c>
      <c r="AA6" s="182"/>
      <c r="AB6" s="26"/>
      <c r="AC6" s="182" t="s">
        <v>96</v>
      </c>
      <c r="AD6" s="182"/>
      <c r="AE6" s="26"/>
      <c r="AF6" s="182" t="s">
        <v>97</v>
      </c>
      <c r="AG6" s="182"/>
      <c r="AH6" s="26"/>
      <c r="AI6" s="182" t="s">
        <v>98</v>
      </c>
      <c r="AJ6" s="182"/>
      <c r="AL6" s="182" t="s">
        <v>95</v>
      </c>
      <c r="AM6" s="182"/>
      <c r="AN6" s="26"/>
      <c r="AO6" s="182" t="s">
        <v>96</v>
      </c>
      <c r="AP6" s="182"/>
      <c r="AQ6" s="26"/>
      <c r="AR6" s="182" t="s">
        <v>97</v>
      </c>
      <c r="AS6" s="182"/>
      <c r="AT6" s="26"/>
      <c r="AU6" s="182" t="s">
        <v>98</v>
      </c>
      <c r="AV6" s="182"/>
      <c r="AX6" s="182" t="s">
        <v>95</v>
      </c>
      <c r="AY6" s="182"/>
      <c r="AZ6" s="26"/>
      <c r="BA6" s="182" t="s">
        <v>96</v>
      </c>
      <c r="BB6" s="182"/>
      <c r="BC6" s="26"/>
      <c r="BD6" s="182" t="s">
        <v>97</v>
      </c>
      <c r="BE6" s="182"/>
      <c r="BF6" s="26"/>
      <c r="BG6" s="182" t="s">
        <v>98</v>
      </c>
      <c r="BH6" s="182"/>
      <c r="BJ6" s="182" t="s">
        <v>95</v>
      </c>
      <c r="BK6" s="182"/>
      <c r="BL6" s="26"/>
      <c r="BM6" s="182" t="s">
        <v>96</v>
      </c>
      <c r="BN6" s="182"/>
      <c r="BO6" s="26"/>
      <c r="BP6" s="182" t="s">
        <v>97</v>
      </c>
      <c r="BQ6" s="182"/>
      <c r="BR6" s="26"/>
      <c r="BS6" s="182" t="s">
        <v>98</v>
      </c>
      <c r="BT6" s="182"/>
      <c r="BV6" s="182" t="s">
        <v>95</v>
      </c>
      <c r="BW6" s="182"/>
      <c r="BX6" s="26"/>
      <c r="BY6" s="182" t="s">
        <v>96</v>
      </c>
      <c r="BZ6" s="182"/>
      <c r="CA6" s="26"/>
      <c r="CB6" s="182" t="s">
        <v>97</v>
      </c>
      <c r="CC6" s="182"/>
      <c r="CD6" s="26"/>
      <c r="CE6" s="182" t="s">
        <v>98</v>
      </c>
      <c r="CF6" s="182"/>
      <c r="CH6" s="182" t="s">
        <v>95</v>
      </c>
      <c r="CI6" s="182"/>
      <c r="CJ6" s="26"/>
      <c r="CK6" s="182" t="s">
        <v>96</v>
      </c>
      <c r="CL6" s="182"/>
      <c r="CM6" s="26"/>
      <c r="CN6" s="182" t="s">
        <v>97</v>
      </c>
      <c r="CO6" s="182"/>
      <c r="CP6" s="26"/>
      <c r="CQ6" s="182" t="s">
        <v>98</v>
      </c>
      <c r="CR6" s="182"/>
      <c r="CT6" s="182" t="s">
        <v>95</v>
      </c>
      <c r="CU6" s="182"/>
      <c r="CV6" s="26"/>
      <c r="CW6" s="182" t="s">
        <v>96</v>
      </c>
      <c r="CX6" s="182"/>
      <c r="CY6" s="26"/>
      <c r="CZ6" s="182" t="s">
        <v>97</v>
      </c>
      <c r="DA6" s="182"/>
      <c r="DB6" s="26"/>
      <c r="DC6" s="182" t="s">
        <v>98</v>
      </c>
      <c r="DD6" s="182"/>
    </row>
    <row r="7" spans="1:108" s="24" customFormat="1" ht="11.25" customHeight="1" x14ac:dyDescent="0.2">
      <c r="A7" s="9"/>
      <c r="B7" s="11" t="s">
        <v>16</v>
      </c>
      <c r="C7" s="11" t="s">
        <v>25</v>
      </c>
      <c r="D7" s="11"/>
      <c r="E7" s="11" t="s">
        <v>16</v>
      </c>
      <c r="F7" s="11" t="s">
        <v>25</v>
      </c>
      <c r="G7" s="11"/>
      <c r="H7" s="11" t="s">
        <v>16</v>
      </c>
      <c r="I7" s="11" t="s">
        <v>25</v>
      </c>
      <c r="J7" s="11"/>
      <c r="K7" s="11" t="s">
        <v>16</v>
      </c>
      <c r="L7" s="11" t="s">
        <v>25</v>
      </c>
      <c r="M7" s="27"/>
      <c r="N7" s="11" t="s">
        <v>16</v>
      </c>
      <c r="O7" s="11" t="s">
        <v>25</v>
      </c>
      <c r="P7" s="11"/>
      <c r="Q7" s="11" t="s">
        <v>16</v>
      </c>
      <c r="R7" s="11" t="s">
        <v>25</v>
      </c>
      <c r="S7" s="11"/>
      <c r="T7" s="11" t="s">
        <v>16</v>
      </c>
      <c r="U7" s="11" t="s">
        <v>25</v>
      </c>
      <c r="V7" s="11"/>
      <c r="W7" s="11" t="s">
        <v>16</v>
      </c>
      <c r="X7" s="11" t="s">
        <v>25</v>
      </c>
      <c r="Y7" s="27"/>
      <c r="Z7" s="11" t="s">
        <v>16</v>
      </c>
      <c r="AA7" s="11" t="s">
        <v>25</v>
      </c>
      <c r="AB7" s="11"/>
      <c r="AC7" s="11" t="s">
        <v>16</v>
      </c>
      <c r="AD7" s="11" t="s">
        <v>25</v>
      </c>
      <c r="AE7" s="11"/>
      <c r="AF7" s="11" t="s">
        <v>16</v>
      </c>
      <c r="AG7" s="11" t="s">
        <v>25</v>
      </c>
      <c r="AH7" s="11"/>
      <c r="AI7" s="11" t="s">
        <v>16</v>
      </c>
      <c r="AJ7" s="11" t="s">
        <v>25</v>
      </c>
      <c r="AK7" s="27"/>
      <c r="AL7" s="11" t="s">
        <v>16</v>
      </c>
      <c r="AM7" s="11" t="s">
        <v>25</v>
      </c>
      <c r="AN7" s="11"/>
      <c r="AO7" s="11" t="s">
        <v>16</v>
      </c>
      <c r="AP7" s="11" t="s">
        <v>25</v>
      </c>
      <c r="AQ7" s="11"/>
      <c r="AR7" s="11" t="s">
        <v>16</v>
      </c>
      <c r="AS7" s="11" t="s">
        <v>25</v>
      </c>
      <c r="AT7" s="11"/>
      <c r="AU7" s="11" t="s">
        <v>16</v>
      </c>
      <c r="AV7" s="11" t="s">
        <v>25</v>
      </c>
      <c r="AW7" s="27"/>
      <c r="AX7" s="11" t="s">
        <v>16</v>
      </c>
      <c r="AY7" s="11" t="s">
        <v>25</v>
      </c>
      <c r="AZ7" s="11"/>
      <c r="BA7" s="11" t="s">
        <v>16</v>
      </c>
      <c r="BB7" s="11" t="s">
        <v>25</v>
      </c>
      <c r="BC7" s="11"/>
      <c r="BD7" s="11" t="s">
        <v>16</v>
      </c>
      <c r="BE7" s="11" t="s">
        <v>25</v>
      </c>
      <c r="BF7" s="11"/>
      <c r="BG7" s="11" t="s">
        <v>16</v>
      </c>
      <c r="BH7" s="11" t="s">
        <v>25</v>
      </c>
      <c r="BI7" s="27"/>
      <c r="BJ7" s="11" t="s">
        <v>16</v>
      </c>
      <c r="BK7" s="11" t="s">
        <v>25</v>
      </c>
      <c r="BL7" s="11"/>
      <c r="BM7" s="11" t="s">
        <v>16</v>
      </c>
      <c r="BN7" s="11" t="s">
        <v>25</v>
      </c>
      <c r="BO7" s="11"/>
      <c r="BP7" s="11" t="s">
        <v>16</v>
      </c>
      <c r="BQ7" s="11" t="s">
        <v>25</v>
      </c>
      <c r="BR7" s="11"/>
      <c r="BS7" s="11" t="s">
        <v>16</v>
      </c>
      <c r="BT7" s="11" t="s">
        <v>25</v>
      </c>
      <c r="BU7" s="27"/>
      <c r="BV7" s="11" t="s">
        <v>16</v>
      </c>
      <c r="BW7" s="11" t="s">
        <v>25</v>
      </c>
      <c r="BX7" s="11"/>
      <c r="BY7" s="11" t="s">
        <v>16</v>
      </c>
      <c r="BZ7" s="11" t="s">
        <v>25</v>
      </c>
      <c r="CA7" s="11"/>
      <c r="CB7" s="11" t="s">
        <v>16</v>
      </c>
      <c r="CC7" s="11" t="s">
        <v>25</v>
      </c>
      <c r="CD7" s="11"/>
      <c r="CE7" s="11" t="s">
        <v>16</v>
      </c>
      <c r="CF7" s="11" t="s">
        <v>25</v>
      </c>
      <c r="CG7" s="27"/>
      <c r="CH7" s="11" t="s">
        <v>16</v>
      </c>
      <c r="CI7" s="11" t="s">
        <v>25</v>
      </c>
      <c r="CJ7" s="11"/>
      <c r="CK7" s="11" t="s">
        <v>16</v>
      </c>
      <c r="CL7" s="11" t="s">
        <v>25</v>
      </c>
      <c r="CM7" s="11"/>
      <c r="CN7" s="11" t="s">
        <v>16</v>
      </c>
      <c r="CO7" s="11" t="s">
        <v>25</v>
      </c>
      <c r="CP7" s="11"/>
      <c r="CQ7" s="11" t="s">
        <v>16</v>
      </c>
      <c r="CR7" s="11" t="s">
        <v>25</v>
      </c>
      <c r="CS7" s="27"/>
      <c r="CT7" s="11" t="s">
        <v>16</v>
      </c>
      <c r="CU7" s="11" t="s">
        <v>25</v>
      </c>
      <c r="CV7" s="11"/>
      <c r="CW7" s="11" t="s">
        <v>16</v>
      </c>
      <c r="CX7" s="11" t="s">
        <v>25</v>
      </c>
      <c r="CY7" s="11"/>
      <c r="CZ7" s="11" t="s">
        <v>16</v>
      </c>
      <c r="DA7" s="11" t="s">
        <v>25</v>
      </c>
      <c r="DB7" s="11"/>
      <c r="DC7" s="11" t="s">
        <v>16</v>
      </c>
      <c r="DD7" s="11" t="s">
        <v>25</v>
      </c>
    </row>
    <row r="8" spans="1:108" s="24" customFormat="1" ht="11.25" customHeight="1" x14ac:dyDescent="0.2">
      <c r="A8" s="28" t="s">
        <v>26</v>
      </c>
      <c r="B8" s="121">
        <v>19705</v>
      </c>
      <c r="C8" s="121">
        <v>0</v>
      </c>
      <c r="D8" s="121">
        <v>0</v>
      </c>
      <c r="E8" s="121">
        <v>353</v>
      </c>
      <c r="F8" s="121">
        <v>0</v>
      </c>
      <c r="G8" s="121">
        <v>0</v>
      </c>
      <c r="H8" s="121">
        <v>81</v>
      </c>
      <c r="I8" s="121">
        <v>0</v>
      </c>
      <c r="J8" s="121">
        <v>0</v>
      </c>
      <c r="K8" s="121">
        <v>20139</v>
      </c>
      <c r="L8" s="122">
        <v>0</v>
      </c>
      <c r="M8" s="125">
        <v>0</v>
      </c>
      <c r="N8" s="121">
        <v>977</v>
      </c>
      <c r="O8" s="121">
        <v>0</v>
      </c>
      <c r="P8" s="121">
        <v>0</v>
      </c>
      <c r="Q8" s="121">
        <v>86</v>
      </c>
      <c r="R8" s="121">
        <v>0</v>
      </c>
      <c r="S8" s="121">
        <v>0</v>
      </c>
      <c r="T8" s="121">
        <v>96</v>
      </c>
      <c r="U8" s="121">
        <v>0</v>
      </c>
      <c r="V8" s="121">
        <v>0</v>
      </c>
      <c r="W8" s="121">
        <v>1159</v>
      </c>
      <c r="X8" s="122">
        <v>0</v>
      </c>
      <c r="Y8" s="125">
        <v>0</v>
      </c>
      <c r="Z8" s="121">
        <v>20979</v>
      </c>
      <c r="AA8" s="121">
        <v>0</v>
      </c>
      <c r="AB8" s="121">
        <v>0</v>
      </c>
      <c r="AC8" s="121">
        <v>1527</v>
      </c>
      <c r="AD8" s="121">
        <v>0</v>
      </c>
      <c r="AE8" s="121">
        <v>0</v>
      </c>
      <c r="AF8" s="121">
        <v>920</v>
      </c>
      <c r="AG8" s="121">
        <v>0</v>
      </c>
      <c r="AH8" s="121">
        <v>0</v>
      </c>
      <c r="AI8" s="121">
        <v>23426</v>
      </c>
      <c r="AJ8" s="122">
        <v>0</v>
      </c>
      <c r="AK8" s="125">
        <v>0</v>
      </c>
      <c r="AL8" s="121">
        <v>55193</v>
      </c>
      <c r="AM8" s="121">
        <v>0</v>
      </c>
      <c r="AN8" s="121">
        <v>0</v>
      </c>
      <c r="AO8" s="121">
        <v>1297</v>
      </c>
      <c r="AP8" s="121">
        <v>0</v>
      </c>
      <c r="AQ8" s="121">
        <v>0</v>
      </c>
      <c r="AR8" s="121">
        <v>271</v>
      </c>
      <c r="AS8" s="121">
        <v>0</v>
      </c>
      <c r="AT8" s="121">
        <v>0</v>
      </c>
      <c r="AU8" s="121">
        <v>56761</v>
      </c>
      <c r="AV8" s="122">
        <v>0</v>
      </c>
      <c r="AW8" s="125">
        <v>0</v>
      </c>
      <c r="AX8" s="121">
        <v>26712</v>
      </c>
      <c r="AY8" s="121">
        <v>0</v>
      </c>
      <c r="AZ8" s="121">
        <v>0</v>
      </c>
      <c r="BA8" s="121">
        <v>579</v>
      </c>
      <c r="BB8" s="121">
        <v>0</v>
      </c>
      <c r="BC8" s="121">
        <v>0</v>
      </c>
      <c r="BD8" s="121">
        <v>327</v>
      </c>
      <c r="BE8" s="121">
        <v>0</v>
      </c>
      <c r="BF8" s="121">
        <v>0</v>
      </c>
      <c r="BG8" s="121">
        <v>27618</v>
      </c>
      <c r="BH8" s="122">
        <v>0</v>
      </c>
      <c r="BI8" s="125">
        <v>0</v>
      </c>
      <c r="BJ8" s="121">
        <v>18686</v>
      </c>
      <c r="BK8" s="121">
        <v>0</v>
      </c>
      <c r="BL8" s="121">
        <v>0</v>
      </c>
      <c r="BM8" s="121">
        <v>1392</v>
      </c>
      <c r="BN8" s="121">
        <v>0</v>
      </c>
      <c r="BO8" s="121">
        <v>0</v>
      </c>
      <c r="BP8" s="121">
        <v>868</v>
      </c>
      <c r="BQ8" s="121">
        <v>0</v>
      </c>
      <c r="BR8" s="121">
        <v>0</v>
      </c>
      <c r="BS8" s="121">
        <v>20946</v>
      </c>
      <c r="BT8" s="122">
        <v>0</v>
      </c>
      <c r="BU8" s="125">
        <v>0</v>
      </c>
      <c r="BV8" s="121">
        <v>42843</v>
      </c>
      <c r="BW8" s="121">
        <v>0</v>
      </c>
      <c r="BX8" s="121">
        <v>0</v>
      </c>
      <c r="BY8" s="121">
        <v>2076</v>
      </c>
      <c r="BZ8" s="121">
        <v>0</v>
      </c>
      <c r="CA8" s="121">
        <v>0</v>
      </c>
      <c r="CB8" s="121">
        <v>476</v>
      </c>
      <c r="CC8" s="121">
        <v>0</v>
      </c>
      <c r="CD8" s="121">
        <v>0</v>
      </c>
      <c r="CE8" s="121">
        <v>45395</v>
      </c>
      <c r="CF8" s="122">
        <v>0</v>
      </c>
      <c r="CG8" s="125">
        <v>0</v>
      </c>
      <c r="CH8" s="121">
        <v>127911</v>
      </c>
      <c r="CI8" s="121">
        <v>0</v>
      </c>
      <c r="CJ8" s="121">
        <v>0</v>
      </c>
      <c r="CK8" s="121">
        <v>3307</v>
      </c>
      <c r="CL8" s="121">
        <v>0</v>
      </c>
      <c r="CM8" s="121">
        <v>0</v>
      </c>
      <c r="CN8" s="121">
        <v>2214</v>
      </c>
      <c r="CO8" s="121">
        <v>0</v>
      </c>
      <c r="CP8" s="121">
        <v>0</v>
      </c>
      <c r="CQ8" s="121">
        <v>133432</v>
      </c>
      <c r="CR8" s="122">
        <v>0</v>
      </c>
      <c r="CS8" s="125">
        <v>0</v>
      </c>
      <c r="CT8" s="121">
        <v>205044</v>
      </c>
      <c r="CU8" s="121">
        <v>0</v>
      </c>
      <c r="CV8" s="121">
        <v>0</v>
      </c>
      <c r="CW8" s="121">
        <v>2863</v>
      </c>
      <c r="CX8" s="121">
        <v>0</v>
      </c>
      <c r="CY8" s="121">
        <v>0</v>
      </c>
      <c r="CZ8" s="121">
        <v>1487</v>
      </c>
      <c r="DA8" s="121">
        <v>0</v>
      </c>
      <c r="DB8" s="121">
        <v>0</v>
      </c>
      <c r="DC8" s="121">
        <v>209394</v>
      </c>
      <c r="DD8" s="122">
        <v>0</v>
      </c>
    </row>
    <row r="9" spans="1:108" s="24" customFormat="1" ht="11.25" customHeight="1" x14ac:dyDescent="0.2">
      <c r="A9" s="28" t="s">
        <v>27</v>
      </c>
      <c r="B9" s="122">
        <v>0</v>
      </c>
      <c r="C9" s="122">
        <v>0</v>
      </c>
      <c r="D9" s="122">
        <v>0</v>
      </c>
      <c r="E9" s="122">
        <v>0</v>
      </c>
      <c r="F9" s="122">
        <v>0</v>
      </c>
      <c r="G9" s="122">
        <v>0</v>
      </c>
      <c r="H9" s="122">
        <v>0</v>
      </c>
      <c r="I9" s="122">
        <v>0</v>
      </c>
      <c r="J9" s="122">
        <v>0</v>
      </c>
      <c r="K9" s="122">
        <v>0</v>
      </c>
      <c r="L9" s="122">
        <v>0</v>
      </c>
      <c r="M9" s="125">
        <v>0</v>
      </c>
      <c r="N9" s="122">
        <v>0</v>
      </c>
      <c r="O9" s="122">
        <v>0</v>
      </c>
      <c r="P9" s="122">
        <v>0</v>
      </c>
      <c r="Q9" s="122">
        <v>0</v>
      </c>
      <c r="R9" s="122">
        <v>0</v>
      </c>
      <c r="S9" s="122">
        <v>0</v>
      </c>
      <c r="T9" s="122">
        <v>0</v>
      </c>
      <c r="U9" s="122">
        <v>0</v>
      </c>
      <c r="V9" s="122">
        <v>0</v>
      </c>
      <c r="W9" s="122">
        <v>0</v>
      </c>
      <c r="X9" s="122">
        <v>0</v>
      </c>
      <c r="Y9" s="125">
        <v>0</v>
      </c>
      <c r="Z9" s="122">
        <v>0</v>
      </c>
      <c r="AA9" s="122">
        <v>0</v>
      </c>
      <c r="AB9" s="122">
        <v>0</v>
      </c>
      <c r="AC9" s="122">
        <v>0</v>
      </c>
      <c r="AD9" s="122">
        <v>0</v>
      </c>
      <c r="AE9" s="122">
        <v>0</v>
      </c>
      <c r="AF9" s="122">
        <v>0</v>
      </c>
      <c r="AG9" s="122">
        <v>0</v>
      </c>
      <c r="AH9" s="122">
        <v>0</v>
      </c>
      <c r="AI9" s="122">
        <v>0</v>
      </c>
      <c r="AJ9" s="122">
        <v>0</v>
      </c>
      <c r="AK9" s="125">
        <v>0</v>
      </c>
      <c r="AL9" s="122">
        <v>0</v>
      </c>
      <c r="AM9" s="122">
        <v>0</v>
      </c>
      <c r="AN9" s="122">
        <v>0</v>
      </c>
      <c r="AO9" s="122">
        <v>0</v>
      </c>
      <c r="AP9" s="122">
        <v>0</v>
      </c>
      <c r="AQ9" s="122">
        <v>0</v>
      </c>
      <c r="AR9" s="122">
        <v>0</v>
      </c>
      <c r="AS9" s="122">
        <v>0</v>
      </c>
      <c r="AT9" s="122">
        <v>0</v>
      </c>
      <c r="AU9" s="122">
        <v>0</v>
      </c>
      <c r="AV9" s="122">
        <v>0</v>
      </c>
      <c r="AW9" s="125">
        <v>0</v>
      </c>
      <c r="AX9" s="122">
        <v>0</v>
      </c>
      <c r="AY9" s="122">
        <v>0</v>
      </c>
      <c r="AZ9" s="122">
        <v>0</v>
      </c>
      <c r="BA9" s="122">
        <v>0</v>
      </c>
      <c r="BB9" s="122">
        <v>0</v>
      </c>
      <c r="BC9" s="122">
        <v>0</v>
      </c>
      <c r="BD9" s="122">
        <v>0</v>
      </c>
      <c r="BE9" s="122">
        <v>0</v>
      </c>
      <c r="BF9" s="122">
        <v>0</v>
      </c>
      <c r="BG9" s="122">
        <v>0</v>
      </c>
      <c r="BH9" s="122">
        <v>0</v>
      </c>
      <c r="BI9" s="125">
        <v>0</v>
      </c>
      <c r="BJ9" s="122">
        <v>0</v>
      </c>
      <c r="BK9" s="122">
        <v>0</v>
      </c>
      <c r="BL9" s="122">
        <v>0</v>
      </c>
      <c r="BM9" s="122">
        <v>0</v>
      </c>
      <c r="BN9" s="122">
        <v>0</v>
      </c>
      <c r="BO9" s="122">
        <v>0</v>
      </c>
      <c r="BP9" s="122">
        <v>0</v>
      </c>
      <c r="BQ9" s="122">
        <v>0</v>
      </c>
      <c r="BR9" s="122">
        <v>0</v>
      </c>
      <c r="BS9" s="122">
        <v>0</v>
      </c>
      <c r="BT9" s="122">
        <v>0</v>
      </c>
      <c r="BU9" s="125">
        <v>0</v>
      </c>
      <c r="BV9" s="122">
        <v>0</v>
      </c>
      <c r="BW9" s="122">
        <v>0</v>
      </c>
      <c r="BX9" s="122">
        <v>0</v>
      </c>
      <c r="BY9" s="122">
        <v>0</v>
      </c>
      <c r="BZ9" s="122">
        <v>0</v>
      </c>
      <c r="CA9" s="122">
        <v>0</v>
      </c>
      <c r="CB9" s="122">
        <v>0</v>
      </c>
      <c r="CC9" s="122">
        <v>0</v>
      </c>
      <c r="CD9" s="122">
        <v>0</v>
      </c>
      <c r="CE9" s="122">
        <v>0</v>
      </c>
      <c r="CF9" s="122">
        <v>0</v>
      </c>
      <c r="CG9" s="125">
        <v>0</v>
      </c>
      <c r="CH9" s="122">
        <v>0</v>
      </c>
      <c r="CI9" s="122">
        <v>0</v>
      </c>
      <c r="CJ9" s="122">
        <v>0</v>
      </c>
      <c r="CK9" s="122">
        <v>0</v>
      </c>
      <c r="CL9" s="122">
        <v>0</v>
      </c>
      <c r="CM9" s="122">
        <v>0</v>
      </c>
      <c r="CN9" s="122">
        <v>0</v>
      </c>
      <c r="CO9" s="122">
        <v>0</v>
      </c>
      <c r="CP9" s="122">
        <v>0</v>
      </c>
      <c r="CQ9" s="122">
        <v>0</v>
      </c>
      <c r="CR9" s="122">
        <v>0</v>
      </c>
      <c r="CS9" s="125">
        <v>0</v>
      </c>
      <c r="CT9" s="122">
        <v>0</v>
      </c>
      <c r="CU9" s="122">
        <v>0</v>
      </c>
      <c r="CV9" s="122">
        <v>0</v>
      </c>
      <c r="CW9" s="122">
        <v>0</v>
      </c>
      <c r="CX9" s="122">
        <v>0</v>
      </c>
      <c r="CY9" s="122">
        <v>0</v>
      </c>
      <c r="CZ9" s="122">
        <v>0</v>
      </c>
      <c r="DA9" s="122">
        <v>0</v>
      </c>
      <c r="DB9" s="122">
        <v>0</v>
      </c>
      <c r="DC9" s="122">
        <v>0</v>
      </c>
      <c r="DD9" s="122">
        <v>0</v>
      </c>
    </row>
    <row r="10" spans="1:108" s="24" customFormat="1" ht="11.25" customHeight="1" x14ac:dyDescent="0.2">
      <c r="A10" s="29" t="s">
        <v>28</v>
      </c>
      <c r="B10" s="122">
        <v>17849</v>
      </c>
      <c r="C10" s="122">
        <v>12235589</v>
      </c>
      <c r="D10" s="122">
        <v>0</v>
      </c>
      <c r="E10" s="122">
        <v>350</v>
      </c>
      <c r="F10" s="122">
        <v>4033608.33</v>
      </c>
      <c r="G10" s="122">
        <v>0</v>
      </c>
      <c r="H10" s="122">
        <v>81</v>
      </c>
      <c r="I10" s="122">
        <v>19892861.239999998</v>
      </c>
      <c r="J10" s="122">
        <v>0</v>
      </c>
      <c r="K10" s="122">
        <v>18280</v>
      </c>
      <c r="L10" s="122">
        <v>36162058.57</v>
      </c>
      <c r="M10" s="125">
        <v>0</v>
      </c>
      <c r="N10" s="122">
        <v>646</v>
      </c>
      <c r="O10" s="122">
        <v>653792.5</v>
      </c>
      <c r="P10" s="122">
        <v>0</v>
      </c>
      <c r="Q10" s="122">
        <v>70</v>
      </c>
      <c r="R10" s="122">
        <v>845326.52</v>
      </c>
      <c r="S10" s="122">
        <v>0</v>
      </c>
      <c r="T10" s="122">
        <v>87</v>
      </c>
      <c r="U10" s="122">
        <v>154807440.02000001</v>
      </c>
      <c r="V10" s="122">
        <v>0</v>
      </c>
      <c r="W10" s="122">
        <v>803</v>
      </c>
      <c r="X10" s="122">
        <v>156306559.03999999</v>
      </c>
      <c r="Y10" s="125">
        <v>0</v>
      </c>
      <c r="Z10" s="122">
        <v>17630</v>
      </c>
      <c r="AA10" s="122">
        <v>19354531</v>
      </c>
      <c r="AB10" s="122">
        <v>0</v>
      </c>
      <c r="AC10" s="122">
        <v>1511</v>
      </c>
      <c r="AD10" s="122">
        <v>29759818.34</v>
      </c>
      <c r="AE10" s="122">
        <v>0</v>
      </c>
      <c r="AF10" s="122">
        <v>906</v>
      </c>
      <c r="AG10" s="122">
        <v>304252306.83999997</v>
      </c>
      <c r="AH10" s="122">
        <v>0</v>
      </c>
      <c r="AI10" s="122">
        <v>20047</v>
      </c>
      <c r="AJ10" s="122">
        <v>353366656.18000001</v>
      </c>
      <c r="AK10" s="125">
        <v>0</v>
      </c>
      <c r="AL10" s="122">
        <v>46254</v>
      </c>
      <c r="AM10" s="122">
        <v>32355785.34</v>
      </c>
      <c r="AN10" s="122">
        <v>0</v>
      </c>
      <c r="AO10" s="122">
        <v>1278</v>
      </c>
      <c r="AP10" s="122">
        <v>21180358.100000001</v>
      </c>
      <c r="AQ10" s="122">
        <v>0</v>
      </c>
      <c r="AR10" s="122">
        <v>266</v>
      </c>
      <c r="AS10" s="122">
        <v>35547568.530000001</v>
      </c>
      <c r="AT10" s="122">
        <v>0</v>
      </c>
      <c r="AU10" s="122">
        <v>47798</v>
      </c>
      <c r="AV10" s="122">
        <v>89083711.980000004</v>
      </c>
      <c r="AW10" s="125">
        <v>0</v>
      </c>
      <c r="AX10" s="122">
        <v>23048</v>
      </c>
      <c r="AY10" s="122">
        <v>12366609.609999999</v>
      </c>
      <c r="AZ10" s="122">
        <v>0</v>
      </c>
      <c r="BA10" s="122">
        <v>577</v>
      </c>
      <c r="BB10" s="122">
        <v>10775331.26</v>
      </c>
      <c r="BC10" s="122">
        <v>0</v>
      </c>
      <c r="BD10" s="122">
        <v>317</v>
      </c>
      <c r="BE10" s="122">
        <v>137724594.77000001</v>
      </c>
      <c r="BF10" s="122">
        <v>0</v>
      </c>
      <c r="BG10" s="122">
        <v>23942</v>
      </c>
      <c r="BH10" s="122">
        <v>160866535.63999999</v>
      </c>
      <c r="BI10" s="125">
        <v>0</v>
      </c>
      <c r="BJ10" s="122">
        <v>15148</v>
      </c>
      <c r="BK10" s="122">
        <v>17582214.16</v>
      </c>
      <c r="BL10" s="122">
        <v>0</v>
      </c>
      <c r="BM10" s="122">
        <v>1382</v>
      </c>
      <c r="BN10" s="122">
        <v>29447177.84</v>
      </c>
      <c r="BO10" s="122">
        <v>0</v>
      </c>
      <c r="BP10" s="122">
        <v>855</v>
      </c>
      <c r="BQ10" s="122">
        <v>324235065.08999997</v>
      </c>
      <c r="BR10" s="122">
        <v>0</v>
      </c>
      <c r="BS10" s="122">
        <v>17385</v>
      </c>
      <c r="BT10" s="122">
        <v>371264457.08999997</v>
      </c>
      <c r="BU10" s="125">
        <v>0</v>
      </c>
      <c r="BV10" s="122">
        <v>37003</v>
      </c>
      <c r="BW10" s="122">
        <v>39338871</v>
      </c>
      <c r="BX10" s="122">
        <v>0</v>
      </c>
      <c r="BY10" s="122">
        <v>2071</v>
      </c>
      <c r="BZ10" s="122">
        <v>44027681.539999999</v>
      </c>
      <c r="CA10" s="122">
        <v>0</v>
      </c>
      <c r="CB10" s="122">
        <v>472</v>
      </c>
      <c r="CC10" s="122">
        <v>225956571.09999999</v>
      </c>
      <c r="CD10" s="122">
        <v>0</v>
      </c>
      <c r="CE10" s="122">
        <v>39546</v>
      </c>
      <c r="CF10" s="122">
        <v>309323123.63999999</v>
      </c>
      <c r="CG10" s="125">
        <v>0</v>
      </c>
      <c r="CH10" s="122">
        <v>96217</v>
      </c>
      <c r="CI10" s="122">
        <v>28227565.739999998</v>
      </c>
      <c r="CJ10" s="122">
        <v>0</v>
      </c>
      <c r="CK10" s="122">
        <v>3107</v>
      </c>
      <c r="CL10" s="122">
        <v>17509168.780000001</v>
      </c>
      <c r="CM10" s="122">
        <v>0</v>
      </c>
      <c r="CN10" s="122">
        <v>2060</v>
      </c>
      <c r="CO10" s="122">
        <v>519425570.05000001</v>
      </c>
      <c r="CP10" s="122">
        <v>0</v>
      </c>
      <c r="CQ10" s="122">
        <v>101384</v>
      </c>
      <c r="CR10" s="122">
        <v>565162304.57000005</v>
      </c>
      <c r="CS10" s="125">
        <v>0</v>
      </c>
      <c r="CT10" s="122">
        <v>167762</v>
      </c>
      <c r="CU10" s="122">
        <v>77520148.549999997</v>
      </c>
      <c r="CV10" s="122">
        <v>0</v>
      </c>
      <c r="CW10" s="122">
        <v>2773</v>
      </c>
      <c r="CX10" s="122">
        <v>36845782.460000001</v>
      </c>
      <c r="CY10" s="122">
        <v>0</v>
      </c>
      <c r="CZ10" s="122">
        <v>1413</v>
      </c>
      <c r="DA10" s="122">
        <v>257685257.55000001</v>
      </c>
      <c r="DB10" s="122">
        <v>0</v>
      </c>
      <c r="DC10" s="122">
        <v>171948</v>
      </c>
      <c r="DD10" s="122">
        <v>372051188.56999999</v>
      </c>
    </row>
    <row r="11" spans="1:108" s="24" customFormat="1" ht="11.25" customHeight="1" x14ac:dyDescent="0.2">
      <c r="A11" s="28" t="s">
        <v>29</v>
      </c>
      <c r="B11" s="126">
        <v>0</v>
      </c>
      <c r="C11" s="122">
        <v>0</v>
      </c>
      <c r="D11" s="122">
        <v>0</v>
      </c>
      <c r="E11" s="122">
        <v>0</v>
      </c>
      <c r="F11" s="122">
        <v>0</v>
      </c>
      <c r="G11" s="122">
        <v>0</v>
      </c>
      <c r="H11" s="122">
        <v>0</v>
      </c>
      <c r="I11" s="122">
        <v>0</v>
      </c>
      <c r="J11" s="125">
        <v>0</v>
      </c>
      <c r="K11" s="126">
        <v>0</v>
      </c>
      <c r="L11" s="124">
        <v>0</v>
      </c>
      <c r="M11" s="121">
        <v>0</v>
      </c>
      <c r="N11" s="124">
        <v>0</v>
      </c>
      <c r="O11" s="124">
        <v>0</v>
      </c>
      <c r="P11" s="121">
        <v>0</v>
      </c>
      <c r="Q11" s="124">
        <v>0</v>
      </c>
      <c r="R11" s="124">
        <v>0</v>
      </c>
      <c r="S11" s="125">
        <v>0</v>
      </c>
      <c r="T11" s="126">
        <v>0</v>
      </c>
      <c r="U11" s="124">
        <v>0</v>
      </c>
      <c r="V11" s="121">
        <v>0</v>
      </c>
      <c r="W11" s="124">
        <v>0</v>
      </c>
      <c r="X11" s="124">
        <v>0</v>
      </c>
      <c r="Y11" s="121">
        <v>0</v>
      </c>
      <c r="Z11" s="124">
        <v>0</v>
      </c>
      <c r="AA11" s="124">
        <v>0</v>
      </c>
      <c r="AB11" s="125">
        <v>0</v>
      </c>
      <c r="AC11" s="124">
        <v>0</v>
      </c>
      <c r="AD11" s="124">
        <v>0</v>
      </c>
      <c r="AE11" s="121">
        <v>0</v>
      </c>
      <c r="AF11" s="124">
        <v>0</v>
      </c>
      <c r="AG11" s="124">
        <v>0</v>
      </c>
      <c r="AH11" s="125">
        <v>0</v>
      </c>
      <c r="AI11" s="125">
        <v>0</v>
      </c>
      <c r="AJ11" s="125">
        <v>0</v>
      </c>
      <c r="AK11" s="125">
        <v>0</v>
      </c>
      <c r="AL11" s="125">
        <v>0</v>
      </c>
      <c r="AM11" s="125">
        <v>0</v>
      </c>
      <c r="AN11" s="125">
        <v>0</v>
      </c>
      <c r="AO11" s="125">
        <v>0</v>
      </c>
      <c r="AP11" s="125">
        <v>0</v>
      </c>
      <c r="AQ11" s="125">
        <v>0</v>
      </c>
      <c r="AR11" s="125">
        <v>0</v>
      </c>
      <c r="AS11" s="125">
        <v>0</v>
      </c>
      <c r="AT11" s="125">
        <v>0</v>
      </c>
      <c r="AU11" s="125">
        <v>0</v>
      </c>
      <c r="AV11" s="125">
        <v>0</v>
      </c>
      <c r="AW11" s="125">
        <v>0</v>
      </c>
      <c r="AX11" s="125">
        <v>0</v>
      </c>
      <c r="AY11" s="125">
        <v>0</v>
      </c>
      <c r="AZ11" s="125">
        <v>0</v>
      </c>
      <c r="BA11" s="125">
        <v>0</v>
      </c>
      <c r="BB11" s="125">
        <v>0</v>
      </c>
      <c r="BC11" s="125">
        <v>0</v>
      </c>
      <c r="BD11" s="125">
        <v>0</v>
      </c>
      <c r="BE11" s="125">
        <v>0</v>
      </c>
      <c r="BF11" s="125">
        <v>0</v>
      </c>
      <c r="BG11" s="125">
        <v>0</v>
      </c>
      <c r="BH11" s="125">
        <v>0</v>
      </c>
      <c r="BI11" s="125">
        <v>0</v>
      </c>
      <c r="BJ11" s="125">
        <v>0</v>
      </c>
      <c r="BK11" s="125">
        <v>0</v>
      </c>
      <c r="BL11" s="125">
        <v>0</v>
      </c>
      <c r="BM11" s="125">
        <v>0</v>
      </c>
      <c r="BN11" s="125">
        <v>0</v>
      </c>
      <c r="BO11" s="125">
        <v>0</v>
      </c>
      <c r="BP11" s="125">
        <v>0</v>
      </c>
      <c r="BQ11" s="125">
        <v>0</v>
      </c>
      <c r="BR11" s="125">
        <v>0</v>
      </c>
      <c r="BS11" s="125">
        <v>0</v>
      </c>
      <c r="BT11" s="125">
        <v>0</v>
      </c>
      <c r="BU11" s="125">
        <v>0</v>
      </c>
      <c r="BV11" s="125">
        <v>0</v>
      </c>
      <c r="BW11" s="125">
        <v>0</v>
      </c>
      <c r="BX11" s="125">
        <v>0</v>
      </c>
      <c r="BY11" s="125">
        <v>0</v>
      </c>
      <c r="BZ11" s="125">
        <v>0</v>
      </c>
      <c r="CA11" s="125">
        <v>0</v>
      </c>
      <c r="CB11" s="125">
        <v>0</v>
      </c>
      <c r="CC11" s="125">
        <v>0</v>
      </c>
      <c r="CD11" s="125">
        <v>0</v>
      </c>
      <c r="CE11" s="125">
        <v>0</v>
      </c>
      <c r="CF11" s="125">
        <v>0</v>
      </c>
      <c r="CG11" s="125">
        <v>0</v>
      </c>
      <c r="CH11" s="125">
        <v>0</v>
      </c>
      <c r="CI11" s="125">
        <v>0</v>
      </c>
      <c r="CJ11" s="125">
        <v>0</v>
      </c>
      <c r="CK11" s="125">
        <v>0</v>
      </c>
      <c r="CL11" s="125">
        <v>0</v>
      </c>
      <c r="CM11" s="125">
        <v>0</v>
      </c>
      <c r="CN11" s="125">
        <v>0</v>
      </c>
      <c r="CO11" s="125">
        <v>0</v>
      </c>
      <c r="CP11" s="125">
        <v>0</v>
      </c>
      <c r="CQ11" s="125">
        <v>0</v>
      </c>
      <c r="CR11" s="125">
        <v>0</v>
      </c>
      <c r="CS11" s="125">
        <v>0</v>
      </c>
      <c r="CT11" s="125">
        <v>0</v>
      </c>
      <c r="CU11" s="125">
        <v>0</v>
      </c>
      <c r="CV11" s="125">
        <v>0</v>
      </c>
      <c r="CW11" s="125">
        <v>0</v>
      </c>
      <c r="CX11" s="125">
        <v>0</v>
      </c>
      <c r="CY11" s="125">
        <v>0</v>
      </c>
      <c r="CZ11" s="125">
        <v>0</v>
      </c>
      <c r="DA11" s="125">
        <v>0</v>
      </c>
      <c r="DB11" s="125">
        <v>0</v>
      </c>
      <c r="DC11" s="125">
        <v>0</v>
      </c>
      <c r="DD11" s="125">
        <v>0</v>
      </c>
    </row>
    <row r="12" spans="1:108" s="24" customFormat="1" ht="11.25" customHeight="1" x14ac:dyDescent="0.2">
      <c r="A12" s="28" t="s">
        <v>30</v>
      </c>
      <c r="B12" s="121">
        <v>18770</v>
      </c>
      <c r="C12" s="121">
        <v>1662831.84</v>
      </c>
      <c r="D12" s="121">
        <v>0</v>
      </c>
      <c r="E12" s="121">
        <v>351</v>
      </c>
      <c r="F12" s="121">
        <v>632921.47</v>
      </c>
      <c r="G12" s="121">
        <v>0</v>
      </c>
      <c r="H12" s="121">
        <v>79</v>
      </c>
      <c r="I12" s="121">
        <v>1390584.12</v>
      </c>
      <c r="J12" s="121">
        <v>0</v>
      </c>
      <c r="K12" s="121">
        <v>19200</v>
      </c>
      <c r="L12" s="121">
        <v>3686337.43</v>
      </c>
      <c r="M12" s="125">
        <v>0</v>
      </c>
      <c r="N12" s="121">
        <v>880</v>
      </c>
      <c r="O12" s="121">
        <v>-692788.37</v>
      </c>
      <c r="P12" s="121">
        <v>0</v>
      </c>
      <c r="Q12" s="121">
        <v>84</v>
      </c>
      <c r="R12" s="121">
        <v>-58177.57</v>
      </c>
      <c r="S12" s="121">
        <v>0</v>
      </c>
      <c r="T12" s="121">
        <v>95</v>
      </c>
      <c r="U12" s="121">
        <v>1518180.68</v>
      </c>
      <c r="V12" s="121">
        <v>0</v>
      </c>
      <c r="W12" s="121">
        <v>1059</v>
      </c>
      <c r="X12" s="121">
        <v>767214.75</v>
      </c>
      <c r="Y12" s="125">
        <v>0</v>
      </c>
      <c r="Z12" s="121">
        <v>19223</v>
      </c>
      <c r="AA12" s="121">
        <v>724657.57</v>
      </c>
      <c r="AB12" s="121">
        <v>0</v>
      </c>
      <c r="AC12" s="121">
        <v>1518</v>
      </c>
      <c r="AD12" s="121">
        <v>2528365.36</v>
      </c>
      <c r="AE12" s="121">
        <v>0</v>
      </c>
      <c r="AF12" s="121">
        <v>910</v>
      </c>
      <c r="AG12" s="121">
        <v>19341562.879999999</v>
      </c>
      <c r="AH12" s="121">
        <v>0</v>
      </c>
      <c r="AI12" s="121">
        <v>21651</v>
      </c>
      <c r="AJ12" s="121">
        <v>22594585.809999999</v>
      </c>
      <c r="AK12" s="125">
        <v>0</v>
      </c>
      <c r="AL12" s="121">
        <v>51330</v>
      </c>
      <c r="AM12" s="121">
        <v>3357415.93</v>
      </c>
      <c r="AN12" s="121">
        <v>0</v>
      </c>
      <c r="AO12" s="121">
        <v>1277</v>
      </c>
      <c r="AP12" s="121">
        <v>1774987.72</v>
      </c>
      <c r="AQ12" s="121">
        <v>0</v>
      </c>
      <c r="AR12" s="121">
        <v>265</v>
      </c>
      <c r="AS12" s="121">
        <v>2863879.09</v>
      </c>
      <c r="AT12" s="121">
        <v>0</v>
      </c>
      <c r="AU12" s="121">
        <v>52872</v>
      </c>
      <c r="AV12" s="121">
        <v>7996282.7400000002</v>
      </c>
      <c r="AW12" s="125">
        <v>0</v>
      </c>
      <c r="AX12" s="121">
        <v>24319</v>
      </c>
      <c r="AY12" s="121">
        <v>1064447.3799999999</v>
      </c>
      <c r="AZ12" s="121">
        <v>0</v>
      </c>
      <c r="BA12" s="121">
        <v>572</v>
      </c>
      <c r="BB12" s="121">
        <v>594858.93999999994</v>
      </c>
      <c r="BC12" s="121">
        <v>0</v>
      </c>
      <c r="BD12" s="121">
        <v>308</v>
      </c>
      <c r="BE12" s="121">
        <v>22238714.129999999</v>
      </c>
      <c r="BF12" s="121">
        <v>0</v>
      </c>
      <c r="BG12" s="121">
        <v>25199</v>
      </c>
      <c r="BH12" s="121">
        <v>23898020.449999999</v>
      </c>
      <c r="BI12" s="125">
        <v>0</v>
      </c>
      <c r="BJ12" s="121">
        <v>16840</v>
      </c>
      <c r="BK12" s="121">
        <v>1267236.8999999999</v>
      </c>
      <c r="BL12" s="121">
        <v>0</v>
      </c>
      <c r="BM12" s="121">
        <v>1378</v>
      </c>
      <c r="BN12" s="121">
        <v>1615807.41</v>
      </c>
      <c r="BO12" s="121">
        <v>0</v>
      </c>
      <c r="BP12" s="121">
        <v>855</v>
      </c>
      <c r="BQ12" s="121">
        <v>17167170.649999999</v>
      </c>
      <c r="BR12" s="121">
        <v>0</v>
      </c>
      <c r="BS12" s="121">
        <v>19073</v>
      </c>
      <c r="BT12" s="121">
        <v>20050214.949999999</v>
      </c>
      <c r="BU12" s="125">
        <v>0</v>
      </c>
      <c r="BV12" s="121">
        <v>39442</v>
      </c>
      <c r="BW12" s="121">
        <v>2471203.46</v>
      </c>
      <c r="BX12" s="121">
        <v>0</v>
      </c>
      <c r="BY12" s="121">
        <v>2069</v>
      </c>
      <c r="BZ12" s="121">
        <v>1482362.33</v>
      </c>
      <c r="CA12" s="121">
        <v>0</v>
      </c>
      <c r="CB12" s="121">
        <v>473</v>
      </c>
      <c r="CC12" s="121">
        <v>8595263.9399999995</v>
      </c>
      <c r="CD12" s="121">
        <v>0</v>
      </c>
      <c r="CE12" s="121">
        <v>41984</v>
      </c>
      <c r="CF12" s="121">
        <v>12548829.73</v>
      </c>
      <c r="CG12" s="125">
        <v>0</v>
      </c>
      <c r="CH12" s="121">
        <v>103866</v>
      </c>
      <c r="CI12" s="121">
        <v>11132975.390000001</v>
      </c>
      <c r="CJ12" s="121">
        <v>0</v>
      </c>
      <c r="CK12" s="121">
        <v>3155</v>
      </c>
      <c r="CL12" s="121">
        <v>6669151.46</v>
      </c>
      <c r="CM12" s="121">
        <v>0</v>
      </c>
      <c r="CN12" s="121">
        <v>2112</v>
      </c>
      <c r="CO12" s="121">
        <v>111088016.41</v>
      </c>
      <c r="CP12" s="121">
        <v>0</v>
      </c>
      <c r="CQ12" s="121">
        <v>109133</v>
      </c>
      <c r="CR12" s="121">
        <v>128890143.27</v>
      </c>
      <c r="CS12" s="125">
        <v>0</v>
      </c>
      <c r="CT12" s="121">
        <v>171432</v>
      </c>
      <c r="CU12" s="121">
        <v>14105503.880000001</v>
      </c>
      <c r="CV12" s="121">
        <v>0</v>
      </c>
      <c r="CW12" s="121">
        <v>2548</v>
      </c>
      <c r="CX12" s="121">
        <v>3606059.13</v>
      </c>
      <c r="CY12" s="121">
        <v>0</v>
      </c>
      <c r="CZ12" s="121">
        <v>1356</v>
      </c>
      <c r="DA12" s="121">
        <v>43662145.149999999</v>
      </c>
      <c r="DB12" s="121">
        <v>0</v>
      </c>
      <c r="DC12" s="121">
        <v>175336</v>
      </c>
      <c r="DD12" s="121">
        <v>61373708.149999999</v>
      </c>
    </row>
    <row r="13" spans="1:108" s="24" customFormat="1" ht="11.25" customHeight="1" x14ac:dyDescent="0.2">
      <c r="A13" s="8" t="s">
        <v>31</v>
      </c>
      <c r="B13" s="122">
        <v>12226</v>
      </c>
      <c r="C13" s="122">
        <v>2059876.05</v>
      </c>
      <c r="D13" s="122">
        <v>0</v>
      </c>
      <c r="E13" s="122">
        <v>285</v>
      </c>
      <c r="F13" s="122">
        <v>706013.3</v>
      </c>
      <c r="G13" s="122">
        <v>0</v>
      </c>
      <c r="H13" s="122">
        <v>57</v>
      </c>
      <c r="I13" s="122">
        <v>2320242.11</v>
      </c>
      <c r="J13" s="122">
        <v>0</v>
      </c>
      <c r="K13" s="122">
        <v>12568</v>
      </c>
      <c r="L13" s="122">
        <v>5086131.47</v>
      </c>
      <c r="M13" s="125">
        <v>0</v>
      </c>
      <c r="N13" s="122">
        <v>392</v>
      </c>
      <c r="O13" s="122">
        <v>129371.47</v>
      </c>
      <c r="P13" s="122">
        <v>0</v>
      </c>
      <c r="Q13" s="122">
        <v>41</v>
      </c>
      <c r="R13" s="122">
        <v>118049.76</v>
      </c>
      <c r="S13" s="122">
        <v>0</v>
      </c>
      <c r="T13" s="122">
        <v>43</v>
      </c>
      <c r="U13" s="122">
        <v>9880323.2400000002</v>
      </c>
      <c r="V13" s="122">
        <v>0</v>
      </c>
      <c r="W13" s="122">
        <v>476</v>
      </c>
      <c r="X13" s="122">
        <v>10127744.470000001</v>
      </c>
      <c r="Y13" s="125">
        <v>0</v>
      </c>
      <c r="Z13" s="122">
        <v>11852</v>
      </c>
      <c r="AA13" s="122">
        <v>2249502.92</v>
      </c>
      <c r="AB13" s="122">
        <v>0</v>
      </c>
      <c r="AC13" s="122">
        <v>1297</v>
      </c>
      <c r="AD13" s="122">
        <v>3053660.43</v>
      </c>
      <c r="AE13" s="122">
        <v>0</v>
      </c>
      <c r="AF13" s="122">
        <v>715</v>
      </c>
      <c r="AG13" s="122">
        <v>25401658.280000001</v>
      </c>
      <c r="AH13" s="122">
        <v>0</v>
      </c>
      <c r="AI13" s="122">
        <v>13864</v>
      </c>
      <c r="AJ13" s="122">
        <v>30704821.629999999</v>
      </c>
      <c r="AK13" s="125">
        <v>0</v>
      </c>
      <c r="AL13" s="122">
        <v>33200</v>
      </c>
      <c r="AM13" s="122">
        <v>4003513.37</v>
      </c>
      <c r="AN13" s="122">
        <v>0</v>
      </c>
      <c r="AO13" s="122">
        <v>1098</v>
      </c>
      <c r="AP13" s="122">
        <v>1919207.09</v>
      </c>
      <c r="AQ13" s="122">
        <v>0</v>
      </c>
      <c r="AR13" s="122">
        <v>207</v>
      </c>
      <c r="AS13" s="122">
        <v>3192135.87</v>
      </c>
      <c r="AT13" s="122">
        <v>0</v>
      </c>
      <c r="AU13" s="122">
        <v>34505</v>
      </c>
      <c r="AV13" s="122">
        <v>9114856.3300000001</v>
      </c>
      <c r="AW13" s="125">
        <v>0</v>
      </c>
      <c r="AX13" s="122">
        <v>16051</v>
      </c>
      <c r="AY13" s="122">
        <v>1359723.93</v>
      </c>
      <c r="AZ13" s="122">
        <v>0</v>
      </c>
      <c r="BA13" s="122">
        <v>472</v>
      </c>
      <c r="BB13" s="122">
        <v>763547.63</v>
      </c>
      <c r="BC13" s="122">
        <v>0</v>
      </c>
      <c r="BD13" s="122">
        <v>237</v>
      </c>
      <c r="BE13" s="122">
        <v>29302890.789999999</v>
      </c>
      <c r="BF13" s="122">
        <v>0</v>
      </c>
      <c r="BG13" s="122">
        <v>16760</v>
      </c>
      <c r="BH13" s="122">
        <v>31426162.34</v>
      </c>
      <c r="BI13" s="125">
        <v>0</v>
      </c>
      <c r="BJ13" s="122">
        <v>10287</v>
      </c>
      <c r="BK13" s="122">
        <v>1668769.67</v>
      </c>
      <c r="BL13" s="122">
        <v>0</v>
      </c>
      <c r="BM13" s="122">
        <v>1201</v>
      </c>
      <c r="BN13" s="122">
        <v>1902667</v>
      </c>
      <c r="BO13" s="122">
        <v>0</v>
      </c>
      <c r="BP13" s="122">
        <v>728</v>
      </c>
      <c r="BQ13" s="122">
        <v>20053573.5</v>
      </c>
      <c r="BR13" s="122">
        <v>0</v>
      </c>
      <c r="BS13" s="122">
        <v>12216</v>
      </c>
      <c r="BT13" s="122">
        <v>23625010.16</v>
      </c>
      <c r="BU13" s="125">
        <v>0</v>
      </c>
      <c r="BV13" s="122">
        <v>25476</v>
      </c>
      <c r="BW13" s="122">
        <v>3020293.25</v>
      </c>
      <c r="BX13" s="122">
        <v>0</v>
      </c>
      <c r="BY13" s="122">
        <v>1866</v>
      </c>
      <c r="BZ13" s="122">
        <v>1707607.82</v>
      </c>
      <c r="CA13" s="122">
        <v>0</v>
      </c>
      <c r="CB13" s="122">
        <v>385</v>
      </c>
      <c r="CC13" s="122">
        <v>11535199.52</v>
      </c>
      <c r="CD13" s="122">
        <v>0</v>
      </c>
      <c r="CE13" s="122">
        <v>27727</v>
      </c>
      <c r="CF13" s="122">
        <v>16263100.59</v>
      </c>
      <c r="CG13" s="125">
        <v>0</v>
      </c>
      <c r="CH13" s="122">
        <v>65698</v>
      </c>
      <c r="CI13" s="122">
        <v>15323369.84</v>
      </c>
      <c r="CJ13" s="122">
        <v>0</v>
      </c>
      <c r="CK13" s="122">
        <v>2473</v>
      </c>
      <c r="CL13" s="122">
        <v>7701955.4699999997</v>
      </c>
      <c r="CM13" s="122">
        <v>0</v>
      </c>
      <c r="CN13" s="122">
        <v>1677</v>
      </c>
      <c r="CO13" s="122">
        <v>122965035.41</v>
      </c>
      <c r="CP13" s="122">
        <v>0</v>
      </c>
      <c r="CQ13" s="122">
        <v>69848</v>
      </c>
      <c r="CR13" s="122">
        <v>145990360.71000001</v>
      </c>
      <c r="CS13" s="125">
        <v>0</v>
      </c>
      <c r="CT13" s="122">
        <v>111210</v>
      </c>
      <c r="CU13" s="122">
        <v>17660132.43</v>
      </c>
      <c r="CV13" s="122">
        <v>0</v>
      </c>
      <c r="CW13" s="122">
        <v>2030</v>
      </c>
      <c r="CX13" s="122">
        <v>5011111.4400000004</v>
      </c>
      <c r="CY13" s="122">
        <v>0</v>
      </c>
      <c r="CZ13" s="122">
        <v>988</v>
      </c>
      <c r="DA13" s="122">
        <v>54864625.859999999</v>
      </c>
      <c r="DB13" s="122">
        <v>0</v>
      </c>
      <c r="DC13" s="122">
        <v>114228</v>
      </c>
      <c r="DD13" s="122">
        <v>77535869.730000004</v>
      </c>
    </row>
    <row r="14" spans="1:108" s="24" customFormat="1" ht="11.25" customHeight="1" x14ac:dyDescent="0.2">
      <c r="A14" s="8" t="s">
        <v>32</v>
      </c>
      <c r="B14" s="122">
        <v>6544</v>
      </c>
      <c r="C14" s="122">
        <v>-397044.21</v>
      </c>
      <c r="D14" s="122">
        <v>0</v>
      </c>
      <c r="E14" s="122">
        <v>66</v>
      </c>
      <c r="F14" s="122">
        <v>-73091.83</v>
      </c>
      <c r="G14" s="122">
        <v>0</v>
      </c>
      <c r="H14" s="122">
        <v>22</v>
      </c>
      <c r="I14" s="122">
        <v>-929658</v>
      </c>
      <c r="J14" s="122">
        <v>0</v>
      </c>
      <c r="K14" s="122">
        <v>6632</v>
      </c>
      <c r="L14" s="122">
        <v>-1399794.04</v>
      </c>
      <c r="M14" s="125">
        <v>0</v>
      </c>
      <c r="N14" s="122">
        <v>488</v>
      </c>
      <c r="O14" s="122">
        <v>-822159.84</v>
      </c>
      <c r="P14" s="122">
        <v>0</v>
      </c>
      <c r="Q14" s="122">
        <v>43</v>
      </c>
      <c r="R14" s="122">
        <v>-176227.33</v>
      </c>
      <c r="S14" s="122">
        <v>0</v>
      </c>
      <c r="T14" s="122">
        <v>52</v>
      </c>
      <c r="U14" s="122">
        <v>-8362142.5499999998</v>
      </c>
      <c r="V14" s="122">
        <v>0</v>
      </c>
      <c r="W14" s="122">
        <v>583</v>
      </c>
      <c r="X14" s="122">
        <v>-9360529.7200000007</v>
      </c>
      <c r="Y14" s="125">
        <v>0</v>
      </c>
      <c r="Z14" s="122">
        <v>7371</v>
      </c>
      <c r="AA14" s="122">
        <v>-1524845.35</v>
      </c>
      <c r="AB14" s="122">
        <v>0</v>
      </c>
      <c r="AC14" s="122">
        <v>221</v>
      </c>
      <c r="AD14" s="122">
        <v>-525295.06999999995</v>
      </c>
      <c r="AE14" s="122">
        <v>0</v>
      </c>
      <c r="AF14" s="122">
        <v>195</v>
      </c>
      <c r="AG14" s="122">
        <v>-6060095.4000000004</v>
      </c>
      <c r="AH14" s="122">
        <v>0</v>
      </c>
      <c r="AI14" s="122">
        <v>7787</v>
      </c>
      <c r="AJ14" s="122">
        <v>-8110235.8200000003</v>
      </c>
      <c r="AK14" s="125">
        <v>0</v>
      </c>
      <c r="AL14" s="122">
        <v>18130</v>
      </c>
      <c r="AM14" s="122">
        <v>-646097.43999999994</v>
      </c>
      <c r="AN14" s="122">
        <v>0</v>
      </c>
      <c r="AO14" s="122">
        <v>179</v>
      </c>
      <c r="AP14" s="122">
        <v>-144219.35999999999</v>
      </c>
      <c r="AQ14" s="122">
        <v>0</v>
      </c>
      <c r="AR14" s="122">
        <v>58</v>
      </c>
      <c r="AS14" s="122">
        <v>-328256.78000000003</v>
      </c>
      <c r="AT14" s="122">
        <v>0</v>
      </c>
      <c r="AU14" s="122">
        <v>18367</v>
      </c>
      <c r="AV14" s="122">
        <v>-1118573.5900000001</v>
      </c>
      <c r="AW14" s="125">
        <v>0</v>
      </c>
      <c r="AX14" s="122">
        <v>8268</v>
      </c>
      <c r="AY14" s="122">
        <v>-295276.55</v>
      </c>
      <c r="AZ14" s="122">
        <v>0</v>
      </c>
      <c r="BA14" s="122">
        <v>100</v>
      </c>
      <c r="BB14" s="122">
        <v>-168688.68</v>
      </c>
      <c r="BC14" s="122">
        <v>0</v>
      </c>
      <c r="BD14" s="122">
        <v>71</v>
      </c>
      <c r="BE14" s="122">
        <v>-7064176.6600000001</v>
      </c>
      <c r="BF14" s="122">
        <v>0</v>
      </c>
      <c r="BG14" s="122">
        <v>8439</v>
      </c>
      <c r="BH14" s="122">
        <v>-7528141.8899999997</v>
      </c>
      <c r="BI14" s="125">
        <v>0</v>
      </c>
      <c r="BJ14" s="122">
        <v>6553</v>
      </c>
      <c r="BK14" s="122">
        <v>-401532.77</v>
      </c>
      <c r="BL14" s="122">
        <v>0</v>
      </c>
      <c r="BM14" s="122">
        <v>177</v>
      </c>
      <c r="BN14" s="122">
        <v>-286859.59000000003</v>
      </c>
      <c r="BO14" s="122">
        <v>0</v>
      </c>
      <c r="BP14" s="122">
        <v>127</v>
      </c>
      <c r="BQ14" s="122">
        <v>-2886402.86</v>
      </c>
      <c r="BR14" s="122">
        <v>0</v>
      </c>
      <c r="BS14" s="122">
        <v>6857</v>
      </c>
      <c r="BT14" s="122">
        <v>-3574795.21</v>
      </c>
      <c r="BU14" s="125">
        <v>0</v>
      </c>
      <c r="BV14" s="122">
        <v>13966</v>
      </c>
      <c r="BW14" s="122">
        <v>-549089.79</v>
      </c>
      <c r="BX14" s="122">
        <v>0</v>
      </c>
      <c r="BY14" s="122">
        <v>203</v>
      </c>
      <c r="BZ14" s="122">
        <v>-225245.5</v>
      </c>
      <c r="CA14" s="122">
        <v>0</v>
      </c>
      <c r="CB14" s="122">
        <v>88</v>
      </c>
      <c r="CC14" s="122">
        <v>-2939935.58</v>
      </c>
      <c r="CD14" s="122">
        <v>0</v>
      </c>
      <c r="CE14" s="122">
        <v>14257</v>
      </c>
      <c r="CF14" s="122">
        <v>-3714270.87</v>
      </c>
      <c r="CG14" s="125">
        <v>0</v>
      </c>
      <c r="CH14" s="122">
        <v>38168</v>
      </c>
      <c r="CI14" s="122">
        <v>-4190394.44</v>
      </c>
      <c r="CJ14" s="122">
        <v>0</v>
      </c>
      <c r="CK14" s="122">
        <v>682</v>
      </c>
      <c r="CL14" s="122">
        <v>-1032804.01</v>
      </c>
      <c r="CM14" s="122">
        <v>0</v>
      </c>
      <c r="CN14" s="122">
        <v>435</v>
      </c>
      <c r="CO14" s="122">
        <v>-11877019</v>
      </c>
      <c r="CP14" s="122">
        <v>0</v>
      </c>
      <c r="CQ14" s="122">
        <v>39285</v>
      </c>
      <c r="CR14" s="122">
        <v>-17100217.449999999</v>
      </c>
      <c r="CS14" s="125">
        <v>0</v>
      </c>
      <c r="CT14" s="122">
        <v>60222</v>
      </c>
      <c r="CU14" s="122">
        <v>-3554628.56</v>
      </c>
      <c r="CV14" s="122">
        <v>0</v>
      </c>
      <c r="CW14" s="122">
        <v>518</v>
      </c>
      <c r="CX14" s="122">
        <v>-1405052.31</v>
      </c>
      <c r="CY14" s="122">
        <v>0</v>
      </c>
      <c r="CZ14" s="122">
        <v>368</v>
      </c>
      <c r="DA14" s="122">
        <v>-11202480.710000001</v>
      </c>
      <c r="DB14" s="122">
        <v>0</v>
      </c>
      <c r="DC14" s="122">
        <v>61108</v>
      </c>
      <c r="DD14" s="122">
        <v>-16162161.58</v>
      </c>
    </row>
    <row r="15" spans="1:108" s="24" customFormat="1" ht="11.25" customHeight="1" x14ac:dyDescent="0.2">
      <c r="A15" s="28" t="s">
        <v>33</v>
      </c>
      <c r="B15" s="122">
        <v>0</v>
      </c>
      <c r="C15" s="122">
        <v>0</v>
      </c>
      <c r="D15" s="122">
        <v>0</v>
      </c>
      <c r="E15" s="122">
        <v>0</v>
      </c>
      <c r="F15" s="122">
        <v>0</v>
      </c>
      <c r="G15" s="122">
        <v>0</v>
      </c>
      <c r="H15" s="122">
        <v>0</v>
      </c>
      <c r="I15" s="122">
        <v>0</v>
      </c>
      <c r="J15" s="122">
        <v>0</v>
      </c>
      <c r="K15" s="122">
        <v>0</v>
      </c>
      <c r="L15" s="122">
        <v>0</v>
      </c>
      <c r="M15" s="125">
        <v>0</v>
      </c>
      <c r="N15" s="122">
        <v>0</v>
      </c>
      <c r="O15" s="122">
        <v>0</v>
      </c>
      <c r="P15" s="122">
        <v>0</v>
      </c>
      <c r="Q15" s="122">
        <v>0</v>
      </c>
      <c r="R15" s="122">
        <v>0</v>
      </c>
      <c r="S15" s="122">
        <v>0</v>
      </c>
      <c r="T15" s="122">
        <v>0</v>
      </c>
      <c r="U15" s="122">
        <v>0</v>
      </c>
      <c r="V15" s="122">
        <v>0</v>
      </c>
      <c r="W15" s="122">
        <v>0</v>
      </c>
      <c r="X15" s="122">
        <v>0</v>
      </c>
      <c r="Y15" s="125">
        <v>0</v>
      </c>
      <c r="Z15" s="122">
        <v>0</v>
      </c>
      <c r="AA15" s="122">
        <v>0</v>
      </c>
      <c r="AB15" s="122">
        <v>0</v>
      </c>
      <c r="AC15" s="122">
        <v>0</v>
      </c>
      <c r="AD15" s="122">
        <v>0</v>
      </c>
      <c r="AE15" s="122">
        <v>0</v>
      </c>
      <c r="AF15" s="122">
        <v>0</v>
      </c>
      <c r="AG15" s="122">
        <v>0</v>
      </c>
      <c r="AH15" s="122">
        <v>0</v>
      </c>
      <c r="AI15" s="122">
        <v>0</v>
      </c>
      <c r="AJ15" s="122">
        <v>0</v>
      </c>
      <c r="AK15" s="125">
        <v>0</v>
      </c>
      <c r="AL15" s="122">
        <v>0</v>
      </c>
      <c r="AM15" s="122">
        <v>0</v>
      </c>
      <c r="AN15" s="122">
        <v>0</v>
      </c>
      <c r="AO15" s="122">
        <v>0</v>
      </c>
      <c r="AP15" s="122">
        <v>0</v>
      </c>
      <c r="AQ15" s="122">
        <v>0</v>
      </c>
      <c r="AR15" s="122">
        <v>0</v>
      </c>
      <c r="AS15" s="122">
        <v>0</v>
      </c>
      <c r="AT15" s="122">
        <v>0</v>
      </c>
      <c r="AU15" s="122">
        <v>0</v>
      </c>
      <c r="AV15" s="122">
        <v>0</v>
      </c>
      <c r="AW15" s="125">
        <v>0</v>
      </c>
      <c r="AX15" s="122">
        <v>0</v>
      </c>
      <c r="AY15" s="122">
        <v>0</v>
      </c>
      <c r="AZ15" s="122">
        <v>0</v>
      </c>
      <c r="BA15" s="122">
        <v>0</v>
      </c>
      <c r="BB15" s="122">
        <v>0</v>
      </c>
      <c r="BC15" s="122">
        <v>0</v>
      </c>
      <c r="BD15" s="122">
        <v>0</v>
      </c>
      <c r="BE15" s="122">
        <v>0</v>
      </c>
      <c r="BF15" s="122">
        <v>0</v>
      </c>
      <c r="BG15" s="122">
        <v>0</v>
      </c>
      <c r="BH15" s="122">
        <v>0</v>
      </c>
      <c r="BI15" s="125">
        <v>0</v>
      </c>
      <c r="BJ15" s="122">
        <v>0</v>
      </c>
      <c r="BK15" s="122">
        <v>0</v>
      </c>
      <c r="BL15" s="122">
        <v>0</v>
      </c>
      <c r="BM15" s="122">
        <v>0</v>
      </c>
      <c r="BN15" s="122">
        <v>0</v>
      </c>
      <c r="BO15" s="122">
        <v>0</v>
      </c>
      <c r="BP15" s="122">
        <v>0</v>
      </c>
      <c r="BQ15" s="122">
        <v>0</v>
      </c>
      <c r="BR15" s="122">
        <v>0</v>
      </c>
      <c r="BS15" s="122">
        <v>0</v>
      </c>
      <c r="BT15" s="122">
        <v>0</v>
      </c>
      <c r="BU15" s="125">
        <v>0</v>
      </c>
      <c r="BV15" s="122">
        <v>0</v>
      </c>
      <c r="BW15" s="122">
        <v>0</v>
      </c>
      <c r="BX15" s="122">
        <v>0</v>
      </c>
      <c r="BY15" s="122">
        <v>0</v>
      </c>
      <c r="BZ15" s="122">
        <v>0</v>
      </c>
      <c r="CA15" s="122">
        <v>0</v>
      </c>
      <c r="CB15" s="122">
        <v>0</v>
      </c>
      <c r="CC15" s="122">
        <v>0</v>
      </c>
      <c r="CD15" s="122">
        <v>0</v>
      </c>
      <c r="CE15" s="122">
        <v>0</v>
      </c>
      <c r="CF15" s="122">
        <v>0</v>
      </c>
      <c r="CG15" s="125">
        <v>0</v>
      </c>
      <c r="CH15" s="122">
        <v>0</v>
      </c>
      <c r="CI15" s="122">
        <v>0</v>
      </c>
      <c r="CJ15" s="122">
        <v>0</v>
      </c>
      <c r="CK15" s="122">
        <v>0</v>
      </c>
      <c r="CL15" s="122">
        <v>0</v>
      </c>
      <c r="CM15" s="122">
        <v>0</v>
      </c>
      <c r="CN15" s="122">
        <v>0</v>
      </c>
      <c r="CO15" s="122">
        <v>0</v>
      </c>
      <c r="CP15" s="122">
        <v>0</v>
      </c>
      <c r="CQ15" s="122">
        <v>0</v>
      </c>
      <c r="CR15" s="122">
        <v>0</v>
      </c>
      <c r="CS15" s="125">
        <v>0</v>
      </c>
      <c r="CT15" s="122">
        <v>0</v>
      </c>
      <c r="CU15" s="122">
        <v>0</v>
      </c>
      <c r="CV15" s="122">
        <v>0</v>
      </c>
      <c r="CW15" s="122">
        <v>0</v>
      </c>
      <c r="CX15" s="122">
        <v>0</v>
      </c>
      <c r="CY15" s="122">
        <v>0</v>
      </c>
      <c r="CZ15" s="122">
        <v>0</v>
      </c>
      <c r="DA15" s="122">
        <v>0</v>
      </c>
      <c r="DB15" s="122">
        <v>0</v>
      </c>
      <c r="DC15" s="122">
        <v>0</v>
      </c>
      <c r="DD15" s="122">
        <v>0</v>
      </c>
    </row>
    <row r="16" spans="1:108" s="24" customFormat="1" ht="11.25" customHeight="1" x14ac:dyDescent="0.2">
      <c r="A16" s="8" t="s">
        <v>34</v>
      </c>
      <c r="B16" s="122">
        <v>15696</v>
      </c>
      <c r="C16" s="122">
        <v>973749.25</v>
      </c>
      <c r="D16" s="122">
        <v>0</v>
      </c>
      <c r="E16" s="122">
        <v>335</v>
      </c>
      <c r="F16" s="122">
        <v>153252.53</v>
      </c>
      <c r="G16" s="122">
        <v>0</v>
      </c>
      <c r="H16" s="122">
        <v>76</v>
      </c>
      <c r="I16" s="122">
        <v>686738.68</v>
      </c>
      <c r="J16" s="122">
        <v>0</v>
      </c>
      <c r="K16" s="122">
        <v>16107</v>
      </c>
      <c r="L16" s="122">
        <v>1813740.46</v>
      </c>
      <c r="M16" s="125">
        <v>0</v>
      </c>
      <c r="N16" s="122">
        <v>497</v>
      </c>
      <c r="O16" s="122">
        <v>51092.56</v>
      </c>
      <c r="P16" s="122">
        <v>0</v>
      </c>
      <c r="Q16" s="122">
        <v>69</v>
      </c>
      <c r="R16" s="122">
        <v>38842.36</v>
      </c>
      <c r="S16" s="122">
        <v>0</v>
      </c>
      <c r="T16" s="122">
        <v>82</v>
      </c>
      <c r="U16" s="122">
        <v>3966150.06</v>
      </c>
      <c r="V16" s="122">
        <v>0</v>
      </c>
      <c r="W16" s="122">
        <v>648</v>
      </c>
      <c r="X16" s="122">
        <v>4056084.98</v>
      </c>
      <c r="Y16" s="125">
        <v>0</v>
      </c>
      <c r="Z16" s="122">
        <v>14054</v>
      </c>
      <c r="AA16" s="122">
        <v>598692.85</v>
      </c>
      <c r="AB16" s="122">
        <v>0</v>
      </c>
      <c r="AC16" s="122">
        <v>1445</v>
      </c>
      <c r="AD16" s="122">
        <v>735339.58</v>
      </c>
      <c r="AE16" s="122">
        <v>0</v>
      </c>
      <c r="AF16" s="122">
        <v>855</v>
      </c>
      <c r="AG16" s="122">
        <v>9374858.4299999997</v>
      </c>
      <c r="AH16" s="122">
        <v>0</v>
      </c>
      <c r="AI16" s="122">
        <v>16354</v>
      </c>
      <c r="AJ16" s="122">
        <v>10708890.85</v>
      </c>
      <c r="AK16" s="125">
        <v>0</v>
      </c>
      <c r="AL16" s="122">
        <v>37866</v>
      </c>
      <c r="AM16" s="122">
        <v>881550.57</v>
      </c>
      <c r="AN16" s="122">
        <v>0</v>
      </c>
      <c r="AO16" s="122">
        <v>1109</v>
      </c>
      <c r="AP16" s="122">
        <v>346813.37</v>
      </c>
      <c r="AQ16" s="122">
        <v>0</v>
      </c>
      <c r="AR16" s="122">
        <v>221</v>
      </c>
      <c r="AS16" s="122">
        <v>936740.09</v>
      </c>
      <c r="AT16" s="122">
        <v>0</v>
      </c>
      <c r="AU16" s="122">
        <v>39196</v>
      </c>
      <c r="AV16" s="122">
        <v>2165104.0299999998</v>
      </c>
      <c r="AW16" s="125">
        <v>0</v>
      </c>
      <c r="AX16" s="122">
        <v>15711</v>
      </c>
      <c r="AY16" s="122">
        <v>735300.55</v>
      </c>
      <c r="AZ16" s="122">
        <v>0</v>
      </c>
      <c r="BA16" s="122">
        <v>523</v>
      </c>
      <c r="BB16" s="122">
        <v>438277.2</v>
      </c>
      <c r="BC16" s="122">
        <v>0</v>
      </c>
      <c r="BD16" s="122">
        <v>283</v>
      </c>
      <c r="BE16" s="122">
        <v>14860778.23</v>
      </c>
      <c r="BF16" s="122">
        <v>0</v>
      </c>
      <c r="BG16" s="122">
        <v>16517</v>
      </c>
      <c r="BH16" s="122">
        <v>16034355.98</v>
      </c>
      <c r="BI16" s="125">
        <v>0</v>
      </c>
      <c r="BJ16" s="122">
        <v>10952</v>
      </c>
      <c r="BK16" s="122">
        <v>277011.77</v>
      </c>
      <c r="BL16" s="122">
        <v>0</v>
      </c>
      <c r="BM16" s="122">
        <v>1270</v>
      </c>
      <c r="BN16" s="122">
        <v>376009.73</v>
      </c>
      <c r="BO16" s="122">
        <v>0</v>
      </c>
      <c r="BP16" s="122">
        <v>802</v>
      </c>
      <c r="BQ16" s="122">
        <v>5856002.5300000003</v>
      </c>
      <c r="BR16" s="122">
        <v>0</v>
      </c>
      <c r="BS16" s="122">
        <v>13024</v>
      </c>
      <c r="BT16" s="122">
        <v>6509024.0300000003</v>
      </c>
      <c r="BU16" s="125">
        <v>0</v>
      </c>
      <c r="BV16" s="122">
        <v>27928</v>
      </c>
      <c r="BW16" s="122">
        <v>608607.34</v>
      </c>
      <c r="BX16" s="122">
        <v>0</v>
      </c>
      <c r="BY16" s="122">
        <v>1865</v>
      </c>
      <c r="BZ16" s="122">
        <v>359102.73</v>
      </c>
      <c r="CA16" s="122">
        <v>0</v>
      </c>
      <c r="CB16" s="122">
        <v>448</v>
      </c>
      <c r="CC16" s="122">
        <v>4621500.17</v>
      </c>
      <c r="CD16" s="122">
        <v>0</v>
      </c>
      <c r="CE16" s="122">
        <v>30241</v>
      </c>
      <c r="CF16" s="122">
        <v>5589210.2400000002</v>
      </c>
      <c r="CG16" s="125">
        <v>0</v>
      </c>
      <c r="CH16" s="122">
        <v>40730</v>
      </c>
      <c r="CI16" s="122">
        <v>1302527.68</v>
      </c>
      <c r="CJ16" s="122">
        <v>0</v>
      </c>
      <c r="CK16" s="122">
        <v>1627</v>
      </c>
      <c r="CL16" s="122">
        <v>581251.47</v>
      </c>
      <c r="CM16" s="122">
        <v>0</v>
      </c>
      <c r="CN16" s="122">
        <v>1082</v>
      </c>
      <c r="CO16" s="122">
        <v>9128287.2899999991</v>
      </c>
      <c r="CP16" s="122">
        <v>0</v>
      </c>
      <c r="CQ16" s="122">
        <v>43439</v>
      </c>
      <c r="CR16" s="122">
        <v>11012066.43</v>
      </c>
      <c r="CS16" s="125">
        <v>0</v>
      </c>
      <c r="CT16" s="122">
        <v>102305</v>
      </c>
      <c r="CU16" s="122">
        <v>2044005.34</v>
      </c>
      <c r="CV16" s="122">
        <v>0</v>
      </c>
      <c r="CW16" s="122">
        <v>1832</v>
      </c>
      <c r="CX16" s="122">
        <v>1136494.42</v>
      </c>
      <c r="CY16" s="122">
        <v>0</v>
      </c>
      <c r="CZ16" s="122">
        <v>969</v>
      </c>
      <c r="DA16" s="122">
        <v>13705133.359999999</v>
      </c>
      <c r="DB16" s="122">
        <v>0</v>
      </c>
      <c r="DC16" s="122">
        <v>105106</v>
      </c>
      <c r="DD16" s="122">
        <v>16885633.109999999</v>
      </c>
    </row>
    <row r="17" spans="1:108" s="24" customFormat="1" ht="11.25" customHeight="1" x14ac:dyDescent="0.2">
      <c r="A17" s="8" t="s">
        <v>35</v>
      </c>
      <c r="B17" s="122">
        <v>15904</v>
      </c>
      <c r="C17" s="122">
        <v>5353533.6100000003</v>
      </c>
      <c r="D17" s="122">
        <v>0</v>
      </c>
      <c r="E17" s="122">
        <v>344</v>
      </c>
      <c r="F17" s="122">
        <v>1180202.25</v>
      </c>
      <c r="G17" s="122">
        <v>0</v>
      </c>
      <c r="H17" s="122">
        <v>78</v>
      </c>
      <c r="I17" s="122">
        <v>2808136.44</v>
      </c>
      <c r="J17" s="122">
        <v>0</v>
      </c>
      <c r="K17" s="122">
        <v>16326</v>
      </c>
      <c r="L17" s="122">
        <v>9341872.3000000007</v>
      </c>
      <c r="M17" s="125">
        <v>0</v>
      </c>
      <c r="N17" s="122">
        <v>623</v>
      </c>
      <c r="O17" s="122">
        <v>920277.71</v>
      </c>
      <c r="P17" s="122">
        <v>0</v>
      </c>
      <c r="Q17" s="122">
        <v>78</v>
      </c>
      <c r="R17" s="122">
        <v>231409.14</v>
      </c>
      <c r="S17" s="122">
        <v>0</v>
      </c>
      <c r="T17" s="122">
        <v>93</v>
      </c>
      <c r="U17" s="122">
        <v>20981227.170000002</v>
      </c>
      <c r="V17" s="122">
        <v>0</v>
      </c>
      <c r="W17" s="122">
        <v>794</v>
      </c>
      <c r="X17" s="122">
        <v>22132914.02</v>
      </c>
      <c r="Y17" s="125">
        <v>0</v>
      </c>
      <c r="Z17" s="122">
        <v>14280</v>
      </c>
      <c r="AA17" s="122">
        <v>1775967.31</v>
      </c>
      <c r="AB17" s="122">
        <v>0</v>
      </c>
      <c r="AC17" s="122">
        <v>1497</v>
      </c>
      <c r="AD17" s="122">
        <v>1115447.31</v>
      </c>
      <c r="AE17" s="122">
        <v>0</v>
      </c>
      <c r="AF17" s="122">
        <v>908</v>
      </c>
      <c r="AG17" s="122">
        <v>37516303.450000003</v>
      </c>
      <c r="AH17" s="122">
        <v>0</v>
      </c>
      <c r="AI17" s="122">
        <v>16685</v>
      </c>
      <c r="AJ17" s="122">
        <v>40407718.07</v>
      </c>
      <c r="AK17" s="125">
        <v>0</v>
      </c>
      <c r="AL17" s="122">
        <v>38272</v>
      </c>
      <c r="AM17" s="122">
        <v>1429237.6</v>
      </c>
      <c r="AN17" s="122">
        <v>0</v>
      </c>
      <c r="AO17" s="122">
        <v>1224</v>
      </c>
      <c r="AP17" s="122">
        <v>2187141.4300000002</v>
      </c>
      <c r="AQ17" s="122">
        <v>0</v>
      </c>
      <c r="AR17" s="122">
        <v>257</v>
      </c>
      <c r="AS17" s="122">
        <v>5406429.4199999999</v>
      </c>
      <c r="AT17" s="122">
        <v>0</v>
      </c>
      <c r="AU17" s="122">
        <v>39753</v>
      </c>
      <c r="AV17" s="122">
        <v>9022808.4499999993</v>
      </c>
      <c r="AW17" s="125">
        <v>0</v>
      </c>
      <c r="AX17" s="122">
        <v>15893</v>
      </c>
      <c r="AY17" s="122">
        <v>472644.93</v>
      </c>
      <c r="AZ17" s="122">
        <v>0</v>
      </c>
      <c r="BA17" s="122">
        <v>543</v>
      </c>
      <c r="BB17" s="122">
        <v>287671.19</v>
      </c>
      <c r="BC17" s="122">
        <v>0</v>
      </c>
      <c r="BD17" s="122">
        <v>300</v>
      </c>
      <c r="BE17" s="122">
        <v>23100115.050000001</v>
      </c>
      <c r="BF17" s="122">
        <v>0</v>
      </c>
      <c r="BG17" s="122">
        <v>16736</v>
      </c>
      <c r="BH17" s="122">
        <v>23860431.170000002</v>
      </c>
      <c r="BI17" s="125">
        <v>0</v>
      </c>
      <c r="BJ17" s="122">
        <v>11499</v>
      </c>
      <c r="BK17" s="122">
        <v>531056.49</v>
      </c>
      <c r="BL17" s="122">
        <v>0</v>
      </c>
      <c r="BM17" s="122">
        <v>1339</v>
      </c>
      <c r="BN17" s="122">
        <v>623740.30000000005</v>
      </c>
      <c r="BO17" s="122">
        <v>0</v>
      </c>
      <c r="BP17" s="122">
        <v>841</v>
      </c>
      <c r="BQ17" s="122">
        <v>15762879.060000001</v>
      </c>
      <c r="BR17" s="122">
        <v>0</v>
      </c>
      <c r="BS17" s="122">
        <v>13679</v>
      </c>
      <c r="BT17" s="122">
        <v>16917675.850000001</v>
      </c>
      <c r="BU17" s="125">
        <v>0</v>
      </c>
      <c r="BV17" s="122">
        <v>26398</v>
      </c>
      <c r="BW17" s="122">
        <v>672547.18</v>
      </c>
      <c r="BX17" s="122">
        <v>0</v>
      </c>
      <c r="BY17" s="122">
        <v>1969</v>
      </c>
      <c r="BZ17" s="122">
        <v>526710.73</v>
      </c>
      <c r="CA17" s="122">
        <v>0</v>
      </c>
      <c r="CB17" s="122">
        <v>467</v>
      </c>
      <c r="CC17" s="122">
        <v>9392137.3000000007</v>
      </c>
      <c r="CD17" s="122">
        <v>0</v>
      </c>
      <c r="CE17" s="122">
        <v>28834</v>
      </c>
      <c r="CF17" s="122">
        <v>10591395.210000001</v>
      </c>
      <c r="CG17" s="125">
        <v>0</v>
      </c>
      <c r="CH17" s="122">
        <v>70143</v>
      </c>
      <c r="CI17" s="122">
        <v>9282314.9900000002</v>
      </c>
      <c r="CJ17" s="122">
        <v>0</v>
      </c>
      <c r="CK17" s="122">
        <v>2823</v>
      </c>
      <c r="CL17" s="122">
        <v>5325828.57</v>
      </c>
      <c r="CM17" s="122">
        <v>0</v>
      </c>
      <c r="CN17" s="122">
        <v>1910</v>
      </c>
      <c r="CO17" s="122">
        <v>647605282.35000002</v>
      </c>
      <c r="CP17" s="122">
        <v>0</v>
      </c>
      <c r="CQ17" s="122">
        <v>74876</v>
      </c>
      <c r="CR17" s="122">
        <v>662213425.90999997</v>
      </c>
      <c r="CS17" s="125">
        <v>0</v>
      </c>
      <c r="CT17" s="122">
        <v>121171</v>
      </c>
      <c r="CU17" s="122">
        <v>8922247.4600000009</v>
      </c>
      <c r="CV17" s="122">
        <v>0</v>
      </c>
      <c r="CW17" s="122">
        <v>2152</v>
      </c>
      <c r="CX17" s="122">
        <v>3928316</v>
      </c>
      <c r="CY17" s="122">
        <v>0</v>
      </c>
      <c r="CZ17" s="122">
        <v>1149</v>
      </c>
      <c r="DA17" s="122">
        <v>38916720.630000003</v>
      </c>
      <c r="DB17" s="122">
        <v>0</v>
      </c>
      <c r="DC17" s="122">
        <v>124472</v>
      </c>
      <c r="DD17" s="122">
        <v>51767284.090000004</v>
      </c>
    </row>
    <row r="18" spans="1:108" s="24" customFormat="1" ht="11.25" customHeight="1" x14ac:dyDescent="0.2">
      <c r="A18" s="28" t="s">
        <v>36</v>
      </c>
      <c r="B18" s="122">
        <v>0</v>
      </c>
      <c r="C18" s="122">
        <v>0</v>
      </c>
      <c r="D18" s="122">
        <v>0</v>
      </c>
      <c r="E18" s="122">
        <v>0</v>
      </c>
      <c r="F18" s="122">
        <v>0</v>
      </c>
      <c r="G18" s="122">
        <v>0</v>
      </c>
      <c r="H18" s="122">
        <v>0</v>
      </c>
      <c r="I18" s="122">
        <v>0</v>
      </c>
      <c r="J18" s="122">
        <v>0</v>
      </c>
      <c r="K18" s="122">
        <v>0</v>
      </c>
      <c r="L18" s="122">
        <v>0</v>
      </c>
      <c r="M18" s="125">
        <v>0</v>
      </c>
      <c r="N18" s="122">
        <v>0</v>
      </c>
      <c r="O18" s="122">
        <v>0</v>
      </c>
      <c r="P18" s="122">
        <v>0</v>
      </c>
      <c r="Q18" s="122">
        <v>0</v>
      </c>
      <c r="R18" s="122">
        <v>0</v>
      </c>
      <c r="S18" s="122">
        <v>0</v>
      </c>
      <c r="T18" s="122">
        <v>0</v>
      </c>
      <c r="U18" s="122">
        <v>0</v>
      </c>
      <c r="V18" s="122">
        <v>0</v>
      </c>
      <c r="W18" s="122">
        <v>0</v>
      </c>
      <c r="X18" s="122">
        <v>0</v>
      </c>
      <c r="Y18" s="125">
        <v>0</v>
      </c>
      <c r="Z18" s="122">
        <v>0</v>
      </c>
      <c r="AA18" s="122">
        <v>0</v>
      </c>
      <c r="AB18" s="122">
        <v>0</v>
      </c>
      <c r="AC18" s="122">
        <v>0</v>
      </c>
      <c r="AD18" s="122">
        <v>0</v>
      </c>
      <c r="AE18" s="122">
        <v>0</v>
      </c>
      <c r="AF18" s="122">
        <v>0</v>
      </c>
      <c r="AG18" s="122">
        <v>0</v>
      </c>
      <c r="AH18" s="122">
        <v>0</v>
      </c>
      <c r="AI18" s="122">
        <v>0</v>
      </c>
      <c r="AJ18" s="122">
        <v>0</v>
      </c>
      <c r="AK18" s="125">
        <v>0</v>
      </c>
      <c r="AL18" s="122">
        <v>0</v>
      </c>
      <c r="AM18" s="122">
        <v>0</v>
      </c>
      <c r="AN18" s="122">
        <v>0</v>
      </c>
      <c r="AO18" s="122">
        <v>0</v>
      </c>
      <c r="AP18" s="122">
        <v>0</v>
      </c>
      <c r="AQ18" s="122">
        <v>0</v>
      </c>
      <c r="AR18" s="122">
        <v>0</v>
      </c>
      <c r="AS18" s="122">
        <v>0</v>
      </c>
      <c r="AT18" s="122">
        <v>0</v>
      </c>
      <c r="AU18" s="122">
        <v>0</v>
      </c>
      <c r="AV18" s="122">
        <v>0</v>
      </c>
      <c r="AW18" s="125">
        <v>0</v>
      </c>
      <c r="AX18" s="122">
        <v>0</v>
      </c>
      <c r="AY18" s="122">
        <v>0</v>
      </c>
      <c r="AZ18" s="122">
        <v>0</v>
      </c>
      <c r="BA18" s="122">
        <v>0</v>
      </c>
      <c r="BB18" s="122">
        <v>0</v>
      </c>
      <c r="BC18" s="122">
        <v>0</v>
      </c>
      <c r="BD18" s="122">
        <v>0</v>
      </c>
      <c r="BE18" s="122">
        <v>0</v>
      </c>
      <c r="BF18" s="122">
        <v>0</v>
      </c>
      <c r="BG18" s="122">
        <v>0</v>
      </c>
      <c r="BH18" s="122">
        <v>0</v>
      </c>
      <c r="BI18" s="125">
        <v>0</v>
      </c>
      <c r="BJ18" s="122">
        <v>0</v>
      </c>
      <c r="BK18" s="122">
        <v>0</v>
      </c>
      <c r="BL18" s="122">
        <v>0</v>
      </c>
      <c r="BM18" s="122">
        <v>0</v>
      </c>
      <c r="BN18" s="122">
        <v>0</v>
      </c>
      <c r="BO18" s="122">
        <v>0</v>
      </c>
      <c r="BP18" s="122">
        <v>0</v>
      </c>
      <c r="BQ18" s="122">
        <v>0</v>
      </c>
      <c r="BR18" s="122">
        <v>0</v>
      </c>
      <c r="BS18" s="122">
        <v>0</v>
      </c>
      <c r="BT18" s="122">
        <v>0</v>
      </c>
      <c r="BU18" s="125">
        <v>0</v>
      </c>
      <c r="BV18" s="122">
        <v>0</v>
      </c>
      <c r="BW18" s="122">
        <v>0</v>
      </c>
      <c r="BX18" s="122">
        <v>0</v>
      </c>
      <c r="BY18" s="122">
        <v>0</v>
      </c>
      <c r="BZ18" s="122">
        <v>0</v>
      </c>
      <c r="CA18" s="122">
        <v>0</v>
      </c>
      <c r="CB18" s="122">
        <v>0</v>
      </c>
      <c r="CC18" s="122">
        <v>0</v>
      </c>
      <c r="CD18" s="122">
        <v>0</v>
      </c>
      <c r="CE18" s="122">
        <v>0</v>
      </c>
      <c r="CF18" s="122">
        <v>0</v>
      </c>
      <c r="CG18" s="125">
        <v>0</v>
      </c>
      <c r="CH18" s="122">
        <v>0</v>
      </c>
      <c r="CI18" s="122">
        <v>0</v>
      </c>
      <c r="CJ18" s="122">
        <v>0</v>
      </c>
      <c r="CK18" s="122">
        <v>0</v>
      </c>
      <c r="CL18" s="122">
        <v>0</v>
      </c>
      <c r="CM18" s="122">
        <v>0</v>
      </c>
      <c r="CN18" s="122">
        <v>0</v>
      </c>
      <c r="CO18" s="122">
        <v>0</v>
      </c>
      <c r="CP18" s="122">
        <v>0</v>
      </c>
      <c r="CQ18" s="122">
        <v>0</v>
      </c>
      <c r="CR18" s="122">
        <v>0</v>
      </c>
      <c r="CS18" s="125">
        <v>0</v>
      </c>
      <c r="CT18" s="122">
        <v>0</v>
      </c>
      <c r="CU18" s="122">
        <v>0</v>
      </c>
      <c r="CV18" s="122">
        <v>0</v>
      </c>
      <c r="CW18" s="122">
        <v>0</v>
      </c>
      <c r="CX18" s="122">
        <v>0</v>
      </c>
      <c r="CY18" s="122">
        <v>0</v>
      </c>
      <c r="CZ18" s="122">
        <v>0</v>
      </c>
      <c r="DA18" s="122">
        <v>0</v>
      </c>
      <c r="DB18" s="122">
        <v>0</v>
      </c>
      <c r="DC18" s="122">
        <v>0</v>
      </c>
      <c r="DD18" s="122">
        <v>0</v>
      </c>
    </row>
    <row r="19" spans="1:108" s="24" customFormat="1" ht="11.25" customHeight="1" x14ac:dyDescent="0.2">
      <c r="A19" s="8" t="s">
        <v>37</v>
      </c>
      <c r="B19" s="122">
        <v>15162</v>
      </c>
      <c r="C19" s="122">
        <v>1223090.1299999999</v>
      </c>
      <c r="D19" s="122">
        <v>0</v>
      </c>
      <c r="E19" s="122">
        <v>328</v>
      </c>
      <c r="F19" s="122">
        <v>210447.26</v>
      </c>
      <c r="G19" s="122">
        <v>0</v>
      </c>
      <c r="H19" s="122">
        <v>73</v>
      </c>
      <c r="I19" s="122">
        <v>678686.68</v>
      </c>
      <c r="J19" s="122">
        <v>0</v>
      </c>
      <c r="K19" s="122">
        <v>15563</v>
      </c>
      <c r="L19" s="122">
        <v>2112224.0699999998</v>
      </c>
      <c r="M19" s="125">
        <v>0</v>
      </c>
      <c r="N19" s="122">
        <v>475</v>
      </c>
      <c r="O19" s="122">
        <v>84215.18</v>
      </c>
      <c r="P19" s="122">
        <v>0</v>
      </c>
      <c r="Q19" s="122">
        <v>48</v>
      </c>
      <c r="R19" s="122">
        <v>57288.66</v>
      </c>
      <c r="S19" s="122">
        <v>0</v>
      </c>
      <c r="T19" s="122">
        <v>66</v>
      </c>
      <c r="U19" s="122">
        <v>1932191.05</v>
      </c>
      <c r="V19" s="122">
        <v>0</v>
      </c>
      <c r="W19" s="122">
        <v>589</v>
      </c>
      <c r="X19" s="122">
        <v>2073694.89</v>
      </c>
      <c r="Y19" s="125">
        <v>0</v>
      </c>
      <c r="Z19" s="122">
        <v>14148</v>
      </c>
      <c r="AA19" s="122">
        <v>859946.64</v>
      </c>
      <c r="AB19" s="122">
        <v>0</v>
      </c>
      <c r="AC19" s="122">
        <v>1443</v>
      </c>
      <c r="AD19" s="122">
        <v>1078158.33</v>
      </c>
      <c r="AE19" s="122">
        <v>0</v>
      </c>
      <c r="AF19" s="122">
        <v>848</v>
      </c>
      <c r="AG19" s="122">
        <v>11012821.91</v>
      </c>
      <c r="AH19" s="122">
        <v>0</v>
      </c>
      <c r="AI19" s="122">
        <v>16439</v>
      </c>
      <c r="AJ19" s="122">
        <v>12950926.880000001</v>
      </c>
      <c r="AK19" s="125">
        <v>0</v>
      </c>
      <c r="AL19" s="122">
        <v>38109</v>
      </c>
      <c r="AM19" s="122">
        <v>928153.93</v>
      </c>
      <c r="AN19" s="122">
        <v>0</v>
      </c>
      <c r="AO19" s="122">
        <v>1145</v>
      </c>
      <c r="AP19" s="122">
        <v>384222.34</v>
      </c>
      <c r="AQ19" s="122">
        <v>0</v>
      </c>
      <c r="AR19" s="122">
        <v>234</v>
      </c>
      <c r="AS19" s="122">
        <v>715195.16</v>
      </c>
      <c r="AT19" s="122">
        <v>0</v>
      </c>
      <c r="AU19" s="122">
        <v>39488</v>
      </c>
      <c r="AV19" s="122">
        <v>2027571.44</v>
      </c>
      <c r="AW19" s="125">
        <v>0</v>
      </c>
      <c r="AX19" s="122">
        <v>15878</v>
      </c>
      <c r="AY19" s="122">
        <v>732782.09</v>
      </c>
      <c r="AZ19" s="122">
        <v>0</v>
      </c>
      <c r="BA19" s="122">
        <v>517</v>
      </c>
      <c r="BB19" s="122">
        <v>436155.71</v>
      </c>
      <c r="BC19" s="122">
        <v>0</v>
      </c>
      <c r="BD19" s="122">
        <v>272</v>
      </c>
      <c r="BE19" s="122">
        <v>15733275.32</v>
      </c>
      <c r="BF19" s="122">
        <v>0</v>
      </c>
      <c r="BG19" s="122">
        <v>16667</v>
      </c>
      <c r="BH19" s="122">
        <v>16902213.120000001</v>
      </c>
      <c r="BI19" s="125">
        <v>0</v>
      </c>
      <c r="BJ19" s="122">
        <v>11194</v>
      </c>
      <c r="BK19" s="122">
        <v>308103.52</v>
      </c>
      <c r="BL19" s="122">
        <v>0</v>
      </c>
      <c r="BM19" s="122">
        <v>1287</v>
      </c>
      <c r="BN19" s="122">
        <v>427898.29</v>
      </c>
      <c r="BO19" s="122">
        <v>0</v>
      </c>
      <c r="BP19" s="122">
        <v>809</v>
      </c>
      <c r="BQ19" s="122">
        <v>7104712.21</v>
      </c>
      <c r="BR19" s="122">
        <v>0</v>
      </c>
      <c r="BS19" s="122">
        <v>13290</v>
      </c>
      <c r="BT19" s="122">
        <v>7840714.0199999996</v>
      </c>
      <c r="BU19" s="125">
        <v>0</v>
      </c>
      <c r="BV19" s="122">
        <v>28263</v>
      </c>
      <c r="BW19" s="122">
        <v>665075.61</v>
      </c>
      <c r="BX19" s="122">
        <v>0</v>
      </c>
      <c r="BY19" s="122">
        <v>1916</v>
      </c>
      <c r="BZ19" s="122">
        <v>425121.61</v>
      </c>
      <c r="CA19" s="122">
        <v>0</v>
      </c>
      <c r="CB19" s="122">
        <v>449</v>
      </c>
      <c r="CC19" s="122">
        <v>5431953.5300000003</v>
      </c>
      <c r="CD19" s="122">
        <v>0</v>
      </c>
      <c r="CE19" s="122">
        <v>30628</v>
      </c>
      <c r="CF19" s="122">
        <v>6522150.7400000002</v>
      </c>
      <c r="CG19" s="125">
        <v>0</v>
      </c>
      <c r="CH19" s="122">
        <v>46387</v>
      </c>
      <c r="CI19" s="122">
        <v>1398992.26</v>
      </c>
      <c r="CJ19" s="122">
        <v>0</v>
      </c>
      <c r="CK19" s="122">
        <v>2015</v>
      </c>
      <c r="CL19" s="122">
        <v>604387.78</v>
      </c>
      <c r="CM19" s="122">
        <v>0</v>
      </c>
      <c r="CN19" s="122">
        <v>1360</v>
      </c>
      <c r="CO19" s="122">
        <v>13619410.460000001</v>
      </c>
      <c r="CP19" s="122">
        <v>0</v>
      </c>
      <c r="CQ19" s="122">
        <v>49762</v>
      </c>
      <c r="CR19" s="122">
        <v>15622790.5</v>
      </c>
      <c r="CS19" s="125">
        <v>0</v>
      </c>
      <c r="CT19" s="122">
        <v>107259</v>
      </c>
      <c r="CU19" s="122">
        <v>2319784.4500000002</v>
      </c>
      <c r="CV19" s="122">
        <v>0</v>
      </c>
      <c r="CW19" s="122">
        <v>1869</v>
      </c>
      <c r="CX19" s="122">
        <v>1039524.05</v>
      </c>
      <c r="CY19" s="122">
        <v>0</v>
      </c>
      <c r="CZ19" s="122">
        <v>971</v>
      </c>
      <c r="DA19" s="122">
        <v>14290475.609999999</v>
      </c>
      <c r="DB19" s="122">
        <v>0</v>
      </c>
      <c r="DC19" s="122">
        <v>110099</v>
      </c>
      <c r="DD19" s="122">
        <v>17649784.109999999</v>
      </c>
    </row>
    <row r="20" spans="1:108" s="24" customFormat="1" ht="11.25" customHeight="1" x14ac:dyDescent="0.2">
      <c r="A20" s="8" t="s">
        <v>38</v>
      </c>
      <c r="B20" s="122">
        <v>13422</v>
      </c>
      <c r="C20" s="122">
        <v>5617966.8099999996</v>
      </c>
      <c r="D20" s="122">
        <v>0</v>
      </c>
      <c r="E20" s="122">
        <v>340</v>
      </c>
      <c r="F20" s="122">
        <v>1399726.42</v>
      </c>
      <c r="G20" s="122">
        <v>0</v>
      </c>
      <c r="H20" s="122">
        <v>77</v>
      </c>
      <c r="I20" s="122">
        <v>2119855.9500000002</v>
      </c>
      <c r="J20" s="122">
        <v>0</v>
      </c>
      <c r="K20" s="122">
        <v>13839</v>
      </c>
      <c r="L20" s="122">
        <v>9137549.1799999997</v>
      </c>
      <c r="M20" s="125">
        <v>0</v>
      </c>
      <c r="N20" s="122">
        <v>475</v>
      </c>
      <c r="O20" s="122">
        <v>421690.73</v>
      </c>
      <c r="P20" s="122">
        <v>0</v>
      </c>
      <c r="Q20" s="122">
        <v>80</v>
      </c>
      <c r="R20" s="122">
        <v>411117.7</v>
      </c>
      <c r="S20" s="122">
        <v>0</v>
      </c>
      <c r="T20" s="122">
        <v>89</v>
      </c>
      <c r="U20" s="122">
        <v>19012652.84</v>
      </c>
      <c r="V20" s="122">
        <v>0</v>
      </c>
      <c r="W20" s="122">
        <v>644</v>
      </c>
      <c r="X20" s="122">
        <v>19845461.27</v>
      </c>
      <c r="Y20" s="125">
        <v>0</v>
      </c>
      <c r="Z20" s="122">
        <v>8761</v>
      </c>
      <c r="AA20" s="122">
        <v>1106694.94</v>
      </c>
      <c r="AB20" s="122">
        <v>0</v>
      </c>
      <c r="AC20" s="122">
        <v>1378</v>
      </c>
      <c r="AD20" s="122">
        <v>1272229.97</v>
      </c>
      <c r="AE20" s="122">
        <v>0</v>
      </c>
      <c r="AF20" s="122">
        <v>878</v>
      </c>
      <c r="AG20" s="122">
        <v>34750279.670000002</v>
      </c>
      <c r="AH20" s="122">
        <v>0</v>
      </c>
      <c r="AI20" s="122">
        <v>11017</v>
      </c>
      <c r="AJ20" s="122">
        <v>37129204.57</v>
      </c>
      <c r="AK20" s="125">
        <v>0</v>
      </c>
      <c r="AL20" s="122">
        <v>17216</v>
      </c>
      <c r="AM20" s="122">
        <v>1574549.95</v>
      </c>
      <c r="AN20" s="122">
        <v>0</v>
      </c>
      <c r="AO20" s="122">
        <v>1096</v>
      </c>
      <c r="AP20" s="122">
        <v>2316812.91</v>
      </c>
      <c r="AQ20" s="122">
        <v>0</v>
      </c>
      <c r="AR20" s="122">
        <v>246</v>
      </c>
      <c r="AS20" s="122">
        <v>4918567.3499999996</v>
      </c>
      <c r="AT20" s="122">
        <v>0</v>
      </c>
      <c r="AU20" s="122">
        <v>18558</v>
      </c>
      <c r="AV20" s="122">
        <v>8809930.2100000009</v>
      </c>
      <c r="AW20" s="125">
        <v>0</v>
      </c>
      <c r="AX20" s="122">
        <v>7083</v>
      </c>
      <c r="AY20" s="122">
        <v>591821.1</v>
      </c>
      <c r="AZ20" s="122">
        <v>0</v>
      </c>
      <c r="BA20" s="122">
        <v>449</v>
      </c>
      <c r="BB20" s="122">
        <v>351340.57</v>
      </c>
      <c r="BC20" s="122">
        <v>0</v>
      </c>
      <c r="BD20" s="122">
        <v>290</v>
      </c>
      <c r="BE20" s="122">
        <v>20694303.460000001</v>
      </c>
      <c r="BF20" s="122">
        <v>0</v>
      </c>
      <c r="BG20" s="122">
        <v>7822</v>
      </c>
      <c r="BH20" s="122">
        <v>21637465.120000001</v>
      </c>
      <c r="BI20" s="125">
        <v>0</v>
      </c>
      <c r="BJ20" s="122">
        <v>5193</v>
      </c>
      <c r="BK20" s="122">
        <v>485247.04</v>
      </c>
      <c r="BL20" s="122">
        <v>0</v>
      </c>
      <c r="BM20" s="122">
        <v>1077</v>
      </c>
      <c r="BN20" s="122">
        <v>538187.69999999995</v>
      </c>
      <c r="BO20" s="122">
        <v>0</v>
      </c>
      <c r="BP20" s="122">
        <v>789</v>
      </c>
      <c r="BQ20" s="122">
        <v>16121384.02</v>
      </c>
      <c r="BR20" s="122">
        <v>0</v>
      </c>
      <c r="BS20" s="122">
        <v>7059</v>
      </c>
      <c r="BT20" s="122">
        <v>17144818.760000002</v>
      </c>
      <c r="BU20" s="125">
        <v>0</v>
      </c>
      <c r="BV20" s="122">
        <v>12055</v>
      </c>
      <c r="BW20" s="122">
        <v>791746.62</v>
      </c>
      <c r="BX20" s="122">
        <v>0</v>
      </c>
      <c r="BY20" s="122">
        <v>1515</v>
      </c>
      <c r="BZ20" s="122">
        <v>596407.26</v>
      </c>
      <c r="CA20" s="122">
        <v>0</v>
      </c>
      <c r="CB20" s="122">
        <v>426</v>
      </c>
      <c r="CC20" s="122">
        <v>6556786.4699999997</v>
      </c>
      <c r="CD20" s="122">
        <v>0</v>
      </c>
      <c r="CE20" s="122">
        <v>13996</v>
      </c>
      <c r="CF20" s="122">
        <v>7944940.3499999996</v>
      </c>
      <c r="CG20" s="125">
        <v>0</v>
      </c>
      <c r="CH20" s="122">
        <v>45205</v>
      </c>
      <c r="CI20" s="122">
        <v>7999436.7000000002</v>
      </c>
      <c r="CJ20" s="122">
        <v>0</v>
      </c>
      <c r="CK20" s="122">
        <v>2509</v>
      </c>
      <c r="CL20" s="122">
        <v>5982675.0899999999</v>
      </c>
      <c r="CM20" s="122">
        <v>0</v>
      </c>
      <c r="CN20" s="122">
        <v>1840</v>
      </c>
      <c r="CO20" s="122">
        <v>647353966.38999999</v>
      </c>
      <c r="CP20" s="122">
        <v>0</v>
      </c>
      <c r="CQ20" s="122">
        <v>49554</v>
      </c>
      <c r="CR20" s="122">
        <v>661336078.16999996</v>
      </c>
      <c r="CS20" s="125">
        <v>0</v>
      </c>
      <c r="CT20" s="122">
        <v>62433</v>
      </c>
      <c r="CU20" s="122">
        <v>8185312.2400000002</v>
      </c>
      <c r="CV20" s="122">
        <v>0</v>
      </c>
      <c r="CW20" s="122">
        <v>2050</v>
      </c>
      <c r="CX20" s="122">
        <v>4085165.33</v>
      </c>
      <c r="CY20" s="122">
        <v>0</v>
      </c>
      <c r="CZ20" s="122">
        <v>1219</v>
      </c>
      <c r="DA20" s="122">
        <v>60198840.18</v>
      </c>
      <c r="DB20" s="122">
        <v>0</v>
      </c>
      <c r="DC20" s="122">
        <v>65702</v>
      </c>
      <c r="DD20" s="122">
        <v>72469317.739999995</v>
      </c>
    </row>
    <row r="21" spans="1:108" s="24" customFormat="1" ht="11.25" customHeight="1" x14ac:dyDescent="0.2">
      <c r="A21" s="28" t="s">
        <v>39</v>
      </c>
      <c r="B21" s="121">
        <v>17799</v>
      </c>
      <c r="C21" s="121">
        <v>1149057.76</v>
      </c>
      <c r="D21" s="121">
        <v>0</v>
      </c>
      <c r="E21" s="121">
        <v>327</v>
      </c>
      <c r="F21" s="121">
        <v>356202.57</v>
      </c>
      <c r="G21" s="121">
        <v>0</v>
      </c>
      <c r="H21" s="121">
        <v>76</v>
      </c>
      <c r="I21" s="121">
        <v>2086916.61</v>
      </c>
      <c r="J21" s="121">
        <v>0</v>
      </c>
      <c r="K21" s="121">
        <v>18202</v>
      </c>
      <c r="L21" s="121">
        <v>3592176.94</v>
      </c>
      <c r="M21" s="125">
        <v>0</v>
      </c>
      <c r="N21" s="121">
        <v>883</v>
      </c>
      <c r="O21" s="121">
        <v>-227324.01</v>
      </c>
      <c r="P21" s="121">
        <v>0</v>
      </c>
      <c r="Q21" s="121">
        <v>83</v>
      </c>
      <c r="R21" s="121">
        <v>-256332.43</v>
      </c>
      <c r="S21" s="122">
        <v>0</v>
      </c>
      <c r="T21" s="121">
        <v>93</v>
      </c>
      <c r="U21" s="121">
        <v>5520714.0300000003</v>
      </c>
      <c r="V21" s="121">
        <v>0</v>
      </c>
      <c r="W21" s="121">
        <v>1059</v>
      </c>
      <c r="X21" s="121">
        <v>5037057.59</v>
      </c>
      <c r="Y21" s="125">
        <v>0</v>
      </c>
      <c r="Z21" s="121">
        <v>19220</v>
      </c>
      <c r="AA21" s="121">
        <v>1132676.1499999999</v>
      </c>
      <c r="AB21" s="121">
        <v>0</v>
      </c>
      <c r="AC21" s="121">
        <v>1512</v>
      </c>
      <c r="AD21" s="121">
        <v>2028763.95</v>
      </c>
      <c r="AE21" s="121">
        <v>0</v>
      </c>
      <c r="AF21" s="121">
        <v>907</v>
      </c>
      <c r="AG21" s="121">
        <v>20469623.18</v>
      </c>
      <c r="AH21" s="121">
        <v>0</v>
      </c>
      <c r="AI21" s="121">
        <v>21639</v>
      </c>
      <c r="AJ21" s="121">
        <v>23631063.280000001</v>
      </c>
      <c r="AK21" s="125">
        <v>0</v>
      </c>
      <c r="AL21" s="121">
        <v>51206</v>
      </c>
      <c r="AM21" s="121">
        <v>3165500.22</v>
      </c>
      <c r="AN21" s="121">
        <v>0</v>
      </c>
      <c r="AO21" s="121">
        <v>1263</v>
      </c>
      <c r="AP21" s="121">
        <v>1607907.27</v>
      </c>
      <c r="AQ21" s="121">
        <v>0</v>
      </c>
      <c r="AR21" s="121">
        <v>262</v>
      </c>
      <c r="AS21" s="121">
        <v>3573286.09</v>
      </c>
      <c r="AT21" s="121">
        <v>0</v>
      </c>
      <c r="AU21" s="121">
        <v>52731</v>
      </c>
      <c r="AV21" s="121">
        <v>8346693.5700000003</v>
      </c>
      <c r="AW21" s="125">
        <v>0</v>
      </c>
      <c r="AX21" s="121">
        <v>24266</v>
      </c>
      <c r="AY21" s="121">
        <v>947789.68</v>
      </c>
      <c r="AZ21" s="121">
        <v>0</v>
      </c>
      <c r="BA21" s="121">
        <v>557</v>
      </c>
      <c r="BB21" s="121">
        <v>533311.06000000006</v>
      </c>
      <c r="BC21" s="121">
        <v>0</v>
      </c>
      <c r="BD21" s="121">
        <v>298</v>
      </c>
      <c r="BE21" s="121">
        <v>23772028.620000001</v>
      </c>
      <c r="BF21" s="121">
        <v>0</v>
      </c>
      <c r="BG21" s="121">
        <v>25121</v>
      </c>
      <c r="BH21" s="121">
        <v>25253129.350000001</v>
      </c>
      <c r="BI21" s="125">
        <v>0</v>
      </c>
      <c r="BJ21" s="121">
        <v>16870</v>
      </c>
      <c r="BK21" s="121">
        <v>1281954.6000000001</v>
      </c>
      <c r="BL21" s="121">
        <v>0</v>
      </c>
      <c r="BM21" s="121">
        <v>1379</v>
      </c>
      <c r="BN21" s="121">
        <v>1649471.44</v>
      </c>
      <c r="BO21" s="121">
        <v>0</v>
      </c>
      <c r="BP21" s="121">
        <v>860</v>
      </c>
      <c r="BQ21" s="121">
        <v>15559956.01</v>
      </c>
      <c r="BR21" s="121">
        <v>0</v>
      </c>
      <c r="BS21" s="121">
        <v>19109</v>
      </c>
      <c r="BT21" s="121">
        <v>18491382.050000001</v>
      </c>
      <c r="BU21" s="125">
        <v>0</v>
      </c>
      <c r="BV21" s="121">
        <v>39432</v>
      </c>
      <c r="BW21" s="121">
        <v>2295535.75</v>
      </c>
      <c r="BX21" s="121">
        <v>0</v>
      </c>
      <c r="BY21" s="121">
        <v>2065</v>
      </c>
      <c r="BZ21" s="121">
        <v>1346646.92</v>
      </c>
      <c r="CA21" s="121">
        <v>0</v>
      </c>
      <c r="CB21" s="121">
        <v>474</v>
      </c>
      <c r="CC21" s="121">
        <v>10620161.41</v>
      </c>
      <c r="CD21" s="121">
        <v>0</v>
      </c>
      <c r="CE21" s="121">
        <v>41971</v>
      </c>
      <c r="CF21" s="121">
        <v>14262344.08</v>
      </c>
      <c r="CG21" s="125">
        <v>0</v>
      </c>
      <c r="CH21" s="121">
        <v>102656</v>
      </c>
      <c r="CI21" s="121">
        <v>12319389.1</v>
      </c>
      <c r="CJ21" s="121">
        <v>0</v>
      </c>
      <c r="CK21" s="121">
        <v>3097</v>
      </c>
      <c r="CL21" s="121">
        <v>5989168.6299999999</v>
      </c>
      <c r="CM21" s="121">
        <v>0</v>
      </c>
      <c r="CN21" s="121">
        <v>1992</v>
      </c>
      <c r="CO21" s="121">
        <v>106848209.2</v>
      </c>
      <c r="CP21" s="121">
        <v>0</v>
      </c>
      <c r="CQ21" s="121">
        <v>107745</v>
      </c>
      <c r="CR21" s="121">
        <v>125156766.94</v>
      </c>
      <c r="CS21" s="125">
        <v>0</v>
      </c>
      <c r="CT21" s="121">
        <v>170691</v>
      </c>
      <c r="CU21" s="121">
        <v>14566659.99</v>
      </c>
      <c r="CV21" s="121">
        <v>0</v>
      </c>
      <c r="CW21" s="121">
        <v>2349</v>
      </c>
      <c r="CX21" s="121">
        <v>3546180.16</v>
      </c>
      <c r="CY21" s="121">
        <v>0</v>
      </c>
      <c r="CZ21" s="121">
        <v>1210</v>
      </c>
      <c r="DA21" s="121">
        <v>21794683.350000001</v>
      </c>
      <c r="DB21" s="121">
        <v>0</v>
      </c>
      <c r="DC21" s="121">
        <v>174250</v>
      </c>
      <c r="DD21" s="121">
        <v>39907523.5</v>
      </c>
    </row>
    <row r="22" spans="1:108" s="24" customFormat="1" ht="11.25" customHeight="1" x14ac:dyDescent="0.2">
      <c r="A22" s="8" t="s">
        <v>40</v>
      </c>
      <c r="B22" s="122">
        <v>11687</v>
      </c>
      <c r="C22" s="122">
        <v>1541167.8</v>
      </c>
      <c r="D22" s="122">
        <v>0</v>
      </c>
      <c r="E22" s="122">
        <v>245</v>
      </c>
      <c r="F22" s="122">
        <v>458278.97</v>
      </c>
      <c r="G22" s="122">
        <v>0</v>
      </c>
      <c r="H22" s="122">
        <v>54</v>
      </c>
      <c r="I22" s="122">
        <v>2462608.1</v>
      </c>
      <c r="J22" s="122">
        <v>0</v>
      </c>
      <c r="K22" s="122">
        <v>11986</v>
      </c>
      <c r="L22" s="122">
        <v>4462054.87</v>
      </c>
      <c r="M22" s="125">
        <v>0</v>
      </c>
      <c r="N22" s="122">
        <v>364</v>
      </c>
      <c r="O22" s="122">
        <v>270745.64</v>
      </c>
      <c r="P22" s="122">
        <v>0</v>
      </c>
      <c r="Q22" s="122">
        <v>34</v>
      </c>
      <c r="R22" s="122">
        <v>61707.83</v>
      </c>
      <c r="S22" s="122">
        <v>0</v>
      </c>
      <c r="T22" s="122">
        <v>50</v>
      </c>
      <c r="U22" s="122">
        <v>9721407.3300000001</v>
      </c>
      <c r="V22" s="122">
        <v>0</v>
      </c>
      <c r="W22" s="122">
        <v>448</v>
      </c>
      <c r="X22" s="122">
        <v>10053860.800000001</v>
      </c>
      <c r="Y22" s="125">
        <v>0</v>
      </c>
      <c r="Z22" s="122">
        <v>11344</v>
      </c>
      <c r="AA22" s="122">
        <v>2103386.81</v>
      </c>
      <c r="AB22" s="122">
        <v>0</v>
      </c>
      <c r="AC22" s="122">
        <v>1223</v>
      </c>
      <c r="AD22" s="122">
        <v>2756822.86</v>
      </c>
      <c r="AE22" s="122">
        <v>0</v>
      </c>
      <c r="AF22" s="122">
        <v>713</v>
      </c>
      <c r="AG22" s="122">
        <v>25023644.280000001</v>
      </c>
      <c r="AH22" s="122">
        <v>0</v>
      </c>
      <c r="AI22" s="122">
        <v>13280</v>
      </c>
      <c r="AJ22" s="122">
        <v>29883853.949999999</v>
      </c>
      <c r="AK22" s="125">
        <v>0</v>
      </c>
      <c r="AL22" s="122">
        <v>33176</v>
      </c>
      <c r="AM22" s="122">
        <v>3813625.75</v>
      </c>
      <c r="AN22" s="122">
        <v>0</v>
      </c>
      <c r="AO22" s="122">
        <v>1024</v>
      </c>
      <c r="AP22" s="122">
        <v>1826868.81</v>
      </c>
      <c r="AQ22" s="122">
        <v>0</v>
      </c>
      <c r="AR22" s="122">
        <v>199</v>
      </c>
      <c r="AS22" s="122">
        <v>3902687.48</v>
      </c>
      <c r="AT22" s="122">
        <v>0</v>
      </c>
      <c r="AU22" s="122">
        <v>34399</v>
      </c>
      <c r="AV22" s="122">
        <v>9543182.0399999991</v>
      </c>
      <c r="AW22" s="125">
        <v>0</v>
      </c>
      <c r="AX22" s="122">
        <v>15980</v>
      </c>
      <c r="AY22" s="122">
        <v>1259511.5</v>
      </c>
      <c r="AZ22" s="122">
        <v>0</v>
      </c>
      <c r="BA22" s="122">
        <v>435</v>
      </c>
      <c r="BB22" s="122">
        <v>707224.68</v>
      </c>
      <c r="BC22" s="122">
        <v>0</v>
      </c>
      <c r="BD22" s="122">
        <v>233</v>
      </c>
      <c r="BE22" s="122">
        <v>29661921.899999999</v>
      </c>
      <c r="BF22" s="122">
        <v>0</v>
      </c>
      <c r="BG22" s="122">
        <v>16648</v>
      </c>
      <c r="BH22" s="122">
        <v>31628658.079999998</v>
      </c>
      <c r="BI22" s="125">
        <v>0</v>
      </c>
      <c r="BJ22" s="122">
        <v>10352</v>
      </c>
      <c r="BK22" s="122">
        <v>1636893.86</v>
      </c>
      <c r="BL22" s="122">
        <v>0</v>
      </c>
      <c r="BM22" s="122">
        <v>1197</v>
      </c>
      <c r="BN22" s="122">
        <v>1854253.63</v>
      </c>
      <c r="BO22" s="122">
        <v>0</v>
      </c>
      <c r="BP22" s="122">
        <v>738</v>
      </c>
      <c r="BQ22" s="122">
        <v>17270911.960000001</v>
      </c>
      <c r="BR22" s="122">
        <v>0</v>
      </c>
      <c r="BS22" s="122">
        <v>12287</v>
      </c>
      <c r="BT22" s="122">
        <v>20762059.449999999</v>
      </c>
      <c r="BU22" s="125">
        <v>0</v>
      </c>
      <c r="BV22" s="122">
        <v>25409</v>
      </c>
      <c r="BW22" s="122">
        <v>2825726.42</v>
      </c>
      <c r="BX22" s="122">
        <v>0</v>
      </c>
      <c r="BY22" s="122">
        <v>1833</v>
      </c>
      <c r="BZ22" s="122">
        <v>1552293.97</v>
      </c>
      <c r="CA22" s="122">
        <v>0</v>
      </c>
      <c r="CB22" s="122">
        <v>390</v>
      </c>
      <c r="CC22" s="122">
        <v>12257598.029999999</v>
      </c>
      <c r="CD22" s="122">
        <v>0</v>
      </c>
      <c r="CE22" s="122">
        <v>27632</v>
      </c>
      <c r="CF22" s="122">
        <v>16635618.42</v>
      </c>
      <c r="CG22" s="125">
        <v>0</v>
      </c>
      <c r="CH22" s="122">
        <v>67432</v>
      </c>
      <c r="CI22" s="122">
        <v>13602315.630000001</v>
      </c>
      <c r="CJ22" s="122">
        <v>0</v>
      </c>
      <c r="CK22" s="122">
        <v>2473</v>
      </c>
      <c r="CL22" s="122">
        <v>6413910</v>
      </c>
      <c r="CM22" s="122">
        <v>0</v>
      </c>
      <c r="CN22" s="122">
        <v>1619</v>
      </c>
      <c r="CO22" s="122">
        <v>112421448.2</v>
      </c>
      <c r="CP22" s="122">
        <v>0</v>
      </c>
      <c r="CQ22" s="122">
        <v>71524</v>
      </c>
      <c r="CR22" s="122">
        <v>132437673.83</v>
      </c>
      <c r="CS22" s="125">
        <v>0</v>
      </c>
      <c r="CT22" s="122">
        <v>111949</v>
      </c>
      <c r="CU22" s="122">
        <v>17349696.170000002</v>
      </c>
      <c r="CV22" s="122">
        <v>0</v>
      </c>
      <c r="CW22" s="122">
        <v>1834</v>
      </c>
      <c r="CX22" s="122">
        <v>4457552.04</v>
      </c>
      <c r="CY22" s="122">
        <v>0</v>
      </c>
      <c r="CZ22" s="122">
        <v>891</v>
      </c>
      <c r="DA22" s="122">
        <v>28130392.620000001</v>
      </c>
      <c r="DB22" s="122">
        <v>0</v>
      </c>
      <c r="DC22" s="122">
        <v>114674</v>
      </c>
      <c r="DD22" s="122">
        <v>49937640.840000004</v>
      </c>
    </row>
    <row r="23" spans="1:108" s="24" customFormat="1" ht="11.25" customHeight="1" x14ac:dyDescent="0.2">
      <c r="A23" s="8" t="s">
        <v>41</v>
      </c>
      <c r="B23" s="122">
        <v>6112</v>
      </c>
      <c r="C23" s="122">
        <v>-392110.04</v>
      </c>
      <c r="D23" s="122">
        <v>0</v>
      </c>
      <c r="E23" s="122">
        <v>82</v>
      </c>
      <c r="F23" s="122">
        <v>-102076.4</v>
      </c>
      <c r="G23" s="122">
        <v>0</v>
      </c>
      <c r="H23" s="122">
        <v>22</v>
      </c>
      <c r="I23" s="122">
        <v>-375691.49</v>
      </c>
      <c r="J23" s="122">
        <v>0</v>
      </c>
      <c r="K23" s="122">
        <v>6216</v>
      </c>
      <c r="L23" s="122">
        <v>-869877.93</v>
      </c>
      <c r="M23" s="125">
        <v>0</v>
      </c>
      <c r="N23" s="122">
        <v>519</v>
      </c>
      <c r="O23" s="122">
        <v>-498069.65</v>
      </c>
      <c r="P23" s="122">
        <v>0</v>
      </c>
      <c r="Q23" s="122">
        <v>49</v>
      </c>
      <c r="R23" s="122">
        <v>-318040.26</v>
      </c>
      <c r="S23" s="122">
        <v>0</v>
      </c>
      <c r="T23" s="122">
        <v>43</v>
      </c>
      <c r="U23" s="122">
        <v>-4200693.3</v>
      </c>
      <c r="V23" s="122">
        <v>0</v>
      </c>
      <c r="W23" s="122">
        <v>611</v>
      </c>
      <c r="X23" s="122">
        <v>-5016803.21</v>
      </c>
      <c r="Y23" s="125">
        <v>0</v>
      </c>
      <c r="Z23" s="122">
        <v>7876</v>
      </c>
      <c r="AA23" s="122">
        <v>-970710.65</v>
      </c>
      <c r="AB23" s="122">
        <v>0</v>
      </c>
      <c r="AC23" s="122">
        <v>289</v>
      </c>
      <c r="AD23" s="122">
        <v>-728058.91</v>
      </c>
      <c r="AE23" s="122">
        <v>0</v>
      </c>
      <c r="AF23" s="122">
        <v>194</v>
      </c>
      <c r="AG23" s="122">
        <v>-4554021.1100000003</v>
      </c>
      <c r="AH23" s="122">
        <v>0</v>
      </c>
      <c r="AI23" s="122">
        <v>8359</v>
      </c>
      <c r="AJ23" s="122">
        <v>-6252790.6699999999</v>
      </c>
      <c r="AK23" s="125">
        <v>0</v>
      </c>
      <c r="AL23" s="122">
        <v>18030</v>
      </c>
      <c r="AM23" s="122">
        <v>-648125.53</v>
      </c>
      <c r="AN23" s="122">
        <v>0</v>
      </c>
      <c r="AO23" s="122">
        <v>239</v>
      </c>
      <c r="AP23" s="122">
        <v>-218961.54</v>
      </c>
      <c r="AQ23" s="122">
        <v>0</v>
      </c>
      <c r="AR23" s="122">
        <v>63</v>
      </c>
      <c r="AS23" s="122">
        <v>-329401.39</v>
      </c>
      <c r="AT23" s="122">
        <v>0</v>
      </c>
      <c r="AU23" s="122">
        <v>18332</v>
      </c>
      <c r="AV23" s="122">
        <v>-1196488.47</v>
      </c>
      <c r="AW23" s="125">
        <v>0</v>
      </c>
      <c r="AX23" s="122">
        <v>8286</v>
      </c>
      <c r="AY23" s="122">
        <v>-311721.83</v>
      </c>
      <c r="AZ23" s="122">
        <v>0</v>
      </c>
      <c r="BA23" s="122">
        <v>122</v>
      </c>
      <c r="BB23" s="122">
        <v>-173913.62</v>
      </c>
      <c r="BC23" s="122">
        <v>0</v>
      </c>
      <c r="BD23" s="122">
        <v>65</v>
      </c>
      <c r="BE23" s="122">
        <v>-5889893.2800000003</v>
      </c>
      <c r="BF23" s="122">
        <v>0</v>
      </c>
      <c r="BG23" s="122">
        <v>8473</v>
      </c>
      <c r="BH23" s="122">
        <v>-6375528.7300000004</v>
      </c>
      <c r="BI23" s="125">
        <v>0</v>
      </c>
      <c r="BJ23" s="122">
        <v>6518</v>
      </c>
      <c r="BK23" s="122">
        <v>-354939.26</v>
      </c>
      <c r="BL23" s="122">
        <v>0</v>
      </c>
      <c r="BM23" s="122">
        <v>182</v>
      </c>
      <c r="BN23" s="122">
        <v>-204782.19</v>
      </c>
      <c r="BO23" s="122">
        <v>0</v>
      </c>
      <c r="BP23" s="122">
        <v>122</v>
      </c>
      <c r="BQ23" s="122">
        <v>-1710955.95</v>
      </c>
      <c r="BR23" s="122">
        <v>0</v>
      </c>
      <c r="BS23" s="122">
        <v>6822</v>
      </c>
      <c r="BT23" s="122">
        <v>-2270677.4</v>
      </c>
      <c r="BU23" s="125">
        <v>0</v>
      </c>
      <c r="BV23" s="122">
        <v>14023</v>
      </c>
      <c r="BW23" s="122">
        <v>-530190.67000000004</v>
      </c>
      <c r="BX23" s="122">
        <v>0</v>
      </c>
      <c r="BY23" s="122">
        <v>232</v>
      </c>
      <c r="BZ23" s="122">
        <v>-205647.05</v>
      </c>
      <c r="CA23" s="122">
        <v>0</v>
      </c>
      <c r="CB23" s="122">
        <v>84</v>
      </c>
      <c r="CC23" s="122">
        <v>-1637436.62</v>
      </c>
      <c r="CD23" s="122">
        <v>0</v>
      </c>
      <c r="CE23" s="122">
        <v>14339</v>
      </c>
      <c r="CF23" s="122">
        <v>-2373274.33</v>
      </c>
      <c r="CG23" s="125">
        <v>0</v>
      </c>
      <c r="CH23" s="122">
        <v>35224</v>
      </c>
      <c r="CI23" s="122">
        <v>-1282926.52</v>
      </c>
      <c r="CJ23" s="122">
        <v>0</v>
      </c>
      <c r="CK23" s="122">
        <v>624</v>
      </c>
      <c r="CL23" s="122">
        <v>-424741.37</v>
      </c>
      <c r="CM23" s="122">
        <v>0</v>
      </c>
      <c r="CN23" s="122">
        <v>373</v>
      </c>
      <c r="CO23" s="122">
        <v>-5573239</v>
      </c>
      <c r="CP23" s="122">
        <v>0</v>
      </c>
      <c r="CQ23" s="122">
        <v>36221</v>
      </c>
      <c r="CR23" s="122">
        <v>-7280906.8899999997</v>
      </c>
      <c r="CS23" s="125">
        <v>0</v>
      </c>
      <c r="CT23" s="122">
        <v>58742</v>
      </c>
      <c r="CU23" s="122">
        <v>-2783036.18</v>
      </c>
      <c r="CV23" s="122">
        <v>0</v>
      </c>
      <c r="CW23" s="122">
        <v>515</v>
      </c>
      <c r="CX23" s="122">
        <v>-911371.89</v>
      </c>
      <c r="CY23" s="122">
        <v>0</v>
      </c>
      <c r="CZ23" s="122">
        <v>319</v>
      </c>
      <c r="DA23" s="122">
        <v>-6335709.2699999996</v>
      </c>
      <c r="DB23" s="122">
        <v>0</v>
      </c>
      <c r="DC23" s="122">
        <v>59576</v>
      </c>
      <c r="DD23" s="122">
        <v>-10030117.33</v>
      </c>
    </row>
    <row r="24" spans="1:108" s="24" customFormat="1" ht="11.25" customHeight="1" x14ac:dyDescent="0.2">
      <c r="A24" s="28" t="s">
        <v>42</v>
      </c>
      <c r="B24" s="121">
        <v>5835</v>
      </c>
      <c r="C24" s="121">
        <v>431980.63</v>
      </c>
      <c r="D24" s="121">
        <v>0</v>
      </c>
      <c r="E24" s="121">
        <v>144</v>
      </c>
      <c r="F24" s="121">
        <v>111486.73</v>
      </c>
      <c r="G24" s="121">
        <v>0</v>
      </c>
      <c r="H24" s="121">
        <v>43</v>
      </c>
      <c r="I24" s="121">
        <v>721130.46</v>
      </c>
      <c r="J24" s="121">
        <v>0</v>
      </c>
      <c r="K24" s="121">
        <v>6022</v>
      </c>
      <c r="L24" s="121">
        <v>1264597.82</v>
      </c>
      <c r="M24" s="125">
        <v>0</v>
      </c>
      <c r="N24" s="121">
        <v>217</v>
      </c>
      <c r="O24" s="121">
        <v>204372.52</v>
      </c>
      <c r="P24" s="121">
        <v>0</v>
      </c>
      <c r="Q24" s="121">
        <v>20</v>
      </c>
      <c r="R24" s="121">
        <v>23335.88</v>
      </c>
      <c r="S24" s="121">
        <v>0</v>
      </c>
      <c r="T24" s="121">
        <v>47</v>
      </c>
      <c r="U24" s="121">
        <v>9555776.8100000005</v>
      </c>
      <c r="V24" s="121">
        <v>0</v>
      </c>
      <c r="W24" s="121">
        <v>284</v>
      </c>
      <c r="X24" s="121">
        <v>9783485.2200000007</v>
      </c>
      <c r="Y24" s="125">
        <v>0</v>
      </c>
      <c r="Z24" s="121">
        <v>5890</v>
      </c>
      <c r="AA24" s="121">
        <v>446892.64</v>
      </c>
      <c r="AB24" s="121">
        <v>0</v>
      </c>
      <c r="AC24" s="121">
        <v>703</v>
      </c>
      <c r="AD24" s="121">
        <v>449855.59</v>
      </c>
      <c r="AE24" s="121">
        <v>0</v>
      </c>
      <c r="AF24" s="121">
        <v>542</v>
      </c>
      <c r="AG24" s="121">
        <v>9543310.3399999999</v>
      </c>
      <c r="AH24" s="121">
        <v>0</v>
      </c>
      <c r="AI24" s="121">
        <v>7135</v>
      </c>
      <c r="AJ24" s="121">
        <v>10440058.560000001</v>
      </c>
      <c r="AK24" s="125">
        <v>0</v>
      </c>
      <c r="AL24" s="121">
        <v>15015</v>
      </c>
      <c r="AM24" s="121">
        <v>746108.56</v>
      </c>
      <c r="AN24" s="121">
        <v>0</v>
      </c>
      <c r="AO24" s="121">
        <v>568</v>
      </c>
      <c r="AP24" s="121">
        <v>351839.82</v>
      </c>
      <c r="AQ24" s="121">
        <v>0</v>
      </c>
      <c r="AR24" s="121">
        <v>155</v>
      </c>
      <c r="AS24" s="121">
        <v>1504767</v>
      </c>
      <c r="AT24" s="121">
        <v>0</v>
      </c>
      <c r="AU24" s="121">
        <v>15738</v>
      </c>
      <c r="AV24" s="121">
        <v>2602715.38</v>
      </c>
      <c r="AW24" s="125">
        <v>0</v>
      </c>
      <c r="AX24" s="121">
        <v>5942</v>
      </c>
      <c r="AY24" s="121">
        <v>271719.74</v>
      </c>
      <c r="AZ24" s="121">
        <v>0</v>
      </c>
      <c r="BA24" s="121">
        <v>232</v>
      </c>
      <c r="BB24" s="121">
        <v>151136.79</v>
      </c>
      <c r="BC24" s="121">
        <v>0</v>
      </c>
      <c r="BD24" s="121">
        <v>173</v>
      </c>
      <c r="BE24" s="121">
        <v>18864333.550000001</v>
      </c>
      <c r="BF24" s="121">
        <v>0</v>
      </c>
      <c r="BG24" s="121">
        <v>6347</v>
      </c>
      <c r="BH24" s="121">
        <v>19287190.079999998</v>
      </c>
      <c r="BI24" s="125">
        <v>0</v>
      </c>
      <c r="BJ24" s="121">
        <v>5148</v>
      </c>
      <c r="BK24" s="121">
        <v>325015.53999999998</v>
      </c>
      <c r="BL24" s="121">
        <v>0</v>
      </c>
      <c r="BM24" s="121">
        <v>621</v>
      </c>
      <c r="BN24" s="121">
        <v>208905.14</v>
      </c>
      <c r="BO24" s="121">
        <v>0</v>
      </c>
      <c r="BP24" s="121">
        <v>509</v>
      </c>
      <c r="BQ24" s="121">
        <v>5071796.4000000004</v>
      </c>
      <c r="BR24" s="121">
        <v>0</v>
      </c>
      <c r="BS24" s="121">
        <v>6278</v>
      </c>
      <c r="BT24" s="121">
        <v>5605717.0800000001</v>
      </c>
      <c r="BU24" s="125">
        <v>0</v>
      </c>
      <c r="BV24" s="121">
        <v>11719</v>
      </c>
      <c r="BW24" s="121">
        <v>476458.92</v>
      </c>
      <c r="BX24" s="121">
        <v>0</v>
      </c>
      <c r="BY24" s="121">
        <v>863</v>
      </c>
      <c r="BZ24" s="121">
        <v>177040.66</v>
      </c>
      <c r="CA24" s="121">
        <v>0</v>
      </c>
      <c r="CB24" s="121">
        <v>256</v>
      </c>
      <c r="CC24" s="121">
        <v>5466171.0599999996</v>
      </c>
      <c r="CD24" s="121">
        <v>0</v>
      </c>
      <c r="CE24" s="121">
        <v>12838</v>
      </c>
      <c r="CF24" s="121">
        <v>6119670.6500000004</v>
      </c>
      <c r="CG24" s="125">
        <v>0</v>
      </c>
      <c r="CH24" s="121">
        <v>52751</v>
      </c>
      <c r="CI24" s="121">
        <v>8489217.3699999992</v>
      </c>
      <c r="CJ24" s="121">
        <v>0</v>
      </c>
      <c r="CK24" s="121">
        <v>2080</v>
      </c>
      <c r="CL24" s="121">
        <v>3839052.8</v>
      </c>
      <c r="CM24" s="121">
        <v>0</v>
      </c>
      <c r="CN24" s="121">
        <v>1218</v>
      </c>
      <c r="CO24" s="121">
        <v>58530080.039999999</v>
      </c>
      <c r="CP24" s="121">
        <v>0</v>
      </c>
      <c r="CQ24" s="121">
        <v>56049</v>
      </c>
      <c r="CR24" s="121">
        <v>70858350.209999993</v>
      </c>
      <c r="CS24" s="125">
        <v>0</v>
      </c>
      <c r="CT24" s="121">
        <v>63143</v>
      </c>
      <c r="CU24" s="121">
        <v>4387248.49</v>
      </c>
      <c r="CV24" s="121">
        <v>0</v>
      </c>
      <c r="CW24" s="121">
        <v>1158</v>
      </c>
      <c r="CX24" s="121">
        <v>1582465.57</v>
      </c>
      <c r="CY24" s="121">
        <v>0</v>
      </c>
      <c r="CZ24" s="121">
        <v>704</v>
      </c>
      <c r="DA24" s="121">
        <v>13284422.380000001</v>
      </c>
      <c r="DB24" s="121">
        <v>0</v>
      </c>
      <c r="DC24" s="121">
        <v>65005</v>
      </c>
      <c r="DD24" s="121">
        <v>19254136.440000001</v>
      </c>
    </row>
    <row r="25" spans="1:108" s="24" customFormat="1" ht="11.25" customHeight="1" x14ac:dyDescent="0.2">
      <c r="A25" s="8" t="s">
        <v>43</v>
      </c>
      <c r="B25" s="122" t="s">
        <v>72</v>
      </c>
      <c r="C25" s="122" t="s">
        <v>72</v>
      </c>
      <c r="D25" s="122">
        <v>0</v>
      </c>
      <c r="E25" s="122" t="s">
        <v>72</v>
      </c>
      <c r="F25" s="122" t="s">
        <v>72</v>
      </c>
      <c r="G25" s="122">
        <v>0</v>
      </c>
      <c r="H25" s="122">
        <v>14</v>
      </c>
      <c r="I25" s="122">
        <v>4647.63</v>
      </c>
      <c r="J25" s="122">
        <v>0</v>
      </c>
      <c r="K25" s="122">
        <v>450</v>
      </c>
      <c r="L25" s="122">
        <v>9132.83</v>
      </c>
      <c r="M25" s="125">
        <v>0</v>
      </c>
      <c r="N25" s="122" t="s">
        <v>72</v>
      </c>
      <c r="O25" s="122" t="s">
        <v>72</v>
      </c>
      <c r="P25" s="122">
        <v>0</v>
      </c>
      <c r="Q25" s="122" t="s">
        <v>72</v>
      </c>
      <c r="R25" s="122" t="s">
        <v>72</v>
      </c>
      <c r="S25" s="122">
        <v>0</v>
      </c>
      <c r="T25" s="122">
        <v>19</v>
      </c>
      <c r="U25" s="122">
        <v>5862.07</v>
      </c>
      <c r="V25" s="122">
        <v>0</v>
      </c>
      <c r="W25" s="122">
        <v>47</v>
      </c>
      <c r="X25" s="122">
        <v>6987.6</v>
      </c>
      <c r="Y25" s="125">
        <v>0</v>
      </c>
      <c r="Z25" s="122">
        <v>1027</v>
      </c>
      <c r="AA25" s="122">
        <v>5163.6099999999997</v>
      </c>
      <c r="AB25" s="122">
        <v>0</v>
      </c>
      <c r="AC25" s="122">
        <v>427</v>
      </c>
      <c r="AD25" s="122">
        <v>31661.919999999998</v>
      </c>
      <c r="AE25" s="122">
        <v>0</v>
      </c>
      <c r="AF25" s="122">
        <v>398</v>
      </c>
      <c r="AG25" s="122">
        <v>84430.26</v>
      </c>
      <c r="AH25" s="122">
        <v>0</v>
      </c>
      <c r="AI25" s="122">
        <v>1852</v>
      </c>
      <c r="AJ25" s="122">
        <v>121255.79</v>
      </c>
      <c r="AK25" s="125">
        <v>0</v>
      </c>
      <c r="AL25" s="122">
        <v>1683</v>
      </c>
      <c r="AM25" s="122">
        <v>4467.21</v>
      </c>
      <c r="AN25" s="122">
        <v>0</v>
      </c>
      <c r="AO25" s="122">
        <v>278</v>
      </c>
      <c r="AP25" s="122">
        <v>3780.93</v>
      </c>
      <c r="AQ25" s="122">
        <v>0</v>
      </c>
      <c r="AR25" s="122">
        <v>88</v>
      </c>
      <c r="AS25" s="122">
        <v>7465.82</v>
      </c>
      <c r="AT25" s="122">
        <v>0</v>
      </c>
      <c r="AU25" s="122">
        <v>2049</v>
      </c>
      <c r="AV25" s="122">
        <v>15713.97</v>
      </c>
      <c r="AW25" s="125">
        <v>0</v>
      </c>
      <c r="AX25" s="122" t="s">
        <v>72</v>
      </c>
      <c r="AY25" s="122" t="s">
        <v>72</v>
      </c>
      <c r="AZ25" s="122">
        <v>0</v>
      </c>
      <c r="BA25" s="122" t="s">
        <v>72</v>
      </c>
      <c r="BB25" s="122" t="s">
        <v>72</v>
      </c>
      <c r="BC25" s="122">
        <v>0</v>
      </c>
      <c r="BD25" s="122">
        <v>94</v>
      </c>
      <c r="BE25" s="122">
        <v>29505.61</v>
      </c>
      <c r="BF25" s="122">
        <v>0</v>
      </c>
      <c r="BG25" s="122">
        <v>658</v>
      </c>
      <c r="BH25" s="122">
        <v>32348.28</v>
      </c>
      <c r="BI25" s="125">
        <v>0</v>
      </c>
      <c r="BJ25" s="122">
        <v>897</v>
      </c>
      <c r="BK25" s="122">
        <v>6899.98</v>
      </c>
      <c r="BL25" s="122">
        <v>0</v>
      </c>
      <c r="BM25" s="122">
        <v>383</v>
      </c>
      <c r="BN25" s="122">
        <v>8923.7199999999993</v>
      </c>
      <c r="BO25" s="122">
        <v>0</v>
      </c>
      <c r="BP25" s="122">
        <v>383</v>
      </c>
      <c r="BQ25" s="122">
        <v>126817.05</v>
      </c>
      <c r="BR25" s="122">
        <v>0</v>
      </c>
      <c r="BS25" s="122">
        <v>1663</v>
      </c>
      <c r="BT25" s="122">
        <v>142640.76</v>
      </c>
      <c r="BU25" s="125">
        <v>0</v>
      </c>
      <c r="BV25" s="122">
        <v>1559</v>
      </c>
      <c r="BW25" s="122">
        <v>6600.82</v>
      </c>
      <c r="BX25" s="122">
        <v>0</v>
      </c>
      <c r="BY25" s="122">
        <v>299</v>
      </c>
      <c r="BZ25" s="122">
        <v>5919.12</v>
      </c>
      <c r="CA25" s="122">
        <v>0</v>
      </c>
      <c r="CB25" s="122">
        <v>154</v>
      </c>
      <c r="CC25" s="122">
        <v>27341.279999999999</v>
      </c>
      <c r="CD25" s="122">
        <v>0</v>
      </c>
      <c r="CE25" s="122">
        <v>2012</v>
      </c>
      <c r="CF25" s="122">
        <v>39861.230000000003</v>
      </c>
      <c r="CG25" s="125">
        <v>0</v>
      </c>
      <c r="CH25" s="122">
        <v>2773</v>
      </c>
      <c r="CI25" s="122">
        <v>39363.71</v>
      </c>
      <c r="CJ25" s="122">
        <v>0</v>
      </c>
      <c r="CK25" s="122">
        <v>443</v>
      </c>
      <c r="CL25" s="122">
        <v>52906.13</v>
      </c>
      <c r="CM25" s="122">
        <v>0</v>
      </c>
      <c r="CN25" s="122">
        <v>441</v>
      </c>
      <c r="CO25" s="122">
        <v>375264.04</v>
      </c>
      <c r="CP25" s="122">
        <v>0</v>
      </c>
      <c r="CQ25" s="122">
        <v>3657</v>
      </c>
      <c r="CR25" s="122">
        <v>467533.87</v>
      </c>
      <c r="CS25" s="125">
        <v>0</v>
      </c>
      <c r="CT25" s="122">
        <v>9507</v>
      </c>
      <c r="CU25" s="122">
        <v>45146.92</v>
      </c>
      <c r="CV25" s="122">
        <v>0</v>
      </c>
      <c r="CW25" s="122">
        <v>505</v>
      </c>
      <c r="CX25" s="122">
        <v>17343.38</v>
      </c>
      <c r="CY25" s="122">
        <v>0</v>
      </c>
      <c r="CZ25" s="122">
        <v>388</v>
      </c>
      <c r="DA25" s="122">
        <v>47567.61</v>
      </c>
      <c r="DB25" s="122">
        <v>0</v>
      </c>
      <c r="DC25" s="122">
        <v>10400</v>
      </c>
      <c r="DD25" s="122">
        <v>110057.91</v>
      </c>
    </row>
    <row r="26" spans="1:108" s="24" customFormat="1" ht="11.25" customHeight="1" x14ac:dyDescent="0.2">
      <c r="A26" s="8" t="s">
        <v>44</v>
      </c>
      <c r="B26" s="122">
        <v>2364</v>
      </c>
      <c r="C26" s="122">
        <v>270470.71999999997</v>
      </c>
      <c r="D26" s="122">
        <v>0</v>
      </c>
      <c r="E26" s="122">
        <v>65</v>
      </c>
      <c r="F26" s="122">
        <v>90526.64</v>
      </c>
      <c r="G26" s="122">
        <v>0</v>
      </c>
      <c r="H26" s="122">
        <v>28</v>
      </c>
      <c r="I26" s="122">
        <v>374924.14</v>
      </c>
      <c r="J26" s="122">
        <v>0</v>
      </c>
      <c r="K26" s="122">
        <v>2457</v>
      </c>
      <c r="L26" s="122">
        <v>735921.5</v>
      </c>
      <c r="M26" s="125">
        <v>0</v>
      </c>
      <c r="N26" s="122" t="s">
        <v>72</v>
      </c>
      <c r="O26" s="122" t="s">
        <v>72</v>
      </c>
      <c r="P26" s="122">
        <v>0</v>
      </c>
      <c r="Q26" s="122" t="s">
        <v>72</v>
      </c>
      <c r="R26" s="122" t="s">
        <v>72</v>
      </c>
      <c r="S26" s="122">
        <v>0</v>
      </c>
      <c r="T26" s="122">
        <v>26</v>
      </c>
      <c r="U26" s="122">
        <v>9004938.6300000008</v>
      </c>
      <c r="V26" s="122">
        <v>0</v>
      </c>
      <c r="W26" s="122">
        <v>90</v>
      </c>
      <c r="X26" s="122">
        <v>9015781.4399999995</v>
      </c>
      <c r="Y26" s="125">
        <v>0</v>
      </c>
      <c r="Z26" s="122">
        <v>1112</v>
      </c>
      <c r="AA26" s="122">
        <v>116075.88</v>
      </c>
      <c r="AB26" s="122">
        <v>0</v>
      </c>
      <c r="AC26" s="122">
        <v>114</v>
      </c>
      <c r="AD26" s="122">
        <v>155163.28</v>
      </c>
      <c r="AE26" s="122">
        <v>0</v>
      </c>
      <c r="AF26" s="122">
        <v>146</v>
      </c>
      <c r="AG26" s="122">
        <v>6756314.4900000002</v>
      </c>
      <c r="AH26" s="122">
        <v>0</v>
      </c>
      <c r="AI26" s="122">
        <v>1372</v>
      </c>
      <c r="AJ26" s="122">
        <v>7027553.6399999997</v>
      </c>
      <c r="AK26" s="125">
        <v>0</v>
      </c>
      <c r="AL26" s="122">
        <v>2832</v>
      </c>
      <c r="AM26" s="122">
        <v>289423.05</v>
      </c>
      <c r="AN26" s="122">
        <v>0</v>
      </c>
      <c r="AO26" s="122">
        <v>123</v>
      </c>
      <c r="AP26" s="122">
        <v>129501.74</v>
      </c>
      <c r="AQ26" s="122">
        <v>0</v>
      </c>
      <c r="AR26" s="122">
        <v>48</v>
      </c>
      <c r="AS26" s="122">
        <v>614264.96</v>
      </c>
      <c r="AT26" s="122">
        <v>0</v>
      </c>
      <c r="AU26" s="122">
        <v>3003</v>
      </c>
      <c r="AV26" s="122">
        <v>1033189.75</v>
      </c>
      <c r="AW26" s="125">
        <v>0</v>
      </c>
      <c r="AX26" s="122" t="s">
        <v>72</v>
      </c>
      <c r="AY26" s="122" t="s">
        <v>72</v>
      </c>
      <c r="AZ26" s="122">
        <v>0</v>
      </c>
      <c r="BA26" s="122" t="s">
        <v>72</v>
      </c>
      <c r="BB26" s="122" t="s">
        <v>72</v>
      </c>
      <c r="BC26" s="122">
        <v>0</v>
      </c>
      <c r="BD26" s="122">
        <v>64</v>
      </c>
      <c r="BE26" s="122">
        <v>17104691.350000001</v>
      </c>
      <c r="BF26" s="122">
        <v>0</v>
      </c>
      <c r="BG26" s="122">
        <v>1002</v>
      </c>
      <c r="BH26" s="122">
        <v>17232159.719999999</v>
      </c>
      <c r="BI26" s="125">
        <v>0</v>
      </c>
      <c r="BJ26" s="122">
        <v>1316</v>
      </c>
      <c r="BK26" s="122">
        <v>158610.31</v>
      </c>
      <c r="BL26" s="122">
        <v>0</v>
      </c>
      <c r="BM26" s="122">
        <v>119</v>
      </c>
      <c r="BN26" s="122">
        <v>68648.66</v>
      </c>
      <c r="BO26" s="122">
        <v>0</v>
      </c>
      <c r="BP26" s="122">
        <v>124</v>
      </c>
      <c r="BQ26" s="122">
        <v>3640841.63</v>
      </c>
      <c r="BR26" s="122">
        <v>0</v>
      </c>
      <c r="BS26" s="122">
        <v>1559</v>
      </c>
      <c r="BT26" s="122">
        <v>3868100.6</v>
      </c>
      <c r="BU26" s="125">
        <v>0</v>
      </c>
      <c r="BV26" s="122">
        <v>2591</v>
      </c>
      <c r="BW26" s="122">
        <v>180843.5</v>
      </c>
      <c r="BX26" s="122">
        <v>0</v>
      </c>
      <c r="BY26" s="122">
        <v>342</v>
      </c>
      <c r="BZ26" s="122">
        <v>57365.98</v>
      </c>
      <c r="CA26" s="122">
        <v>0</v>
      </c>
      <c r="CB26" s="122">
        <v>86</v>
      </c>
      <c r="CC26" s="122">
        <v>4924681.9400000004</v>
      </c>
      <c r="CD26" s="122">
        <v>0</v>
      </c>
      <c r="CE26" s="122">
        <v>3019</v>
      </c>
      <c r="CF26" s="122">
        <v>5162891.42</v>
      </c>
      <c r="CG26" s="125">
        <v>0</v>
      </c>
      <c r="CH26" s="122">
        <v>40692</v>
      </c>
      <c r="CI26" s="122">
        <v>7856257.6299999999</v>
      </c>
      <c r="CJ26" s="122">
        <v>0</v>
      </c>
      <c r="CK26" s="122">
        <v>1653</v>
      </c>
      <c r="CL26" s="122">
        <v>3352730.52</v>
      </c>
      <c r="CM26" s="122">
        <v>0</v>
      </c>
      <c r="CN26" s="122">
        <v>909</v>
      </c>
      <c r="CO26" s="122">
        <v>54770047.829999998</v>
      </c>
      <c r="CP26" s="122">
        <v>0</v>
      </c>
      <c r="CQ26" s="122">
        <v>43254</v>
      </c>
      <c r="CR26" s="122">
        <v>65979035.979999997</v>
      </c>
      <c r="CS26" s="125">
        <v>0</v>
      </c>
      <c r="CT26" s="122">
        <v>33755</v>
      </c>
      <c r="CU26" s="122">
        <v>3314160.48</v>
      </c>
      <c r="CV26" s="122">
        <v>0</v>
      </c>
      <c r="CW26" s="122">
        <v>491</v>
      </c>
      <c r="CX26" s="122">
        <v>1165048.48</v>
      </c>
      <c r="CY26" s="122">
        <v>0</v>
      </c>
      <c r="CZ26" s="122">
        <v>289</v>
      </c>
      <c r="DA26" s="122">
        <v>11198120.609999999</v>
      </c>
      <c r="DB26" s="122">
        <v>0</v>
      </c>
      <c r="DC26" s="122">
        <v>34535</v>
      </c>
      <c r="DD26" s="122">
        <v>15677329.57</v>
      </c>
    </row>
    <row r="27" spans="1:108" s="24" customFormat="1" ht="11.25" customHeight="1" x14ac:dyDescent="0.2">
      <c r="A27" s="8" t="s">
        <v>45</v>
      </c>
      <c r="B27" s="122" t="s">
        <v>72</v>
      </c>
      <c r="C27" s="122" t="s">
        <v>72</v>
      </c>
      <c r="D27" s="122">
        <v>0</v>
      </c>
      <c r="E27" s="122" t="s">
        <v>72</v>
      </c>
      <c r="F27" s="122" t="s">
        <v>72</v>
      </c>
      <c r="G27" s="122">
        <v>0</v>
      </c>
      <c r="H27" s="122">
        <v>22</v>
      </c>
      <c r="I27" s="122">
        <v>341558.68</v>
      </c>
      <c r="J27" s="122">
        <v>0</v>
      </c>
      <c r="K27" s="122">
        <v>3851</v>
      </c>
      <c r="L27" s="122">
        <v>519543.48</v>
      </c>
      <c r="M27" s="125">
        <v>0</v>
      </c>
      <c r="N27" s="122" t="s">
        <v>72</v>
      </c>
      <c r="O27" s="122" t="s">
        <v>72</v>
      </c>
      <c r="P27" s="122">
        <v>0</v>
      </c>
      <c r="Q27" s="122" t="s">
        <v>72</v>
      </c>
      <c r="R27" s="122" t="s">
        <v>72</v>
      </c>
      <c r="S27" s="122">
        <v>0</v>
      </c>
      <c r="T27" s="122">
        <v>27</v>
      </c>
      <c r="U27" s="122">
        <v>544976.12</v>
      </c>
      <c r="V27" s="122">
        <v>0</v>
      </c>
      <c r="W27" s="122">
        <v>207</v>
      </c>
      <c r="X27" s="122">
        <v>760716.17</v>
      </c>
      <c r="Y27" s="125">
        <v>0</v>
      </c>
      <c r="Z27" s="122">
        <v>4508</v>
      </c>
      <c r="AA27" s="122">
        <v>325653.14</v>
      </c>
      <c r="AB27" s="122">
        <v>0</v>
      </c>
      <c r="AC27" s="122">
        <v>343</v>
      </c>
      <c r="AD27" s="122">
        <v>263030.39</v>
      </c>
      <c r="AE27" s="122">
        <v>0</v>
      </c>
      <c r="AF27" s="122">
        <v>228</v>
      </c>
      <c r="AG27" s="122">
        <v>2702565.59</v>
      </c>
      <c r="AH27" s="122">
        <v>0</v>
      </c>
      <c r="AI27" s="122">
        <v>5079</v>
      </c>
      <c r="AJ27" s="122">
        <v>3291249.13</v>
      </c>
      <c r="AK27" s="125">
        <v>0</v>
      </c>
      <c r="AL27" s="122">
        <v>11910</v>
      </c>
      <c r="AM27" s="122">
        <v>452218.3</v>
      </c>
      <c r="AN27" s="122">
        <v>0</v>
      </c>
      <c r="AO27" s="122">
        <v>309</v>
      </c>
      <c r="AP27" s="122">
        <v>218557.15</v>
      </c>
      <c r="AQ27" s="122">
        <v>0</v>
      </c>
      <c r="AR27" s="122">
        <v>85</v>
      </c>
      <c r="AS27" s="122">
        <v>883036.21</v>
      </c>
      <c r="AT27" s="122">
        <v>0</v>
      </c>
      <c r="AU27" s="122">
        <v>12304</v>
      </c>
      <c r="AV27" s="122">
        <v>1553811.66</v>
      </c>
      <c r="AW27" s="125">
        <v>0</v>
      </c>
      <c r="AX27" s="122">
        <v>4990</v>
      </c>
      <c r="AY27" s="122">
        <v>188239.56</v>
      </c>
      <c r="AZ27" s="122">
        <v>0</v>
      </c>
      <c r="BA27" s="122">
        <v>140</v>
      </c>
      <c r="BB27" s="122">
        <v>104305.94</v>
      </c>
      <c r="BC27" s="122">
        <v>0</v>
      </c>
      <c r="BD27" s="122">
        <v>93</v>
      </c>
      <c r="BE27" s="122">
        <v>1730136.58</v>
      </c>
      <c r="BF27" s="122">
        <v>0</v>
      </c>
      <c r="BG27" s="122">
        <v>5223</v>
      </c>
      <c r="BH27" s="122">
        <v>2022682.08</v>
      </c>
      <c r="BI27" s="125">
        <v>0</v>
      </c>
      <c r="BJ27" s="122">
        <v>3603</v>
      </c>
      <c r="BK27" s="122">
        <v>159505.24</v>
      </c>
      <c r="BL27" s="122">
        <v>0</v>
      </c>
      <c r="BM27" s="122">
        <v>273</v>
      </c>
      <c r="BN27" s="122">
        <v>131332.76</v>
      </c>
      <c r="BO27" s="122">
        <v>0</v>
      </c>
      <c r="BP27" s="122">
        <v>174</v>
      </c>
      <c r="BQ27" s="122">
        <v>1304137.72</v>
      </c>
      <c r="BR27" s="122">
        <v>0</v>
      </c>
      <c r="BS27" s="122">
        <v>4050</v>
      </c>
      <c r="BT27" s="122">
        <v>1594975.72</v>
      </c>
      <c r="BU27" s="125">
        <v>0</v>
      </c>
      <c r="BV27" s="122">
        <v>8872</v>
      </c>
      <c r="BW27" s="122">
        <v>289014.59000000003</v>
      </c>
      <c r="BX27" s="122">
        <v>0</v>
      </c>
      <c r="BY27" s="122">
        <v>416</v>
      </c>
      <c r="BZ27" s="122">
        <v>113755.55</v>
      </c>
      <c r="CA27" s="122">
        <v>0</v>
      </c>
      <c r="CB27" s="122">
        <v>89</v>
      </c>
      <c r="CC27" s="122">
        <v>514147.84000000003</v>
      </c>
      <c r="CD27" s="122">
        <v>0</v>
      </c>
      <c r="CE27" s="122">
        <v>9377</v>
      </c>
      <c r="CF27" s="122">
        <v>916917.99</v>
      </c>
      <c r="CG27" s="125">
        <v>0</v>
      </c>
      <c r="CH27" s="122">
        <v>20991</v>
      </c>
      <c r="CI27" s="122">
        <v>593596.03</v>
      </c>
      <c r="CJ27" s="122">
        <v>0</v>
      </c>
      <c r="CK27" s="122">
        <v>699</v>
      </c>
      <c r="CL27" s="122">
        <v>433416.15</v>
      </c>
      <c r="CM27" s="122">
        <v>0</v>
      </c>
      <c r="CN27" s="122">
        <v>445</v>
      </c>
      <c r="CO27" s="122">
        <v>3384768.17</v>
      </c>
      <c r="CP27" s="122">
        <v>0</v>
      </c>
      <c r="CQ27" s="122">
        <v>22135</v>
      </c>
      <c r="CR27" s="122">
        <v>4411780.3499999996</v>
      </c>
      <c r="CS27" s="125">
        <v>0</v>
      </c>
      <c r="CT27" s="122">
        <v>31957</v>
      </c>
      <c r="CU27" s="122">
        <v>1027941.09</v>
      </c>
      <c r="CV27" s="122">
        <v>0</v>
      </c>
      <c r="CW27" s="122">
        <v>508</v>
      </c>
      <c r="CX27" s="122">
        <v>400073.71</v>
      </c>
      <c r="CY27" s="122">
        <v>0</v>
      </c>
      <c r="CZ27" s="122">
        <v>306</v>
      </c>
      <c r="DA27" s="122">
        <v>2038734.16</v>
      </c>
      <c r="DB27" s="122">
        <v>0</v>
      </c>
      <c r="DC27" s="122">
        <v>32771</v>
      </c>
      <c r="DD27" s="122">
        <v>3466748.97</v>
      </c>
    </row>
    <row r="28" spans="1:108" s="24" customFormat="1" ht="11.25" customHeight="1" x14ac:dyDescent="0.2">
      <c r="A28" s="29" t="s">
        <v>46</v>
      </c>
      <c r="B28" s="122">
        <v>8792</v>
      </c>
      <c r="C28" s="122">
        <v>1129483.01</v>
      </c>
      <c r="D28" s="122">
        <v>0</v>
      </c>
      <c r="E28" s="122">
        <v>205</v>
      </c>
      <c r="F28" s="122">
        <v>346737.59</v>
      </c>
      <c r="G28" s="122">
        <v>0</v>
      </c>
      <c r="H28" s="122">
        <v>40</v>
      </c>
      <c r="I28" s="122">
        <v>1707467.59</v>
      </c>
      <c r="J28" s="122">
        <v>0</v>
      </c>
      <c r="K28" s="122">
        <v>9037</v>
      </c>
      <c r="L28" s="122">
        <v>3183688.19</v>
      </c>
      <c r="M28" s="125">
        <v>0</v>
      </c>
      <c r="N28" s="122">
        <v>251</v>
      </c>
      <c r="O28" s="122">
        <v>68236.320000000007</v>
      </c>
      <c r="P28" s="122">
        <v>0</v>
      </c>
      <c r="Q28" s="122">
        <v>23</v>
      </c>
      <c r="R28" s="122">
        <v>39017.57</v>
      </c>
      <c r="S28" s="122">
        <v>0</v>
      </c>
      <c r="T28" s="122">
        <v>27</v>
      </c>
      <c r="U28" s="122">
        <v>2109971.4900000002</v>
      </c>
      <c r="V28" s="122">
        <v>0</v>
      </c>
      <c r="W28" s="122">
        <v>301</v>
      </c>
      <c r="X28" s="122">
        <v>2217225.38</v>
      </c>
      <c r="Y28" s="125">
        <v>0</v>
      </c>
      <c r="Z28" s="122">
        <v>8333</v>
      </c>
      <c r="AA28" s="122">
        <v>1663429.15</v>
      </c>
      <c r="AB28" s="122">
        <v>0</v>
      </c>
      <c r="AC28" s="122">
        <v>1048</v>
      </c>
      <c r="AD28" s="122">
        <v>2307824.86</v>
      </c>
      <c r="AE28" s="122">
        <v>0</v>
      </c>
      <c r="AF28" s="122">
        <v>608</v>
      </c>
      <c r="AG28" s="122">
        <v>16190032.35</v>
      </c>
      <c r="AH28" s="122">
        <v>0</v>
      </c>
      <c r="AI28" s="122">
        <v>9989</v>
      </c>
      <c r="AJ28" s="122">
        <v>20161286.359999999</v>
      </c>
      <c r="AK28" s="125">
        <v>0</v>
      </c>
      <c r="AL28" s="122">
        <v>26238</v>
      </c>
      <c r="AM28" s="122">
        <v>3076851.49</v>
      </c>
      <c r="AN28" s="122">
        <v>0</v>
      </c>
      <c r="AO28" s="122">
        <v>888</v>
      </c>
      <c r="AP28" s="122">
        <v>1482445.83</v>
      </c>
      <c r="AQ28" s="122">
        <v>0</v>
      </c>
      <c r="AR28" s="122">
        <v>152</v>
      </c>
      <c r="AS28" s="122">
        <v>2220453.06</v>
      </c>
      <c r="AT28" s="122">
        <v>0</v>
      </c>
      <c r="AU28" s="122">
        <v>27278</v>
      </c>
      <c r="AV28" s="122">
        <v>6779750.3799999999</v>
      </c>
      <c r="AW28" s="125">
        <v>0</v>
      </c>
      <c r="AX28" s="122">
        <v>13059</v>
      </c>
      <c r="AY28" s="122">
        <v>990155.38</v>
      </c>
      <c r="AZ28" s="122">
        <v>0</v>
      </c>
      <c r="BA28" s="122">
        <v>350</v>
      </c>
      <c r="BB28" s="122">
        <v>558675.68999999994</v>
      </c>
      <c r="BC28" s="122">
        <v>0</v>
      </c>
      <c r="BD28" s="122">
        <v>176</v>
      </c>
      <c r="BE28" s="122">
        <v>10949232.880000001</v>
      </c>
      <c r="BF28" s="122">
        <v>0</v>
      </c>
      <c r="BG28" s="122">
        <v>13585</v>
      </c>
      <c r="BH28" s="122">
        <v>12498063.949999999</v>
      </c>
      <c r="BI28" s="125">
        <v>0</v>
      </c>
      <c r="BJ28" s="122">
        <v>7960</v>
      </c>
      <c r="BK28" s="122">
        <v>1332166.8600000001</v>
      </c>
      <c r="BL28" s="122">
        <v>0</v>
      </c>
      <c r="BM28" s="122">
        <v>1074</v>
      </c>
      <c r="BN28" s="122">
        <v>1646173.45</v>
      </c>
      <c r="BO28" s="122">
        <v>0</v>
      </c>
      <c r="BP28" s="122">
        <v>664</v>
      </c>
      <c r="BQ28" s="122">
        <v>12474439.35</v>
      </c>
      <c r="BR28" s="122">
        <v>0</v>
      </c>
      <c r="BS28" s="122">
        <v>9698</v>
      </c>
      <c r="BT28" s="122">
        <v>15452779.66</v>
      </c>
      <c r="BU28" s="125">
        <v>0</v>
      </c>
      <c r="BV28" s="122">
        <v>19691</v>
      </c>
      <c r="BW28" s="122">
        <v>2354139.79</v>
      </c>
      <c r="BX28" s="122">
        <v>0</v>
      </c>
      <c r="BY28" s="122">
        <v>1617</v>
      </c>
      <c r="BZ28" s="122">
        <v>1378159.74</v>
      </c>
      <c r="CA28" s="122">
        <v>0</v>
      </c>
      <c r="CB28" s="122">
        <v>350</v>
      </c>
      <c r="CC28" s="122">
        <v>7632952.0899999999</v>
      </c>
      <c r="CD28" s="122">
        <v>0</v>
      </c>
      <c r="CE28" s="122">
        <v>21658</v>
      </c>
      <c r="CF28" s="122">
        <v>11365251.630000001</v>
      </c>
      <c r="CG28" s="125">
        <v>0</v>
      </c>
      <c r="CH28" s="122">
        <v>43702</v>
      </c>
      <c r="CI28" s="122">
        <v>5282343.67</v>
      </c>
      <c r="CJ28" s="122">
        <v>0</v>
      </c>
      <c r="CK28" s="122">
        <v>1914</v>
      </c>
      <c r="CL28" s="122">
        <v>2597375.2200000002</v>
      </c>
      <c r="CM28" s="122">
        <v>0</v>
      </c>
      <c r="CN28" s="122">
        <v>1271</v>
      </c>
      <c r="CO28" s="122">
        <v>52600787.100000001</v>
      </c>
      <c r="CP28" s="122">
        <v>0</v>
      </c>
      <c r="CQ28" s="122">
        <v>46887</v>
      </c>
      <c r="CR28" s="122">
        <v>60480505.979999997</v>
      </c>
      <c r="CS28" s="125">
        <v>0</v>
      </c>
      <c r="CT28" s="122">
        <v>89312</v>
      </c>
      <c r="CU28" s="122">
        <v>13037700.960000001</v>
      </c>
      <c r="CV28" s="122">
        <v>0</v>
      </c>
      <c r="CW28" s="122">
        <v>1465</v>
      </c>
      <c r="CX28" s="122">
        <v>2893299.05</v>
      </c>
      <c r="CY28" s="122">
        <v>0</v>
      </c>
      <c r="CZ28" s="122">
        <v>681</v>
      </c>
      <c r="DA28" s="122">
        <v>15522317.68</v>
      </c>
      <c r="DB28" s="122">
        <v>0</v>
      </c>
      <c r="DC28" s="122">
        <v>91458</v>
      </c>
      <c r="DD28" s="122">
        <v>31453317.690000001</v>
      </c>
    </row>
    <row r="29" spans="1:108" s="24" customFormat="1" ht="11.25" customHeight="1" x14ac:dyDescent="0.2">
      <c r="A29" s="29" t="s">
        <v>47</v>
      </c>
      <c r="B29" s="122">
        <v>8794</v>
      </c>
      <c r="C29" s="122">
        <v>79952.429999999993</v>
      </c>
      <c r="D29" s="122">
        <v>0</v>
      </c>
      <c r="E29" s="122">
        <v>205</v>
      </c>
      <c r="F29" s="122">
        <v>38242.639999999999</v>
      </c>
      <c r="G29" s="122">
        <v>0</v>
      </c>
      <c r="H29" s="122">
        <v>40</v>
      </c>
      <c r="I29" s="122">
        <v>196421.43</v>
      </c>
      <c r="J29" s="122">
        <v>0</v>
      </c>
      <c r="K29" s="122">
        <v>9039</v>
      </c>
      <c r="L29" s="122">
        <v>314616.5</v>
      </c>
      <c r="M29" s="125">
        <v>0</v>
      </c>
      <c r="N29" s="122">
        <v>251</v>
      </c>
      <c r="O29" s="122">
        <v>6607.56</v>
      </c>
      <c r="P29" s="122">
        <v>0</v>
      </c>
      <c r="Q29" s="122">
        <v>23</v>
      </c>
      <c r="R29" s="122">
        <v>4343</v>
      </c>
      <c r="S29" s="122">
        <v>0</v>
      </c>
      <c r="T29" s="122">
        <v>27</v>
      </c>
      <c r="U29" s="122">
        <v>242791.77</v>
      </c>
      <c r="V29" s="122">
        <v>0</v>
      </c>
      <c r="W29" s="122">
        <v>301</v>
      </c>
      <c r="X29" s="122">
        <v>253742.32</v>
      </c>
      <c r="Y29" s="125">
        <v>0</v>
      </c>
      <c r="Z29" s="122">
        <v>8338</v>
      </c>
      <c r="AA29" s="122">
        <v>140939.84</v>
      </c>
      <c r="AB29" s="122">
        <v>0</v>
      </c>
      <c r="AC29" s="122">
        <v>1048</v>
      </c>
      <c r="AD29" s="122">
        <v>256030.34</v>
      </c>
      <c r="AE29" s="122">
        <v>0</v>
      </c>
      <c r="AF29" s="122">
        <v>608</v>
      </c>
      <c r="AG29" s="122">
        <v>1863502.54</v>
      </c>
      <c r="AH29" s="122">
        <v>0</v>
      </c>
      <c r="AI29" s="122">
        <v>9994</v>
      </c>
      <c r="AJ29" s="122">
        <v>2260472.73</v>
      </c>
      <c r="AK29" s="125">
        <v>0</v>
      </c>
      <c r="AL29" s="122">
        <v>26248</v>
      </c>
      <c r="AM29" s="122">
        <v>253476.17</v>
      </c>
      <c r="AN29" s="122">
        <v>0</v>
      </c>
      <c r="AO29" s="122">
        <v>889</v>
      </c>
      <c r="AP29" s="122">
        <v>159734.04</v>
      </c>
      <c r="AQ29" s="122">
        <v>0</v>
      </c>
      <c r="AR29" s="122">
        <v>152</v>
      </c>
      <c r="AS29" s="122">
        <v>255314.14</v>
      </c>
      <c r="AT29" s="122">
        <v>0</v>
      </c>
      <c r="AU29" s="122">
        <v>27289</v>
      </c>
      <c r="AV29" s="122">
        <v>668524.35</v>
      </c>
      <c r="AW29" s="125">
        <v>0</v>
      </c>
      <c r="AX29" s="122">
        <v>13063</v>
      </c>
      <c r="AY29" s="122">
        <v>90036.08</v>
      </c>
      <c r="AZ29" s="122">
        <v>0</v>
      </c>
      <c r="BA29" s="122">
        <v>350</v>
      </c>
      <c r="BB29" s="122">
        <v>61833.440000000002</v>
      </c>
      <c r="BC29" s="122">
        <v>0</v>
      </c>
      <c r="BD29" s="122">
        <v>176</v>
      </c>
      <c r="BE29" s="122">
        <v>1259370.8600000001</v>
      </c>
      <c r="BF29" s="122">
        <v>0</v>
      </c>
      <c r="BG29" s="122">
        <v>13589</v>
      </c>
      <c r="BH29" s="122">
        <v>1411240.39</v>
      </c>
      <c r="BI29" s="125">
        <v>0</v>
      </c>
      <c r="BJ29" s="122">
        <v>7963</v>
      </c>
      <c r="BK29" s="122">
        <v>115082.05</v>
      </c>
      <c r="BL29" s="122">
        <v>0</v>
      </c>
      <c r="BM29" s="122">
        <v>1075</v>
      </c>
      <c r="BN29" s="122">
        <v>178729.47</v>
      </c>
      <c r="BO29" s="122">
        <v>0</v>
      </c>
      <c r="BP29" s="122">
        <v>664</v>
      </c>
      <c r="BQ29" s="122">
        <v>1436330.45</v>
      </c>
      <c r="BR29" s="122">
        <v>0</v>
      </c>
      <c r="BS29" s="122">
        <v>9702</v>
      </c>
      <c r="BT29" s="122">
        <v>1730141.97</v>
      </c>
      <c r="BU29" s="125">
        <v>0</v>
      </c>
      <c r="BV29" s="122">
        <v>19696</v>
      </c>
      <c r="BW29" s="122">
        <v>183487.35999999999</v>
      </c>
      <c r="BX29" s="122">
        <v>0</v>
      </c>
      <c r="BY29" s="122">
        <v>1617</v>
      </c>
      <c r="BZ29" s="122">
        <v>141485.46</v>
      </c>
      <c r="CA29" s="122">
        <v>0</v>
      </c>
      <c r="CB29" s="122">
        <v>350</v>
      </c>
      <c r="CC29" s="122">
        <v>881031.76</v>
      </c>
      <c r="CD29" s="122">
        <v>0</v>
      </c>
      <c r="CE29" s="122">
        <v>21663</v>
      </c>
      <c r="CF29" s="122">
        <v>1206004.57</v>
      </c>
      <c r="CG29" s="125">
        <v>0</v>
      </c>
      <c r="CH29" s="122">
        <v>43727</v>
      </c>
      <c r="CI29" s="122">
        <v>566405.22</v>
      </c>
      <c r="CJ29" s="122">
        <v>0</v>
      </c>
      <c r="CK29" s="122">
        <v>1914</v>
      </c>
      <c r="CL29" s="122">
        <v>296523.31</v>
      </c>
      <c r="CM29" s="122">
        <v>0</v>
      </c>
      <c r="CN29" s="122">
        <v>1272</v>
      </c>
      <c r="CO29" s="122">
        <v>6051271.8899999997</v>
      </c>
      <c r="CP29" s="122">
        <v>0</v>
      </c>
      <c r="CQ29" s="122">
        <v>46913</v>
      </c>
      <c r="CR29" s="122">
        <v>6914200.4100000001</v>
      </c>
      <c r="CS29" s="125">
        <v>0</v>
      </c>
      <c r="CT29" s="122">
        <v>89336</v>
      </c>
      <c r="CU29" s="122">
        <v>1287164.33</v>
      </c>
      <c r="CV29" s="122">
        <v>0</v>
      </c>
      <c r="CW29" s="122">
        <v>1465</v>
      </c>
      <c r="CX29" s="122">
        <v>323172.43</v>
      </c>
      <c r="CY29" s="122">
        <v>0</v>
      </c>
      <c r="CZ29" s="122">
        <v>681</v>
      </c>
      <c r="DA29" s="122">
        <v>1786998.24</v>
      </c>
      <c r="DB29" s="122">
        <v>0</v>
      </c>
      <c r="DC29" s="122">
        <v>91482</v>
      </c>
      <c r="DD29" s="122">
        <v>3397334.99</v>
      </c>
    </row>
    <row r="30" spans="1:108" s="24" customFormat="1" ht="11.25" customHeight="1" x14ac:dyDescent="0.2">
      <c r="A30" s="29" t="s">
        <v>48</v>
      </c>
      <c r="B30" s="99">
        <v>16333</v>
      </c>
      <c r="C30" s="82">
        <v>0.99435521677630301</v>
      </c>
      <c r="D30" s="99">
        <v>0</v>
      </c>
      <c r="E30" s="99">
        <v>329</v>
      </c>
      <c r="F30" s="82">
        <v>0.95909609508786398</v>
      </c>
      <c r="G30" s="99">
        <v>0</v>
      </c>
      <c r="H30" s="99">
        <v>72</v>
      </c>
      <c r="I30" s="82">
        <v>0.38047333739217098</v>
      </c>
      <c r="J30" s="99">
        <v>0</v>
      </c>
      <c r="K30" s="99">
        <v>16734</v>
      </c>
      <c r="L30" s="82">
        <v>0.66433036467451601</v>
      </c>
      <c r="M30" s="92">
        <v>0</v>
      </c>
      <c r="N30" s="99">
        <v>477</v>
      </c>
      <c r="O30" s="82">
        <v>0.973433197009134</v>
      </c>
      <c r="P30" s="99">
        <v>0</v>
      </c>
      <c r="Q30" s="99">
        <v>43</v>
      </c>
      <c r="R30" s="82">
        <v>0.74115848765431402</v>
      </c>
      <c r="S30" s="99">
        <v>0</v>
      </c>
      <c r="T30" s="99">
        <v>46</v>
      </c>
      <c r="U30" s="82">
        <v>0.409666846179711</v>
      </c>
      <c r="V30" s="99">
        <v>0</v>
      </c>
      <c r="W30" s="99">
        <v>566</v>
      </c>
      <c r="X30" s="82">
        <v>0.43189578710770299</v>
      </c>
      <c r="Y30" s="92">
        <v>0</v>
      </c>
      <c r="Z30" s="99">
        <v>16278</v>
      </c>
      <c r="AA30" s="82">
        <v>0.97776888788368399</v>
      </c>
      <c r="AB30" s="99">
        <v>0</v>
      </c>
      <c r="AC30" s="99">
        <v>1449</v>
      </c>
      <c r="AD30" s="82">
        <v>0.87898091639505804</v>
      </c>
      <c r="AE30" s="99">
        <v>0</v>
      </c>
      <c r="AF30" s="99">
        <v>819</v>
      </c>
      <c r="AG30" s="82">
        <v>0.38843353321396401</v>
      </c>
      <c r="AH30" s="99">
        <v>0</v>
      </c>
      <c r="AI30" s="99">
        <v>18546</v>
      </c>
      <c r="AJ30" s="82">
        <v>0.46521173508115998</v>
      </c>
      <c r="AK30" s="92">
        <v>0</v>
      </c>
      <c r="AL30" s="99">
        <v>42705</v>
      </c>
      <c r="AM30" s="82">
        <v>0.98776644443310102</v>
      </c>
      <c r="AN30" s="99">
        <v>0</v>
      </c>
      <c r="AO30" s="99">
        <v>1206</v>
      </c>
      <c r="AP30" s="82">
        <v>0.93201995928029402</v>
      </c>
      <c r="AQ30" s="99">
        <v>0</v>
      </c>
      <c r="AR30" s="99">
        <v>236</v>
      </c>
      <c r="AS30" s="82">
        <v>0.51508379344299404</v>
      </c>
      <c r="AT30" s="99">
        <v>0</v>
      </c>
      <c r="AU30" s="99">
        <v>44147</v>
      </c>
      <c r="AV30" s="82">
        <v>0.79036713403057701</v>
      </c>
      <c r="AW30" s="92">
        <v>0</v>
      </c>
      <c r="AX30" s="99">
        <v>21609</v>
      </c>
      <c r="AY30" s="82">
        <v>0.97208866141649897</v>
      </c>
      <c r="AZ30" s="99">
        <v>0</v>
      </c>
      <c r="BA30" s="99">
        <v>532</v>
      </c>
      <c r="BB30" s="82">
        <v>0.72683851203159899</v>
      </c>
      <c r="BC30" s="99">
        <v>0</v>
      </c>
      <c r="BD30" s="99">
        <v>265</v>
      </c>
      <c r="BE30" s="82">
        <v>0.230250191403366</v>
      </c>
      <c r="BF30" s="99">
        <v>0</v>
      </c>
      <c r="BG30" s="99">
        <v>22406</v>
      </c>
      <c r="BH30" s="82">
        <v>0.329847848708126</v>
      </c>
      <c r="BI30" s="92">
        <v>0</v>
      </c>
      <c r="BJ30" s="99">
        <v>13722</v>
      </c>
      <c r="BK30" s="82">
        <v>0.95442524375678806</v>
      </c>
      <c r="BL30" s="99">
        <v>0</v>
      </c>
      <c r="BM30" s="99">
        <v>1313</v>
      </c>
      <c r="BN30" s="82">
        <v>0.77705479551205203</v>
      </c>
      <c r="BO30" s="99">
        <v>0</v>
      </c>
      <c r="BP30" s="99">
        <v>778</v>
      </c>
      <c r="BQ30" s="82">
        <v>0.308314976576891</v>
      </c>
      <c r="BR30" s="99">
        <v>0</v>
      </c>
      <c r="BS30" s="99">
        <v>15813</v>
      </c>
      <c r="BT30" s="82">
        <v>0.380742212033789</v>
      </c>
      <c r="BU30" s="92">
        <v>0</v>
      </c>
      <c r="BV30" s="99">
        <v>34193</v>
      </c>
      <c r="BW30" s="82">
        <v>0.99216220181218795</v>
      </c>
      <c r="BX30" s="99">
        <v>0</v>
      </c>
      <c r="BY30" s="99">
        <v>2013</v>
      </c>
      <c r="BZ30" s="82">
        <v>0.95909556226701997</v>
      </c>
      <c r="CA30" s="99">
        <v>0</v>
      </c>
      <c r="CB30" s="99">
        <v>448</v>
      </c>
      <c r="CC30" s="82">
        <v>0.31441561781336202</v>
      </c>
      <c r="CD30" s="99">
        <v>0</v>
      </c>
      <c r="CE30" s="99">
        <v>36654</v>
      </c>
      <c r="CF30" s="82">
        <v>0.49613707564028098</v>
      </c>
      <c r="CG30" s="92">
        <v>0</v>
      </c>
      <c r="CH30" s="99">
        <v>47453</v>
      </c>
      <c r="CI30" s="82">
        <v>0.97426502848755303</v>
      </c>
      <c r="CJ30" s="99">
        <v>0</v>
      </c>
      <c r="CK30" s="99">
        <v>1572</v>
      </c>
      <c r="CL30" s="82">
        <v>0.83394874171379696</v>
      </c>
      <c r="CM30" s="99">
        <v>0</v>
      </c>
      <c r="CN30" s="99">
        <v>857</v>
      </c>
      <c r="CO30" s="82">
        <v>0.25750771817204798</v>
      </c>
      <c r="CP30" s="99">
        <v>0</v>
      </c>
      <c r="CQ30" s="99">
        <v>49882</v>
      </c>
      <c r="CR30" s="82">
        <v>0.38565114352643498</v>
      </c>
      <c r="CS30" s="92">
        <v>0</v>
      </c>
      <c r="CT30" s="99">
        <v>128171</v>
      </c>
      <c r="CU30" s="82">
        <v>0.97001055916510404</v>
      </c>
      <c r="CV30" s="99">
        <v>0</v>
      </c>
      <c r="CW30" s="99">
        <v>1963</v>
      </c>
      <c r="CX30" s="82">
        <v>0.77657556291852103</v>
      </c>
      <c r="CY30" s="99">
        <v>0</v>
      </c>
      <c r="CZ30" s="99">
        <v>940</v>
      </c>
      <c r="DA30" s="82">
        <v>0.350240312780426</v>
      </c>
      <c r="DB30" s="99">
        <v>0</v>
      </c>
      <c r="DC30" s="99">
        <v>131074</v>
      </c>
      <c r="DD30" s="82">
        <v>0.54889871750221497</v>
      </c>
    </row>
    <row r="31" spans="1:108" s="24" customFormat="1" ht="11.25" customHeight="1" x14ac:dyDescent="0.2">
      <c r="A31" s="30" t="s">
        <v>23</v>
      </c>
      <c r="B31" s="91">
        <v>7910</v>
      </c>
      <c r="C31" s="91">
        <v>78308.55</v>
      </c>
      <c r="D31" s="91">
        <v>0</v>
      </c>
      <c r="E31" s="91">
        <v>186</v>
      </c>
      <c r="F31" s="91">
        <v>36584.239999999998</v>
      </c>
      <c r="G31" s="91">
        <v>0</v>
      </c>
      <c r="H31" s="91">
        <v>38</v>
      </c>
      <c r="I31" s="91">
        <v>67280.479999999996</v>
      </c>
      <c r="J31" s="91">
        <v>0</v>
      </c>
      <c r="K31" s="91">
        <v>8134</v>
      </c>
      <c r="L31" s="91">
        <v>182173.28</v>
      </c>
      <c r="M31" s="92">
        <v>0</v>
      </c>
      <c r="N31" s="91">
        <v>246</v>
      </c>
      <c r="O31" s="91">
        <v>6210.18</v>
      </c>
      <c r="P31" s="91">
        <v>0</v>
      </c>
      <c r="Q31" s="91">
        <v>23</v>
      </c>
      <c r="R31" s="91">
        <v>3078.09</v>
      </c>
      <c r="S31" s="91">
        <v>0</v>
      </c>
      <c r="T31" s="91">
        <v>24</v>
      </c>
      <c r="U31" s="91">
        <v>66738.97</v>
      </c>
      <c r="V31" s="91">
        <v>0</v>
      </c>
      <c r="W31" s="91">
        <v>293</v>
      </c>
      <c r="X31" s="91">
        <v>76027.240000000005</v>
      </c>
      <c r="Y31" s="92">
        <v>0</v>
      </c>
      <c r="Z31" s="91">
        <v>8266</v>
      </c>
      <c r="AA31" s="91">
        <v>126837.15</v>
      </c>
      <c r="AB31" s="91">
        <v>0</v>
      </c>
      <c r="AC31" s="91">
        <v>1027</v>
      </c>
      <c r="AD31" s="91">
        <v>219542.7</v>
      </c>
      <c r="AE31" s="91">
        <v>0</v>
      </c>
      <c r="AF31" s="91">
        <v>582</v>
      </c>
      <c r="AG31" s="91">
        <v>763011.33</v>
      </c>
      <c r="AH31" s="91">
        <v>0</v>
      </c>
      <c r="AI31" s="91">
        <v>9875</v>
      </c>
      <c r="AJ31" s="91">
        <v>1109391.18</v>
      </c>
      <c r="AK31" s="92">
        <v>0</v>
      </c>
      <c r="AL31" s="91">
        <v>26114</v>
      </c>
      <c r="AM31" s="91">
        <v>248381.4</v>
      </c>
      <c r="AN31" s="91">
        <v>0</v>
      </c>
      <c r="AO31" s="91">
        <v>873</v>
      </c>
      <c r="AP31" s="91">
        <v>147530.47</v>
      </c>
      <c r="AQ31" s="91">
        <v>0</v>
      </c>
      <c r="AR31" s="91">
        <v>148</v>
      </c>
      <c r="AS31" s="91">
        <v>107604.03</v>
      </c>
      <c r="AT31" s="91">
        <v>0</v>
      </c>
      <c r="AU31" s="91">
        <v>27135</v>
      </c>
      <c r="AV31" s="91">
        <v>503515.9</v>
      </c>
      <c r="AW31" s="92">
        <v>0</v>
      </c>
      <c r="AX31" s="91">
        <v>12988</v>
      </c>
      <c r="AY31" s="91">
        <v>86644.03</v>
      </c>
      <c r="AZ31" s="91">
        <v>0</v>
      </c>
      <c r="BA31" s="91">
        <v>342</v>
      </c>
      <c r="BB31" s="91">
        <v>40643.379999999997</v>
      </c>
      <c r="BC31" s="91">
        <v>0</v>
      </c>
      <c r="BD31" s="91">
        <v>166</v>
      </c>
      <c r="BE31" s="91">
        <v>285803.15000000002</v>
      </c>
      <c r="BF31" s="91">
        <v>0</v>
      </c>
      <c r="BG31" s="91">
        <v>13496</v>
      </c>
      <c r="BH31" s="91">
        <v>413090.56</v>
      </c>
      <c r="BI31" s="92">
        <v>0</v>
      </c>
      <c r="BJ31" s="91">
        <v>7882</v>
      </c>
      <c r="BK31" s="91">
        <v>105918.67</v>
      </c>
      <c r="BL31" s="91">
        <v>0</v>
      </c>
      <c r="BM31" s="91">
        <v>1049</v>
      </c>
      <c r="BN31" s="91">
        <v>128312.21</v>
      </c>
      <c r="BO31" s="91">
        <v>0</v>
      </c>
      <c r="BP31" s="91">
        <v>616</v>
      </c>
      <c r="BQ31" s="91">
        <v>411079.89</v>
      </c>
      <c r="BR31" s="91">
        <v>0</v>
      </c>
      <c r="BS31" s="91">
        <v>9547</v>
      </c>
      <c r="BT31" s="91">
        <v>645310.77</v>
      </c>
      <c r="BU31" s="92">
        <v>0</v>
      </c>
      <c r="BV31" s="91">
        <v>19613</v>
      </c>
      <c r="BW31" s="91">
        <v>180365.38</v>
      </c>
      <c r="BX31" s="91">
        <v>0</v>
      </c>
      <c r="BY31" s="91">
        <v>1602</v>
      </c>
      <c r="BZ31" s="91">
        <v>130473.07</v>
      </c>
      <c r="CA31" s="91">
        <v>0</v>
      </c>
      <c r="CB31" s="91">
        <v>348</v>
      </c>
      <c r="CC31" s="91">
        <v>288190.93</v>
      </c>
      <c r="CD31" s="91">
        <v>0</v>
      </c>
      <c r="CE31" s="91">
        <v>21563</v>
      </c>
      <c r="CF31" s="91">
        <v>599029.39</v>
      </c>
      <c r="CG31" s="92">
        <v>0</v>
      </c>
      <c r="CH31" s="91">
        <v>43219</v>
      </c>
      <c r="CI31" s="91">
        <v>519537.26</v>
      </c>
      <c r="CJ31" s="91">
        <v>0</v>
      </c>
      <c r="CK31" s="91">
        <v>1869</v>
      </c>
      <c r="CL31" s="91">
        <v>236362.23999999999</v>
      </c>
      <c r="CM31" s="91">
        <v>0</v>
      </c>
      <c r="CN31" s="91">
        <v>1217</v>
      </c>
      <c r="CO31" s="91">
        <v>1370292.42</v>
      </c>
      <c r="CP31" s="91">
        <v>0</v>
      </c>
      <c r="CQ31" s="91">
        <v>46305</v>
      </c>
      <c r="CR31" s="91">
        <v>2126191.9300000002</v>
      </c>
      <c r="CS31" s="92">
        <v>0</v>
      </c>
      <c r="CT31" s="91">
        <v>88424</v>
      </c>
      <c r="CU31" s="91">
        <v>1097835.48</v>
      </c>
      <c r="CV31" s="91">
        <v>0</v>
      </c>
      <c r="CW31" s="91">
        <v>1364</v>
      </c>
      <c r="CX31" s="91">
        <v>212350.36</v>
      </c>
      <c r="CY31" s="91">
        <v>0</v>
      </c>
      <c r="CZ31" s="91">
        <v>617</v>
      </c>
      <c r="DA31" s="91">
        <v>427594.93</v>
      </c>
      <c r="DB31" s="91">
        <v>0</v>
      </c>
      <c r="DC31" s="91">
        <v>90405</v>
      </c>
      <c r="DD31" s="91">
        <v>1737780.77</v>
      </c>
    </row>
    <row r="32" spans="1:108" s="24" customFormat="1" ht="11.25" customHeight="1" x14ac:dyDescent="0.2">
      <c r="A32" s="77" t="s">
        <v>49</v>
      </c>
      <c r="B32" s="107">
        <v>3938</v>
      </c>
      <c r="C32" s="107">
        <v>6233738.3300000001</v>
      </c>
      <c r="D32" s="107">
        <v>0</v>
      </c>
      <c r="E32" s="107">
        <v>275</v>
      </c>
      <c r="F32" s="107">
        <v>3250043.27</v>
      </c>
      <c r="G32" s="107">
        <v>0</v>
      </c>
      <c r="H32" s="107">
        <v>63</v>
      </c>
      <c r="I32" s="107">
        <v>6492846.0599999996</v>
      </c>
      <c r="J32" s="107">
        <v>0</v>
      </c>
      <c r="K32" s="107">
        <v>4276</v>
      </c>
      <c r="L32" s="107">
        <v>15976627.66</v>
      </c>
      <c r="M32" s="108">
        <v>0</v>
      </c>
      <c r="N32" s="107">
        <v>379</v>
      </c>
      <c r="O32" s="107">
        <v>869865.6</v>
      </c>
      <c r="P32" s="107">
        <v>0</v>
      </c>
      <c r="Q32" s="107">
        <v>73</v>
      </c>
      <c r="R32" s="107">
        <v>1167255.28</v>
      </c>
      <c r="S32" s="107">
        <v>0</v>
      </c>
      <c r="T32" s="107">
        <v>84</v>
      </c>
      <c r="U32" s="107">
        <v>125855088.11</v>
      </c>
      <c r="V32" s="107">
        <v>0</v>
      </c>
      <c r="W32" s="107">
        <v>536</v>
      </c>
      <c r="X32" s="107">
        <v>127892208.98999999</v>
      </c>
      <c r="Y32" s="108">
        <v>0</v>
      </c>
      <c r="Z32" s="107">
        <v>3475</v>
      </c>
      <c r="AA32" s="107">
        <v>4369869.33</v>
      </c>
      <c r="AB32" s="107">
        <v>0</v>
      </c>
      <c r="AC32" s="107">
        <v>904</v>
      </c>
      <c r="AD32" s="107">
        <v>10145738.09</v>
      </c>
      <c r="AE32" s="107">
        <v>0</v>
      </c>
      <c r="AF32" s="107">
        <v>618</v>
      </c>
      <c r="AG32" s="107">
        <v>138588267.28</v>
      </c>
      <c r="AH32" s="107">
        <v>0</v>
      </c>
      <c r="AI32" s="107">
        <v>4997</v>
      </c>
      <c r="AJ32" s="107">
        <v>153103874.69999999</v>
      </c>
      <c r="AK32" s="108">
        <v>0</v>
      </c>
      <c r="AL32" s="107">
        <v>9153</v>
      </c>
      <c r="AM32" s="107">
        <v>10545896.58</v>
      </c>
      <c r="AN32" s="107">
        <v>0</v>
      </c>
      <c r="AO32" s="107">
        <v>1127</v>
      </c>
      <c r="AP32" s="107">
        <v>9711100.8900000006</v>
      </c>
      <c r="AQ32" s="107">
        <v>0</v>
      </c>
      <c r="AR32" s="107">
        <v>243</v>
      </c>
      <c r="AS32" s="107">
        <v>25192127.899999999</v>
      </c>
      <c r="AT32" s="107">
        <v>0</v>
      </c>
      <c r="AU32" s="107">
        <v>10523</v>
      </c>
      <c r="AV32" s="107">
        <v>45449125.359999999</v>
      </c>
      <c r="AW32" s="108">
        <v>0</v>
      </c>
      <c r="AX32" s="107">
        <v>3314</v>
      </c>
      <c r="AY32" s="107">
        <v>3743404.41</v>
      </c>
      <c r="AZ32" s="107">
        <v>0</v>
      </c>
      <c r="BA32" s="107">
        <v>485</v>
      </c>
      <c r="BB32" s="107">
        <v>4307771.09</v>
      </c>
      <c r="BC32" s="107">
        <v>0</v>
      </c>
      <c r="BD32" s="107">
        <v>275</v>
      </c>
      <c r="BE32" s="107">
        <v>167360935.22999999</v>
      </c>
      <c r="BF32" s="107">
        <v>0</v>
      </c>
      <c r="BG32" s="107">
        <v>4074</v>
      </c>
      <c r="BH32" s="107">
        <v>175412110.72999999</v>
      </c>
      <c r="BI32" s="108">
        <v>0</v>
      </c>
      <c r="BJ32" s="107">
        <v>3966</v>
      </c>
      <c r="BK32" s="107">
        <v>4747745.25</v>
      </c>
      <c r="BL32" s="107">
        <v>0</v>
      </c>
      <c r="BM32" s="107">
        <v>1162</v>
      </c>
      <c r="BN32" s="107">
        <v>9209788.5</v>
      </c>
      <c r="BO32" s="107">
        <v>0</v>
      </c>
      <c r="BP32" s="107">
        <v>712</v>
      </c>
      <c r="BQ32" s="107">
        <v>203620949.34999999</v>
      </c>
      <c r="BR32" s="107">
        <v>0</v>
      </c>
      <c r="BS32" s="107">
        <v>5840</v>
      </c>
      <c r="BT32" s="107">
        <v>217578483.09999999</v>
      </c>
      <c r="BU32" s="108">
        <v>0</v>
      </c>
      <c r="BV32" s="107">
        <v>7767</v>
      </c>
      <c r="BW32" s="107">
        <v>8146942.3700000001</v>
      </c>
      <c r="BX32" s="107">
        <v>0</v>
      </c>
      <c r="BY32" s="107">
        <v>1695</v>
      </c>
      <c r="BZ32" s="107">
        <v>8775173.8100000005</v>
      </c>
      <c r="CA32" s="107">
        <v>0</v>
      </c>
      <c r="CB32" s="107">
        <v>427</v>
      </c>
      <c r="CC32" s="107">
        <v>58552857.740000002</v>
      </c>
      <c r="CD32" s="107">
        <v>0</v>
      </c>
      <c r="CE32" s="107">
        <v>9889</v>
      </c>
      <c r="CF32" s="107">
        <v>75474973.920000002</v>
      </c>
      <c r="CG32" s="108">
        <v>0</v>
      </c>
      <c r="CH32" s="107">
        <v>48545</v>
      </c>
      <c r="CI32" s="107">
        <v>68570092.090000004</v>
      </c>
      <c r="CJ32" s="107">
        <v>0</v>
      </c>
      <c r="CK32" s="107">
        <v>2887</v>
      </c>
      <c r="CL32" s="107">
        <v>39003121.140000001</v>
      </c>
      <c r="CM32" s="107">
        <v>0</v>
      </c>
      <c r="CN32" s="107">
        <v>1805</v>
      </c>
      <c r="CO32" s="107">
        <v>799215016.26999998</v>
      </c>
      <c r="CP32" s="107">
        <v>0</v>
      </c>
      <c r="CQ32" s="107">
        <v>53237</v>
      </c>
      <c r="CR32" s="107">
        <v>906788229.5</v>
      </c>
      <c r="CS32" s="108">
        <v>0</v>
      </c>
      <c r="CT32" s="107">
        <v>36851</v>
      </c>
      <c r="CU32" s="107">
        <v>38278928.770000003</v>
      </c>
      <c r="CV32" s="107">
        <v>0</v>
      </c>
      <c r="CW32" s="107">
        <v>2174</v>
      </c>
      <c r="CX32" s="107">
        <v>24354976.629999999</v>
      </c>
      <c r="CY32" s="107">
        <v>0</v>
      </c>
      <c r="CZ32" s="107">
        <v>1192</v>
      </c>
      <c r="DA32" s="107">
        <v>311448048.5</v>
      </c>
      <c r="DB32" s="107">
        <v>0</v>
      </c>
      <c r="DC32" s="107">
        <v>40217</v>
      </c>
      <c r="DD32" s="107">
        <v>374081953.91000003</v>
      </c>
    </row>
    <row r="33" spans="1:108" s="24" customFormat="1" ht="11.25" customHeight="1" x14ac:dyDescent="0.2">
      <c r="A33" s="5" t="s">
        <v>21</v>
      </c>
      <c r="B33" s="95">
        <v>0</v>
      </c>
      <c r="C33" s="95">
        <v>0</v>
      </c>
      <c r="D33" s="95">
        <v>0</v>
      </c>
      <c r="E33" s="95">
        <v>0</v>
      </c>
      <c r="F33" s="95">
        <v>0</v>
      </c>
      <c r="G33" s="95">
        <v>0</v>
      </c>
      <c r="H33" s="95">
        <v>0</v>
      </c>
      <c r="I33" s="95">
        <v>0</v>
      </c>
      <c r="J33" s="95">
        <v>0</v>
      </c>
      <c r="K33" s="95">
        <v>0</v>
      </c>
      <c r="L33" s="95">
        <v>0</v>
      </c>
      <c r="M33" s="89">
        <v>0</v>
      </c>
      <c r="N33" s="95">
        <v>0</v>
      </c>
      <c r="O33" s="95">
        <v>0</v>
      </c>
      <c r="P33" s="95">
        <v>0</v>
      </c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95">
        <v>0</v>
      </c>
      <c r="W33" s="95">
        <v>0</v>
      </c>
      <c r="X33" s="95">
        <v>0</v>
      </c>
      <c r="Y33" s="89">
        <v>0</v>
      </c>
      <c r="Z33" s="95">
        <v>0</v>
      </c>
      <c r="AA33" s="95">
        <v>0</v>
      </c>
      <c r="AB33" s="95">
        <v>0</v>
      </c>
      <c r="AC33" s="95">
        <v>0</v>
      </c>
      <c r="AD33" s="95">
        <v>0</v>
      </c>
      <c r="AE33" s="95">
        <v>0</v>
      </c>
      <c r="AF33" s="95">
        <v>0</v>
      </c>
      <c r="AG33" s="95">
        <v>0</v>
      </c>
      <c r="AH33" s="95">
        <v>0</v>
      </c>
      <c r="AI33" s="95">
        <v>0</v>
      </c>
      <c r="AJ33" s="95">
        <v>0</v>
      </c>
      <c r="AK33" s="89">
        <v>0</v>
      </c>
      <c r="AL33" s="95">
        <v>0</v>
      </c>
      <c r="AM33" s="95">
        <v>0</v>
      </c>
      <c r="AN33" s="95">
        <v>0</v>
      </c>
      <c r="AO33" s="95">
        <v>0</v>
      </c>
      <c r="AP33" s="95">
        <v>0</v>
      </c>
      <c r="AQ33" s="95">
        <v>0</v>
      </c>
      <c r="AR33" s="95">
        <v>0</v>
      </c>
      <c r="AS33" s="95">
        <v>0</v>
      </c>
      <c r="AT33" s="95">
        <v>0</v>
      </c>
      <c r="AU33" s="95">
        <v>0</v>
      </c>
      <c r="AV33" s="95">
        <v>0</v>
      </c>
      <c r="AW33" s="89">
        <v>0</v>
      </c>
      <c r="AX33" s="95">
        <v>0</v>
      </c>
      <c r="AY33" s="95">
        <v>0</v>
      </c>
      <c r="AZ33" s="95">
        <v>0</v>
      </c>
      <c r="BA33" s="95">
        <v>0</v>
      </c>
      <c r="BB33" s="95">
        <v>0</v>
      </c>
      <c r="BC33" s="95">
        <v>0</v>
      </c>
      <c r="BD33" s="95">
        <v>0</v>
      </c>
      <c r="BE33" s="95">
        <v>0</v>
      </c>
      <c r="BF33" s="95">
        <v>0</v>
      </c>
      <c r="BG33" s="95">
        <v>0</v>
      </c>
      <c r="BH33" s="95">
        <v>0</v>
      </c>
      <c r="BI33" s="89">
        <v>0</v>
      </c>
      <c r="BJ33" s="95">
        <v>0</v>
      </c>
      <c r="BK33" s="95">
        <v>0</v>
      </c>
      <c r="BL33" s="95">
        <v>0</v>
      </c>
      <c r="BM33" s="95">
        <v>0</v>
      </c>
      <c r="BN33" s="95">
        <v>0</v>
      </c>
      <c r="BO33" s="95">
        <v>0</v>
      </c>
      <c r="BP33" s="95">
        <v>0</v>
      </c>
      <c r="BQ33" s="95">
        <v>0</v>
      </c>
      <c r="BR33" s="95">
        <v>0</v>
      </c>
      <c r="BS33" s="95">
        <v>0</v>
      </c>
      <c r="BT33" s="95">
        <v>0</v>
      </c>
      <c r="BU33" s="89">
        <v>0</v>
      </c>
      <c r="BV33" s="95">
        <v>0</v>
      </c>
      <c r="BW33" s="95">
        <v>0</v>
      </c>
      <c r="BX33" s="95">
        <v>0</v>
      </c>
      <c r="BY33" s="95">
        <v>0</v>
      </c>
      <c r="BZ33" s="95">
        <v>0</v>
      </c>
      <c r="CA33" s="95">
        <v>0</v>
      </c>
      <c r="CB33" s="95">
        <v>0</v>
      </c>
      <c r="CC33" s="95">
        <v>0</v>
      </c>
      <c r="CD33" s="95">
        <v>0</v>
      </c>
      <c r="CE33" s="95">
        <v>0</v>
      </c>
      <c r="CF33" s="95">
        <v>0</v>
      </c>
      <c r="CG33" s="89">
        <v>0</v>
      </c>
      <c r="CH33" s="95">
        <v>0</v>
      </c>
      <c r="CI33" s="95">
        <v>0</v>
      </c>
      <c r="CJ33" s="95">
        <v>0</v>
      </c>
      <c r="CK33" s="95">
        <v>0</v>
      </c>
      <c r="CL33" s="95">
        <v>0</v>
      </c>
      <c r="CM33" s="95">
        <v>0</v>
      </c>
      <c r="CN33" s="95">
        <v>0</v>
      </c>
      <c r="CO33" s="95">
        <v>0</v>
      </c>
      <c r="CP33" s="95">
        <v>0</v>
      </c>
      <c r="CQ33" s="95">
        <v>0</v>
      </c>
      <c r="CR33" s="95">
        <v>0</v>
      </c>
      <c r="CS33" s="89">
        <v>0</v>
      </c>
      <c r="CT33" s="95">
        <v>0</v>
      </c>
      <c r="CU33" s="95">
        <v>0</v>
      </c>
      <c r="CV33" s="95">
        <v>0</v>
      </c>
      <c r="CW33" s="95">
        <v>0</v>
      </c>
      <c r="CX33" s="95">
        <v>0</v>
      </c>
      <c r="CY33" s="95">
        <v>0</v>
      </c>
      <c r="CZ33" s="95">
        <v>0</v>
      </c>
      <c r="DA33" s="95">
        <v>0</v>
      </c>
      <c r="DB33" s="95">
        <v>0</v>
      </c>
      <c r="DC33" s="95">
        <v>0</v>
      </c>
      <c r="DD33" s="95">
        <v>0</v>
      </c>
    </row>
    <row r="34" spans="1:108" s="24" customFormat="1" ht="11.25" customHeight="1" x14ac:dyDescent="0.2">
      <c r="A34" s="28" t="s">
        <v>50</v>
      </c>
      <c r="B34" s="96">
        <v>10896</v>
      </c>
      <c r="C34" s="96">
        <v>1596820.83</v>
      </c>
      <c r="D34" s="96">
        <v>0</v>
      </c>
      <c r="E34" s="96">
        <v>295</v>
      </c>
      <c r="F34" s="96">
        <v>408752.2</v>
      </c>
      <c r="G34" s="96">
        <v>0</v>
      </c>
      <c r="H34" s="96">
        <v>71</v>
      </c>
      <c r="I34" s="96">
        <v>660408.96</v>
      </c>
      <c r="J34" s="96">
        <v>0</v>
      </c>
      <c r="K34" s="96">
        <v>11262</v>
      </c>
      <c r="L34" s="96">
        <v>2665981.9900000002</v>
      </c>
      <c r="M34" s="89">
        <v>0</v>
      </c>
      <c r="N34" s="96">
        <v>299</v>
      </c>
      <c r="O34" s="96">
        <v>130597.42</v>
      </c>
      <c r="P34" s="96">
        <v>0</v>
      </c>
      <c r="Q34" s="96">
        <v>56</v>
      </c>
      <c r="R34" s="96">
        <v>201522.58</v>
      </c>
      <c r="S34" s="96">
        <v>0</v>
      </c>
      <c r="T34" s="96">
        <v>60</v>
      </c>
      <c r="U34" s="96">
        <v>1403332.89</v>
      </c>
      <c r="V34" s="96">
        <v>0</v>
      </c>
      <c r="W34" s="96">
        <v>415</v>
      </c>
      <c r="X34" s="96">
        <v>1735452.89</v>
      </c>
      <c r="Y34" s="89">
        <v>0</v>
      </c>
      <c r="Z34" s="96">
        <v>11527</v>
      </c>
      <c r="AA34" s="96">
        <v>4790962.2300000004</v>
      </c>
      <c r="AB34" s="96">
        <v>0</v>
      </c>
      <c r="AC34" s="96">
        <v>1384</v>
      </c>
      <c r="AD34" s="96">
        <v>4831030.05</v>
      </c>
      <c r="AE34" s="96">
        <v>0</v>
      </c>
      <c r="AF34" s="96">
        <v>773</v>
      </c>
      <c r="AG34" s="96">
        <v>12874326.09</v>
      </c>
      <c r="AH34" s="96">
        <v>0</v>
      </c>
      <c r="AI34" s="96">
        <v>13684</v>
      </c>
      <c r="AJ34" s="96">
        <v>22496318.370000001</v>
      </c>
      <c r="AK34" s="89">
        <v>0</v>
      </c>
      <c r="AL34" s="96">
        <v>30002</v>
      </c>
      <c r="AM34" s="96">
        <v>7390033.7300000004</v>
      </c>
      <c r="AN34" s="96">
        <v>0</v>
      </c>
      <c r="AO34" s="96">
        <v>1029</v>
      </c>
      <c r="AP34" s="96">
        <v>3466862</v>
      </c>
      <c r="AQ34" s="96">
        <v>0</v>
      </c>
      <c r="AR34" s="96">
        <v>194</v>
      </c>
      <c r="AS34" s="96">
        <v>2331135.52</v>
      </c>
      <c r="AT34" s="96">
        <v>0</v>
      </c>
      <c r="AU34" s="96">
        <v>31225</v>
      </c>
      <c r="AV34" s="96">
        <v>13188031.25</v>
      </c>
      <c r="AW34" s="89">
        <v>0</v>
      </c>
      <c r="AX34" s="96">
        <v>13743</v>
      </c>
      <c r="AY34" s="96">
        <v>2473191.7000000002</v>
      </c>
      <c r="AZ34" s="96">
        <v>0</v>
      </c>
      <c r="BA34" s="96">
        <v>474</v>
      </c>
      <c r="BB34" s="96">
        <v>1385067.41</v>
      </c>
      <c r="BC34" s="96">
        <v>0</v>
      </c>
      <c r="BD34" s="96">
        <v>240</v>
      </c>
      <c r="BE34" s="96">
        <v>4447101.8499999996</v>
      </c>
      <c r="BF34" s="96">
        <v>0</v>
      </c>
      <c r="BG34" s="96">
        <v>14457</v>
      </c>
      <c r="BH34" s="96">
        <v>8305360.96</v>
      </c>
      <c r="BI34" s="89">
        <v>0</v>
      </c>
      <c r="BJ34" s="96">
        <v>8476</v>
      </c>
      <c r="BK34" s="96">
        <v>2242755.7799999998</v>
      </c>
      <c r="BL34" s="96">
        <v>0</v>
      </c>
      <c r="BM34" s="96">
        <v>1222</v>
      </c>
      <c r="BN34" s="96">
        <v>2312699.79</v>
      </c>
      <c r="BO34" s="96">
        <v>0</v>
      </c>
      <c r="BP34" s="96">
        <v>715</v>
      </c>
      <c r="BQ34" s="96">
        <v>6176114.8499999996</v>
      </c>
      <c r="BR34" s="96">
        <v>0</v>
      </c>
      <c r="BS34" s="96">
        <v>10413</v>
      </c>
      <c r="BT34" s="96">
        <v>10731570.41</v>
      </c>
      <c r="BU34" s="89">
        <v>0</v>
      </c>
      <c r="BV34" s="96">
        <v>24494</v>
      </c>
      <c r="BW34" s="96">
        <v>5770532.2000000002</v>
      </c>
      <c r="BX34" s="96">
        <v>0</v>
      </c>
      <c r="BY34" s="96">
        <v>1845</v>
      </c>
      <c r="BZ34" s="96">
        <v>3968478.57</v>
      </c>
      <c r="CA34" s="96">
        <v>0</v>
      </c>
      <c r="CB34" s="96">
        <v>417</v>
      </c>
      <c r="CC34" s="96">
        <v>4469982.95</v>
      </c>
      <c r="CD34" s="96">
        <v>0</v>
      </c>
      <c r="CE34" s="96">
        <v>26756</v>
      </c>
      <c r="CF34" s="96">
        <v>14208993.720000001</v>
      </c>
      <c r="CG34" s="89">
        <v>0</v>
      </c>
      <c r="CH34" s="96">
        <v>11079</v>
      </c>
      <c r="CI34" s="96">
        <v>2311214.62</v>
      </c>
      <c r="CJ34" s="96">
        <v>0</v>
      </c>
      <c r="CK34" s="96">
        <v>898</v>
      </c>
      <c r="CL34" s="96">
        <v>1182854.8999999999</v>
      </c>
      <c r="CM34" s="96">
        <v>0</v>
      </c>
      <c r="CN34" s="96">
        <v>857</v>
      </c>
      <c r="CO34" s="96">
        <v>9194776.6500000004</v>
      </c>
      <c r="CP34" s="96">
        <v>0</v>
      </c>
      <c r="CQ34" s="96">
        <v>12834</v>
      </c>
      <c r="CR34" s="96">
        <v>12688846.16</v>
      </c>
      <c r="CS34" s="89">
        <v>0</v>
      </c>
      <c r="CT34" s="96">
        <v>84091</v>
      </c>
      <c r="CU34" s="96">
        <v>21447101.920000002</v>
      </c>
      <c r="CV34" s="96">
        <v>0</v>
      </c>
      <c r="CW34" s="96">
        <v>1988</v>
      </c>
      <c r="CX34" s="96">
        <v>7133017.5199999996</v>
      </c>
      <c r="CY34" s="96">
        <v>0</v>
      </c>
      <c r="CZ34" s="96">
        <v>1001</v>
      </c>
      <c r="DA34" s="96">
        <v>22030785.18</v>
      </c>
      <c r="DB34" s="96">
        <v>0</v>
      </c>
      <c r="DC34" s="96">
        <v>87080</v>
      </c>
      <c r="DD34" s="96">
        <v>50610904.619999997</v>
      </c>
    </row>
    <row r="35" spans="1:108" s="24" customFormat="1" ht="11.25" customHeight="1" x14ac:dyDescent="0.2">
      <c r="A35" s="8" t="s">
        <v>51</v>
      </c>
      <c r="B35" s="95">
        <v>10857</v>
      </c>
      <c r="C35" s="95">
        <v>1578646.01</v>
      </c>
      <c r="D35" s="95">
        <v>0</v>
      </c>
      <c r="E35" s="95">
        <v>282</v>
      </c>
      <c r="F35" s="95">
        <v>397345.84</v>
      </c>
      <c r="G35" s="95">
        <v>0</v>
      </c>
      <c r="H35" s="95">
        <v>51</v>
      </c>
      <c r="I35" s="95">
        <v>350283.5</v>
      </c>
      <c r="J35" s="95">
        <v>0</v>
      </c>
      <c r="K35" s="95">
        <v>11190</v>
      </c>
      <c r="L35" s="95">
        <v>2326275.35</v>
      </c>
      <c r="M35" s="89">
        <v>0</v>
      </c>
      <c r="N35" s="95">
        <v>289</v>
      </c>
      <c r="O35" s="95">
        <v>125777.22</v>
      </c>
      <c r="P35" s="95">
        <v>0</v>
      </c>
      <c r="Q35" s="95">
        <v>42</v>
      </c>
      <c r="R35" s="95">
        <v>144010.29</v>
      </c>
      <c r="S35" s="95">
        <v>0</v>
      </c>
      <c r="T35" s="95">
        <v>26</v>
      </c>
      <c r="U35" s="95">
        <v>608697.36</v>
      </c>
      <c r="V35" s="95">
        <v>0</v>
      </c>
      <c r="W35" s="95">
        <v>357</v>
      </c>
      <c r="X35" s="95">
        <v>878484.87</v>
      </c>
      <c r="Y35" s="89">
        <v>0</v>
      </c>
      <c r="Z35" s="95">
        <v>11370</v>
      </c>
      <c r="AA35" s="95">
        <v>4688271.3099999996</v>
      </c>
      <c r="AB35" s="95">
        <v>0</v>
      </c>
      <c r="AC35" s="95">
        <v>1142</v>
      </c>
      <c r="AD35" s="95">
        <v>4224057.83</v>
      </c>
      <c r="AE35" s="95">
        <v>0</v>
      </c>
      <c r="AF35" s="95">
        <v>331</v>
      </c>
      <c r="AG35" s="95">
        <v>4958023.8899999997</v>
      </c>
      <c r="AH35" s="95">
        <v>0</v>
      </c>
      <c r="AI35" s="95">
        <v>12843</v>
      </c>
      <c r="AJ35" s="95">
        <v>13870353.029999999</v>
      </c>
      <c r="AK35" s="89">
        <v>0</v>
      </c>
      <c r="AL35" s="95">
        <v>29852</v>
      </c>
      <c r="AM35" s="95">
        <v>7309880.46</v>
      </c>
      <c r="AN35" s="95">
        <v>0</v>
      </c>
      <c r="AO35" s="95">
        <v>940</v>
      </c>
      <c r="AP35" s="95">
        <v>3141176.2</v>
      </c>
      <c r="AQ35" s="95">
        <v>0</v>
      </c>
      <c r="AR35" s="95">
        <v>113</v>
      </c>
      <c r="AS35" s="95">
        <v>941234.78</v>
      </c>
      <c r="AT35" s="95">
        <v>0</v>
      </c>
      <c r="AU35" s="95">
        <v>30905</v>
      </c>
      <c r="AV35" s="95">
        <v>11392291.449999999</v>
      </c>
      <c r="AW35" s="89">
        <v>0</v>
      </c>
      <c r="AX35" s="95">
        <v>13648</v>
      </c>
      <c r="AY35" s="95">
        <v>2420921.56</v>
      </c>
      <c r="AZ35" s="95">
        <v>0</v>
      </c>
      <c r="BA35" s="95">
        <v>332</v>
      </c>
      <c r="BB35" s="95">
        <v>1164247.51</v>
      </c>
      <c r="BC35" s="95">
        <v>0</v>
      </c>
      <c r="BD35" s="95">
        <v>78</v>
      </c>
      <c r="BE35" s="95">
        <v>1042027.16</v>
      </c>
      <c r="BF35" s="95">
        <v>0</v>
      </c>
      <c r="BG35" s="95">
        <v>14058</v>
      </c>
      <c r="BH35" s="95">
        <v>4627196.2300000004</v>
      </c>
      <c r="BI35" s="89">
        <v>0</v>
      </c>
      <c r="BJ35" s="95">
        <v>8234</v>
      </c>
      <c r="BK35" s="95">
        <v>2145283.85</v>
      </c>
      <c r="BL35" s="95">
        <v>0</v>
      </c>
      <c r="BM35" s="95">
        <v>862</v>
      </c>
      <c r="BN35" s="95">
        <v>1830891.99</v>
      </c>
      <c r="BO35" s="95">
        <v>0</v>
      </c>
      <c r="BP35" s="95">
        <v>226</v>
      </c>
      <c r="BQ35" s="95">
        <v>1900575.7</v>
      </c>
      <c r="BR35" s="95">
        <v>0</v>
      </c>
      <c r="BS35" s="95">
        <v>9322</v>
      </c>
      <c r="BT35" s="95">
        <v>5876751.54</v>
      </c>
      <c r="BU35" s="89">
        <v>0</v>
      </c>
      <c r="BV35" s="95">
        <v>24359</v>
      </c>
      <c r="BW35" s="95">
        <v>5706896.0899999999</v>
      </c>
      <c r="BX35" s="95">
        <v>0</v>
      </c>
      <c r="BY35" s="95">
        <v>1731</v>
      </c>
      <c r="BZ35" s="95">
        <v>3777668.65</v>
      </c>
      <c r="CA35" s="95">
        <v>0</v>
      </c>
      <c r="CB35" s="95">
        <v>244</v>
      </c>
      <c r="CC35" s="95">
        <v>1862970.57</v>
      </c>
      <c r="CD35" s="95">
        <v>0</v>
      </c>
      <c r="CE35" s="95">
        <v>26334</v>
      </c>
      <c r="CF35" s="95">
        <v>11347535.300000001</v>
      </c>
      <c r="CG35" s="89">
        <v>0</v>
      </c>
      <c r="CH35" s="95">
        <v>10907</v>
      </c>
      <c r="CI35" s="95">
        <v>2203300.63</v>
      </c>
      <c r="CJ35" s="95">
        <v>0</v>
      </c>
      <c r="CK35" s="95">
        <v>754</v>
      </c>
      <c r="CL35" s="95">
        <v>950348.58</v>
      </c>
      <c r="CM35" s="95">
        <v>0</v>
      </c>
      <c r="CN35" s="95">
        <v>552</v>
      </c>
      <c r="CO35" s="95">
        <v>2853417.46</v>
      </c>
      <c r="CP35" s="95">
        <v>0</v>
      </c>
      <c r="CQ35" s="95">
        <v>12213</v>
      </c>
      <c r="CR35" s="95">
        <v>6007066.6600000001</v>
      </c>
      <c r="CS35" s="89">
        <v>0</v>
      </c>
      <c r="CT35" s="95">
        <v>83256</v>
      </c>
      <c r="CU35" s="95">
        <v>20984387</v>
      </c>
      <c r="CV35" s="95">
        <v>0</v>
      </c>
      <c r="CW35" s="95">
        <v>1539</v>
      </c>
      <c r="CX35" s="95">
        <v>5826431.79</v>
      </c>
      <c r="CY35" s="95">
        <v>0</v>
      </c>
      <c r="CZ35" s="95">
        <v>486</v>
      </c>
      <c r="DA35" s="95">
        <v>14880219.220000001</v>
      </c>
      <c r="DB35" s="95">
        <v>0</v>
      </c>
      <c r="DC35" s="95">
        <v>85281</v>
      </c>
      <c r="DD35" s="95">
        <v>41691038</v>
      </c>
    </row>
    <row r="36" spans="1:108" s="24" customFormat="1" ht="11.25" customHeight="1" x14ac:dyDescent="0.2">
      <c r="A36" s="8" t="s">
        <v>52</v>
      </c>
      <c r="B36" s="99">
        <v>39</v>
      </c>
      <c r="C36" s="99">
        <v>18174.810000000001</v>
      </c>
      <c r="D36" s="99">
        <v>0</v>
      </c>
      <c r="E36" s="99">
        <v>13</v>
      </c>
      <c r="F36" s="99">
        <v>11406.37</v>
      </c>
      <c r="G36" s="99">
        <v>0</v>
      </c>
      <c r="H36" s="99">
        <v>20</v>
      </c>
      <c r="I36" s="99">
        <v>310125.46999999997</v>
      </c>
      <c r="J36" s="99">
        <v>0</v>
      </c>
      <c r="K36" s="99">
        <v>72</v>
      </c>
      <c r="L36" s="99">
        <v>339706.65</v>
      </c>
      <c r="M36" s="92">
        <v>0</v>
      </c>
      <c r="N36" s="99">
        <v>10</v>
      </c>
      <c r="O36" s="99">
        <v>4820.2</v>
      </c>
      <c r="P36" s="99">
        <v>0</v>
      </c>
      <c r="Q36" s="99">
        <v>14</v>
      </c>
      <c r="R36" s="99">
        <v>57512.29</v>
      </c>
      <c r="S36" s="99">
        <v>0</v>
      </c>
      <c r="T36" s="99">
        <v>34</v>
      </c>
      <c r="U36" s="99">
        <v>794635.53</v>
      </c>
      <c r="V36" s="99">
        <v>0</v>
      </c>
      <c r="W36" s="99">
        <v>58</v>
      </c>
      <c r="X36" s="99">
        <v>856968.02</v>
      </c>
      <c r="Y36" s="92">
        <v>0</v>
      </c>
      <c r="Z36" s="99">
        <v>157</v>
      </c>
      <c r="AA36" s="99">
        <v>102690.92</v>
      </c>
      <c r="AB36" s="99">
        <v>0</v>
      </c>
      <c r="AC36" s="99">
        <v>242</v>
      </c>
      <c r="AD36" s="99">
        <v>606972.22</v>
      </c>
      <c r="AE36" s="99">
        <v>0</v>
      </c>
      <c r="AF36" s="99">
        <v>442</v>
      </c>
      <c r="AG36" s="99">
        <v>7916302.2000000002</v>
      </c>
      <c r="AH36" s="99">
        <v>0</v>
      </c>
      <c r="AI36" s="99">
        <v>841</v>
      </c>
      <c r="AJ36" s="99">
        <v>8625965.3399999999</v>
      </c>
      <c r="AK36" s="92">
        <v>0</v>
      </c>
      <c r="AL36" s="99">
        <v>150</v>
      </c>
      <c r="AM36" s="99">
        <v>80153.27</v>
      </c>
      <c r="AN36" s="99">
        <v>0</v>
      </c>
      <c r="AO36" s="99">
        <v>89</v>
      </c>
      <c r="AP36" s="99">
        <v>325685.8</v>
      </c>
      <c r="AQ36" s="99">
        <v>0</v>
      </c>
      <c r="AR36" s="99">
        <v>81</v>
      </c>
      <c r="AS36" s="99">
        <v>1389900.73</v>
      </c>
      <c r="AT36" s="99">
        <v>0</v>
      </c>
      <c r="AU36" s="99">
        <v>320</v>
      </c>
      <c r="AV36" s="99">
        <v>1795739.8</v>
      </c>
      <c r="AW36" s="92">
        <v>0</v>
      </c>
      <c r="AX36" s="99">
        <v>95</v>
      </c>
      <c r="AY36" s="99">
        <v>52270.14</v>
      </c>
      <c r="AZ36" s="99">
        <v>0</v>
      </c>
      <c r="BA36" s="99">
        <v>142</v>
      </c>
      <c r="BB36" s="99">
        <v>220819.9</v>
      </c>
      <c r="BC36" s="99">
        <v>0</v>
      </c>
      <c r="BD36" s="99">
        <v>162</v>
      </c>
      <c r="BE36" s="99">
        <v>3405074.69</v>
      </c>
      <c r="BF36" s="99">
        <v>0</v>
      </c>
      <c r="BG36" s="99">
        <v>399</v>
      </c>
      <c r="BH36" s="99">
        <v>3678164.73</v>
      </c>
      <c r="BI36" s="92">
        <v>0</v>
      </c>
      <c r="BJ36" s="99">
        <v>242</v>
      </c>
      <c r="BK36" s="99">
        <v>97471.92</v>
      </c>
      <c r="BL36" s="99">
        <v>0</v>
      </c>
      <c r="BM36" s="99">
        <v>360</v>
      </c>
      <c r="BN36" s="99">
        <v>481807.8</v>
      </c>
      <c r="BO36" s="99">
        <v>0</v>
      </c>
      <c r="BP36" s="99">
        <v>489</v>
      </c>
      <c r="BQ36" s="99">
        <v>4275539.1500000004</v>
      </c>
      <c r="BR36" s="99">
        <v>0</v>
      </c>
      <c r="BS36" s="99">
        <v>1091</v>
      </c>
      <c r="BT36" s="99">
        <v>4854818.87</v>
      </c>
      <c r="BU36" s="92">
        <v>0</v>
      </c>
      <c r="BV36" s="99">
        <v>135</v>
      </c>
      <c r="BW36" s="99">
        <v>63636.11</v>
      </c>
      <c r="BX36" s="99">
        <v>0</v>
      </c>
      <c r="BY36" s="99">
        <v>114</v>
      </c>
      <c r="BZ36" s="99">
        <v>190809.92</v>
      </c>
      <c r="CA36" s="99">
        <v>0</v>
      </c>
      <c r="CB36" s="99">
        <v>173</v>
      </c>
      <c r="CC36" s="99">
        <v>2607012.38</v>
      </c>
      <c r="CD36" s="99">
        <v>0</v>
      </c>
      <c r="CE36" s="99">
        <v>422</v>
      </c>
      <c r="CF36" s="99">
        <v>2861458.42</v>
      </c>
      <c r="CG36" s="92">
        <v>0</v>
      </c>
      <c r="CH36" s="99">
        <v>172</v>
      </c>
      <c r="CI36" s="99">
        <v>107913.99</v>
      </c>
      <c r="CJ36" s="99">
        <v>0</v>
      </c>
      <c r="CK36" s="99">
        <v>144</v>
      </c>
      <c r="CL36" s="99">
        <v>232506.32</v>
      </c>
      <c r="CM36" s="99">
        <v>0</v>
      </c>
      <c r="CN36" s="99">
        <v>305</v>
      </c>
      <c r="CO36" s="99">
        <v>6341359.1900000004</v>
      </c>
      <c r="CP36" s="99">
        <v>0</v>
      </c>
      <c r="CQ36" s="99">
        <v>621</v>
      </c>
      <c r="CR36" s="99">
        <v>6681779.5</v>
      </c>
      <c r="CS36" s="92">
        <v>0</v>
      </c>
      <c r="CT36" s="99">
        <v>835</v>
      </c>
      <c r="CU36" s="99">
        <v>462714.92</v>
      </c>
      <c r="CV36" s="99">
        <v>0</v>
      </c>
      <c r="CW36" s="99">
        <v>449</v>
      </c>
      <c r="CX36" s="99">
        <v>1306585.73</v>
      </c>
      <c r="CY36" s="99">
        <v>0</v>
      </c>
      <c r="CZ36" s="99">
        <v>515</v>
      </c>
      <c r="DA36" s="99">
        <v>7150565.96</v>
      </c>
      <c r="DB36" s="99">
        <v>0</v>
      </c>
      <c r="DC36" s="99">
        <v>1799</v>
      </c>
      <c r="DD36" s="99">
        <v>8919866.6099999994</v>
      </c>
    </row>
    <row r="37" spans="1:108" s="24" customFormat="1" ht="11.25" customHeight="1" x14ac:dyDescent="0.2">
      <c r="A37" s="30" t="s">
        <v>21</v>
      </c>
      <c r="B37" s="91">
        <v>10897</v>
      </c>
      <c r="C37" s="91">
        <v>27107.67</v>
      </c>
      <c r="D37" s="91">
        <v>0</v>
      </c>
      <c r="E37" s="91">
        <v>295</v>
      </c>
      <c r="F37" s="91">
        <v>12508.72</v>
      </c>
      <c r="G37" s="91">
        <v>0</v>
      </c>
      <c r="H37" s="91">
        <v>71</v>
      </c>
      <c r="I37" s="91">
        <v>27745.02</v>
      </c>
      <c r="J37" s="91">
        <v>0</v>
      </c>
      <c r="K37" s="91">
        <v>11263</v>
      </c>
      <c r="L37" s="91">
        <v>67361.399999999994</v>
      </c>
      <c r="M37" s="92">
        <v>0</v>
      </c>
      <c r="N37" s="91">
        <v>299</v>
      </c>
      <c r="O37" s="91">
        <v>2970.57</v>
      </c>
      <c r="P37" s="91">
        <v>0</v>
      </c>
      <c r="Q37" s="91">
        <v>56</v>
      </c>
      <c r="R37" s="91">
        <v>7983</v>
      </c>
      <c r="S37" s="91">
        <v>0</v>
      </c>
      <c r="T37" s="91">
        <v>60</v>
      </c>
      <c r="U37" s="91">
        <v>59160.58</v>
      </c>
      <c r="V37" s="91">
        <v>0</v>
      </c>
      <c r="W37" s="91">
        <v>415</v>
      </c>
      <c r="X37" s="91">
        <v>70114.149999999994</v>
      </c>
      <c r="Y37" s="92">
        <v>0</v>
      </c>
      <c r="Z37" s="91">
        <v>11528</v>
      </c>
      <c r="AA37" s="91">
        <v>104769.88</v>
      </c>
      <c r="AB37" s="91">
        <v>0</v>
      </c>
      <c r="AC37" s="91">
        <v>1384</v>
      </c>
      <c r="AD37" s="91">
        <v>181992.5</v>
      </c>
      <c r="AE37" s="91">
        <v>0</v>
      </c>
      <c r="AF37" s="91">
        <v>773</v>
      </c>
      <c r="AG37" s="91">
        <v>547333.24</v>
      </c>
      <c r="AH37" s="91">
        <v>0</v>
      </c>
      <c r="AI37" s="91">
        <v>13685</v>
      </c>
      <c r="AJ37" s="91">
        <v>834095.63</v>
      </c>
      <c r="AK37" s="92">
        <v>0</v>
      </c>
      <c r="AL37" s="91">
        <v>30004</v>
      </c>
      <c r="AM37" s="91">
        <v>147419.81</v>
      </c>
      <c r="AN37" s="91">
        <v>0</v>
      </c>
      <c r="AO37" s="91">
        <v>1029</v>
      </c>
      <c r="AP37" s="91">
        <v>128080.92</v>
      </c>
      <c r="AQ37" s="91">
        <v>0</v>
      </c>
      <c r="AR37" s="91">
        <v>194</v>
      </c>
      <c r="AS37" s="91">
        <v>98236.94</v>
      </c>
      <c r="AT37" s="91">
        <v>0</v>
      </c>
      <c r="AU37" s="91">
        <v>31227</v>
      </c>
      <c r="AV37" s="91">
        <v>373737.67</v>
      </c>
      <c r="AW37" s="92">
        <v>0</v>
      </c>
      <c r="AX37" s="91">
        <v>13743</v>
      </c>
      <c r="AY37" s="91">
        <v>56904.97</v>
      </c>
      <c r="AZ37" s="91">
        <v>0</v>
      </c>
      <c r="BA37" s="91">
        <v>474</v>
      </c>
      <c r="BB37" s="91">
        <v>53813.11</v>
      </c>
      <c r="BC37" s="91">
        <v>0</v>
      </c>
      <c r="BD37" s="91">
        <v>240</v>
      </c>
      <c r="BE37" s="91">
        <v>189149.29</v>
      </c>
      <c r="BF37" s="91">
        <v>0</v>
      </c>
      <c r="BG37" s="91">
        <v>14457</v>
      </c>
      <c r="BH37" s="91">
        <v>299867.37</v>
      </c>
      <c r="BI37" s="92">
        <v>0</v>
      </c>
      <c r="BJ37" s="91">
        <v>8476</v>
      </c>
      <c r="BK37" s="91">
        <v>47302.05</v>
      </c>
      <c r="BL37" s="91">
        <v>0</v>
      </c>
      <c r="BM37" s="91">
        <v>1222</v>
      </c>
      <c r="BN37" s="91">
        <v>78948.160000000003</v>
      </c>
      <c r="BO37" s="91">
        <v>0</v>
      </c>
      <c r="BP37" s="91">
        <v>715</v>
      </c>
      <c r="BQ37" s="91">
        <v>261157.68</v>
      </c>
      <c r="BR37" s="91">
        <v>0</v>
      </c>
      <c r="BS37" s="91">
        <v>10413</v>
      </c>
      <c r="BT37" s="91">
        <v>387407.89</v>
      </c>
      <c r="BU37" s="92">
        <v>0</v>
      </c>
      <c r="BV37" s="91">
        <v>24495</v>
      </c>
      <c r="BW37" s="91">
        <v>118757.96</v>
      </c>
      <c r="BX37" s="91">
        <v>0</v>
      </c>
      <c r="BY37" s="91">
        <v>1845</v>
      </c>
      <c r="BZ37" s="91">
        <v>131121.4</v>
      </c>
      <c r="CA37" s="91">
        <v>0</v>
      </c>
      <c r="CB37" s="91">
        <v>417</v>
      </c>
      <c r="CC37" s="91">
        <v>187995.4</v>
      </c>
      <c r="CD37" s="91">
        <v>0</v>
      </c>
      <c r="CE37" s="91">
        <v>26757</v>
      </c>
      <c r="CF37" s="91">
        <v>437874.76</v>
      </c>
      <c r="CG37" s="92">
        <v>0</v>
      </c>
      <c r="CH37" s="91">
        <v>11079</v>
      </c>
      <c r="CI37" s="91">
        <v>56118.87</v>
      </c>
      <c r="CJ37" s="91">
        <v>0</v>
      </c>
      <c r="CK37" s="91">
        <v>898</v>
      </c>
      <c r="CL37" s="91">
        <v>44116.39</v>
      </c>
      <c r="CM37" s="91">
        <v>0</v>
      </c>
      <c r="CN37" s="91">
        <v>857</v>
      </c>
      <c r="CO37" s="91">
        <v>383409.36</v>
      </c>
      <c r="CP37" s="91">
        <v>0</v>
      </c>
      <c r="CQ37" s="91">
        <v>12834</v>
      </c>
      <c r="CR37" s="91">
        <v>483644.63</v>
      </c>
      <c r="CS37" s="92">
        <v>0</v>
      </c>
      <c r="CT37" s="91">
        <v>84098</v>
      </c>
      <c r="CU37" s="91">
        <v>487377.46</v>
      </c>
      <c r="CV37" s="91">
        <v>0</v>
      </c>
      <c r="CW37" s="91">
        <v>1988</v>
      </c>
      <c r="CX37" s="91">
        <v>287444.59000000003</v>
      </c>
      <c r="CY37" s="91">
        <v>0</v>
      </c>
      <c r="CZ37" s="91">
        <v>1001</v>
      </c>
      <c r="DA37" s="91">
        <v>937079</v>
      </c>
      <c r="DB37" s="91">
        <v>0</v>
      </c>
      <c r="DC37" s="91">
        <v>87087</v>
      </c>
      <c r="DD37" s="91">
        <v>1711901.05</v>
      </c>
    </row>
    <row r="38" spans="1:108" s="24" customFormat="1" ht="11.25" customHeight="1" thickBot="1" x14ac:dyDescent="0.25">
      <c r="A38" s="37" t="s">
        <v>4</v>
      </c>
      <c r="B38" s="104">
        <v>13454</v>
      </c>
      <c r="C38" s="104">
        <v>105416.22</v>
      </c>
      <c r="D38" s="104">
        <v>0</v>
      </c>
      <c r="E38" s="104">
        <v>323</v>
      </c>
      <c r="F38" s="104">
        <v>49092.959999999999</v>
      </c>
      <c r="G38" s="104">
        <v>0</v>
      </c>
      <c r="H38" s="104">
        <v>76</v>
      </c>
      <c r="I38" s="104">
        <v>95025.5</v>
      </c>
      <c r="J38" s="104">
        <v>0</v>
      </c>
      <c r="K38" s="104">
        <v>13853</v>
      </c>
      <c r="L38" s="104">
        <v>249534.68</v>
      </c>
      <c r="M38" s="103">
        <v>0</v>
      </c>
      <c r="N38" s="104">
        <v>414</v>
      </c>
      <c r="O38" s="104">
        <v>9180.76</v>
      </c>
      <c r="P38" s="104">
        <v>0</v>
      </c>
      <c r="Q38" s="104">
        <v>62</v>
      </c>
      <c r="R38" s="104">
        <v>11061.09</v>
      </c>
      <c r="S38" s="104">
        <v>0</v>
      </c>
      <c r="T38" s="104">
        <v>64</v>
      </c>
      <c r="U38" s="104">
        <v>125899.55</v>
      </c>
      <c r="V38" s="104">
        <v>0</v>
      </c>
      <c r="W38" s="104">
        <v>540</v>
      </c>
      <c r="X38" s="104">
        <v>146141.39000000001</v>
      </c>
      <c r="Y38" s="103">
        <v>0</v>
      </c>
      <c r="Z38" s="104">
        <v>13921</v>
      </c>
      <c r="AA38" s="104">
        <v>231607.03</v>
      </c>
      <c r="AB38" s="104">
        <v>0</v>
      </c>
      <c r="AC38" s="104">
        <v>1455</v>
      </c>
      <c r="AD38" s="104">
        <v>401535.2</v>
      </c>
      <c r="AE38" s="104">
        <v>0</v>
      </c>
      <c r="AF38" s="104">
        <v>835</v>
      </c>
      <c r="AG38" s="104">
        <v>1310344.58</v>
      </c>
      <c r="AH38" s="104">
        <v>0</v>
      </c>
      <c r="AI38" s="104">
        <v>16211</v>
      </c>
      <c r="AJ38" s="104">
        <v>1943486.81</v>
      </c>
      <c r="AK38" s="103">
        <v>0</v>
      </c>
      <c r="AL38" s="104">
        <v>37533</v>
      </c>
      <c r="AM38" s="104">
        <v>395801.22</v>
      </c>
      <c r="AN38" s="104">
        <v>0</v>
      </c>
      <c r="AO38" s="104">
        <v>1159</v>
      </c>
      <c r="AP38" s="104">
        <v>275611.39</v>
      </c>
      <c r="AQ38" s="104">
        <v>0</v>
      </c>
      <c r="AR38" s="104">
        <v>224</v>
      </c>
      <c r="AS38" s="104">
        <v>205840.97</v>
      </c>
      <c r="AT38" s="104">
        <v>0</v>
      </c>
      <c r="AU38" s="104">
        <v>38916</v>
      </c>
      <c r="AV38" s="104">
        <v>877253.58</v>
      </c>
      <c r="AW38" s="103">
        <v>0</v>
      </c>
      <c r="AX38" s="104">
        <v>18690</v>
      </c>
      <c r="AY38" s="104">
        <v>143549</v>
      </c>
      <c r="AZ38" s="104">
        <v>0</v>
      </c>
      <c r="BA38" s="104">
        <v>521</v>
      </c>
      <c r="BB38" s="104">
        <v>94456.49</v>
      </c>
      <c r="BC38" s="104">
        <v>0</v>
      </c>
      <c r="BD38" s="104">
        <v>276</v>
      </c>
      <c r="BE38" s="104">
        <v>474952.44</v>
      </c>
      <c r="BF38" s="104">
        <v>0</v>
      </c>
      <c r="BG38" s="104">
        <v>19487</v>
      </c>
      <c r="BH38" s="104">
        <v>712957.93</v>
      </c>
      <c r="BI38" s="103">
        <v>0</v>
      </c>
      <c r="BJ38" s="104">
        <v>11318</v>
      </c>
      <c r="BK38" s="104">
        <v>153220.72</v>
      </c>
      <c r="BL38" s="104">
        <v>0</v>
      </c>
      <c r="BM38" s="104">
        <v>1308</v>
      </c>
      <c r="BN38" s="104">
        <v>207260.37</v>
      </c>
      <c r="BO38" s="104">
        <v>0</v>
      </c>
      <c r="BP38" s="104">
        <v>782</v>
      </c>
      <c r="BQ38" s="104">
        <v>672237.56</v>
      </c>
      <c r="BR38" s="104">
        <v>0</v>
      </c>
      <c r="BS38" s="104">
        <v>13408</v>
      </c>
      <c r="BT38" s="104">
        <v>1032718.66</v>
      </c>
      <c r="BU38" s="103">
        <v>0</v>
      </c>
      <c r="BV38" s="104">
        <v>29840</v>
      </c>
      <c r="BW38" s="104">
        <v>299123.34000000003</v>
      </c>
      <c r="BX38" s="104">
        <v>0</v>
      </c>
      <c r="BY38" s="104">
        <v>2005</v>
      </c>
      <c r="BZ38" s="104">
        <v>261594.47</v>
      </c>
      <c r="CA38" s="104">
        <v>0</v>
      </c>
      <c r="CB38" s="104">
        <v>450</v>
      </c>
      <c r="CC38" s="104">
        <v>476186.34</v>
      </c>
      <c r="CD38" s="104">
        <v>0</v>
      </c>
      <c r="CE38" s="104">
        <v>32295</v>
      </c>
      <c r="CF38" s="104">
        <v>1036904.15</v>
      </c>
      <c r="CG38" s="103">
        <v>0</v>
      </c>
      <c r="CH38" s="104">
        <v>47494</v>
      </c>
      <c r="CI38" s="104">
        <v>575656.14</v>
      </c>
      <c r="CJ38" s="104">
        <v>0</v>
      </c>
      <c r="CK38" s="104">
        <v>2221</v>
      </c>
      <c r="CL38" s="104">
        <v>280478.64</v>
      </c>
      <c r="CM38" s="104">
        <v>0</v>
      </c>
      <c r="CN38" s="104">
        <v>1464</v>
      </c>
      <c r="CO38" s="104">
        <v>1753701.78</v>
      </c>
      <c r="CP38" s="104">
        <v>0</v>
      </c>
      <c r="CQ38" s="104">
        <v>51179</v>
      </c>
      <c r="CR38" s="104">
        <v>2609836.56</v>
      </c>
      <c r="CS38" s="103">
        <v>0</v>
      </c>
      <c r="CT38" s="104">
        <v>123886</v>
      </c>
      <c r="CU38" s="104">
        <v>1585212.93</v>
      </c>
      <c r="CV38" s="104">
        <v>0</v>
      </c>
      <c r="CW38" s="104">
        <v>2374</v>
      </c>
      <c r="CX38" s="104">
        <v>499794.96</v>
      </c>
      <c r="CY38" s="104">
        <v>0</v>
      </c>
      <c r="CZ38" s="104">
        <v>1182</v>
      </c>
      <c r="DA38" s="104">
        <v>1364673.94</v>
      </c>
      <c r="DB38" s="104">
        <v>0</v>
      </c>
      <c r="DC38" s="104">
        <v>127442</v>
      </c>
      <c r="DD38" s="104">
        <v>3449681.82</v>
      </c>
    </row>
    <row r="40" spans="1:108" x14ac:dyDescent="0.25">
      <c r="C40" s="145"/>
    </row>
    <row r="41" spans="1:108" x14ac:dyDescent="0.25">
      <c r="C41" s="145"/>
    </row>
  </sheetData>
  <mergeCells count="45">
    <mergeCell ref="CQ6:CR6"/>
    <mergeCell ref="CT6:CU6"/>
    <mergeCell ref="CW6:CX6"/>
    <mergeCell ref="CZ6:DA6"/>
    <mergeCell ref="DC6:DD6"/>
    <mergeCell ref="CN6:CO6"/>
    <mergeCell ref="BG6:BH6"/>
    <mergeCell ref="BJ6:BK6"/>
    <mergeCell ref="BM6:BN6"/>
    <mergeCell ref="BP6:BQ6"/>
    <mergeCell ref="BS6:BT6"/>
    <mergeCell ref="BV6:BW6"/>
    <mergeCell ref="BY6:BZ6"/>
    <mergeCell ref="CB6:CC6"/>
    <mergeCell ref="CE6:CF6"/>
    <mergeCell ref="CH6:CI6"/>
    <mergeCell ref="CK6:CL6"/>
    <mergeCell ref="BD6:BE6"/>
    <mergeCell ref="W6:X6"/>
    <mergeCell ref="Z6:AA6"/>
    <mergeCell ref="AC6:AD6"/>
    <mergeCell ref="AF6:AG6"/>
    <mergeCell ref="AI6:AJ6"/>
    <mergeCell ref="AL6:AM6"/>
    <mergeCell ref="AO6:AP6"/>
    <mergeCell ref="AR6:AS6"/>
    <mergeCell ref="AU6:AV6"/>
    <mergeCell ref="AX6:AY6"/>
    <mergeCell ref="BA6:BB6"/>
    <mergeCell ref="BV5:CF5"/>
    <mergeCell ref="CH5:CR5"/>
    <mergeCell ref="CT5:DD5"/>
    <mergeCell ref="B6:C6"/>
    <mergeCell ref="E6:F6"/>
    <mergeCell ref="H6:I6"/>
    <mergeCell ref="K6:L6"/>
    <mergeCell ref="N6:O6"/>
    <mergeCell ref="Q6:R6"/>
    <mergeCell ref="T6:U6"/>
    <mergeCell ref="B5:L5"/>
    <mergeCell ref="N5:X5"/>
    <mergeCell ref="Z5:AJ5"/>
    <mergeCell ref="AL5:AV5"/>
    <mergeCell ref="AX5:BH5"/>
    <mergeCell ref="BJ5:BT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44</vt:i4>
      </vt:variant>
      <vt:variant>
        <vt:lpstr>Plages nommées</vt:lpstr>
      </vt:variant>
      <vt:variant>
        <vt:i4>2</vt:i4>
      </vt:variant>
    </vt:vector>
  </HeadingPairs>
  <TitlesOfParts>
    <vt:vector size="46" baseType="lpstr">
      <vt:lpstr>Liste des tableaux</vt:lpstr>
      <vt:lpstr>Abréviation et signe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107</vt:lpstr>
      <vt:lpstr>108</vt:lpstr>
      <vt:lpstr>'99'!_Toc19196674</vt:lpstr>
      <vt:lpstr>'94'!_Toc23933554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2021-05-21T13:02:17Z</dcterms:created>
  <dcterms:modified xsi:type="dcterms:W3CDTF">2025-04-09T16:29:02Z</dcterms:modified>
</cp:coreProperties>
</file>