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UN26\OneDrive - Ministère de la Sécurité publique\Bureau\"/>
    </mc:Choice>
  </mc:AlternateContent>
  <xr:revisionPtr revIDLastSave="0" documentId="8_{E2AAE8ED-AC13-4E76-A191-3027B967736C}" xr6:coauthVersionLast="47" xr6:coauthVersionMax="47" xr10:uidLastSave="{00000000-0000-0000-0000-000000000000}"/>
  <bookViews>
    <workbookView xWindow="-110" yWindow="-110" windowWidth="19420" windowHeight="10420" activeTab="4" xr2:uid="{230FC06E-4495-412A-B048-E98BBA2124E3}"/>
  </bookViews>
  <sheets>
    <sheet name="Exemple" sheetId="4" r:id="rId1"/>
    <sheet name="2025" sheetId="1" r:id="rId2"/>
    <sheet name="2026" sheetId="2" r:id="rId3"/>
    <sheet name="2027" sheetId="6" r:id="rId4"/>
    <sheet name="Sommair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5" l="1"/>
  <c r="E5" i="5"/>
  <c r="E4" i="5"/>
  <c r="G46" i="6"/>
  <c r="G45" i="6"/>
  <c r="G44" i="6"/>
  <c r="G43" i="6"/>
  <c r="G42" i="6"/>
  <c r="G41" i="6"/>
  <c r="G47" i="6" s="1"/>
  <c r="G36" i="6"/>
  <c r="G35" i="6"/>
  <c r="G34" i="6"/>
  <c r="G33" i="6"/>
  <c r="G32" i="6"/>
  <c r="G31" i="6"/>
  <c r="G30" i="6"/>
  <c r="G29" i="6"/>
  <c r="G28" i="6"/>
  <c r="C23" i="6"/>
  <c r="G22" i="6"/>
  <c r="G21" i="6"/>
  <c r="G20" i="6"/>
  <c r="G19" i="6"/>
  <c r="G18" i="6"/>
  <c r="G23" i="6" s="1"/>
  <c r="G17" i="6"/>
  <c r="C15" i="6"/>
  <c r="G14" i="6"/>
  <c r="G13" i="6"/>
  <c r="G12" i="6"/>
  <c r="G11" i="6"/>
  <c r="G10" i="6"/>
  <c r="G9" i="6"/>
  <c r="G8" i="6"/>
  <c r="G7" i="6"/>
  <c r="G6" i="6"/>
  <c r="G5" i="6"/>
  <c r="G4" i="6"/>
  <c r="D6" i="5"/>
  <c r="B6" i="5"/>
  <c r="E6" i="5" s="1"/>
  <c r="G15" i="6" l="1"/>
  <c r="G24" i="6" s="1"/>
  <c r="G37" i="6"/>
  <c r="G49" i="6"/>
  <c r="E7" i="5"/>
  <c r="E3" i="5"/>
  <c r="G46" i="4" l="1"/>
  <c r="G45" i="4"/>
  <c r="G44" i="4"/>
  <c r="G43" i="4"/>
  <c r="G42" i="4"/>
  <c r="G41" i="4"/>
  <c r="G36" i="4"/>
  <c r="G35" i="4"/>
  <c r="G34" i="4"/>
  <c r="G33" i="4"/>
  <c r="G32" i="4"/>
  <c r="G31" i="4"/>
  <c r="G30" i="4"/>
  <c r="G29" i="4"/>
  <c r="G28" i="4"/>
  <c r="C23" i="4"/>
  <c r="G22" i="4"/>
  <c r="G21" i="4"/>
  <c r="G20" i="4"/>
  <c r="G19" i="4"/>
  <c r="G18" i="4"/>
  <c r="G17" i="4"/>
  <c r="C15" i="4"/>
  <c r="G14" i="4"/>
  <c r="G13" i="4"/>
  <c r="G12" i="4"/>
  <c r="G11" i="4"/>
  <c r="G10" i="4"/>
  <c r="G9" i="4"/>
  <c r="G8" i="4"/>
  <c r="G7" i="4"/>
  <c r="G6" i="4"/>
  <c r="G5" i="4"/>
  <c r="G4" i="4"/>
  <c r="G46" i="2"/>
  <c r="G45" i="2"/>
  <c r="G44" i="2"/>
  <c r="G43" i="2"/>
  <c r="G42" i="2"/>
  <c r="G41" i="2"/>
  <c r="G36" i="2"/>
  <c r="G35" i="2"/>
  <c r="G34" i="2"/>
  <c r="G33" i="2"/>
  <c r="G32" i="2"/>
  <c r="G31" i="2"/>
  <c r="G30" i="2"/>
  <c r="G37" i="2" s="1"/>
  <c r="G29" i="2"/>
  <c r="G28" i="2"/>
  <c r="C23" i="2"/>
  <c r="G22" i="2"/>
  <c r="G21" i="2"/>
  <c r="G20" i="2"/>
  <c r="G19" i="2"/>
  <c r="G18" i="2"/>
  <c r="G17" i="2"/>
  <c r="G23" i="2" s="1"/>
  <c r="C15" i="2"/>
  <c r="G14" i="2"/>
  <c r="G13" i="2"/>
  <c r="G12" i="2"/>
  <c r="G11" i="2"/>
  <c r="G10" i="2"/>
  <c r="G9" i="2"/>
  <c r="G8" i="2"/>
  <c r="G7" i="2"/>
  <c r="G6" i="2"/>
  <c r="G5" i="2"/>
  <c r="G4" i="2"/>
  <c r="G46" i="1"/>
  <c r="G45" i="1"/>
  <c r="G44" i="1"/>
  <c r="G43" i="1"/>
  <c r="G42" i="1"/>
  <c r="G41" i="1"/>
  <c r="G47" i="1" s="1"/>
  <c r="G36" i="1"/>
  <c r="G35" i="1"/>
  <c r="G34" i="1"/>
  <c r="G33" i="1"/>
  <c r="G32" i="1"/>
  <c r="G31" i="1"/>
  <c r="G30" i="1"/>
  <c r="G29" i="1"/>
  <c r="G28" i="1"/>
  <c r="C23" i="1"/>
  <c r="G22" i="1"/>
  <c r="G21" i="1"/>
  <c r="G20" i="1"/>
  <c r="G19" i="1"/>
  <c r="G18" i="1"/>
  <c r="G17" i="1"/>
  <c r="G23" i="1" s="1"/>
  <c r="C15" i="1"/>
  <c r="G14" i="1"/>
  <c r="G13" i="1"/>
  <c r="G12" i="1"/>
  <c r="G11" i="1"/>
  <c r="G10" i="1"/>
  <c r="G9" i="1"/>
  <c r="G8" i="1"/>
  <c r="G7" i="1"/>
  <c r="G6" i="1"/>
  <c r="G5" i="1"/>
  <c r="G4" i="1"/>
  <c r="G15" i="1" l="1"/>
  <c r="G37" i="1"/>
  <c r="G47" i="2"/>
  <c r="G15" i="2"/>
  <c r="G24" i="2" s="1"/>
  <c r="G49" i="2" s="1"/>
  <c r="G23" i="4"/>
  <c r="G47" i="4"/>
  <c r="G37" i="4"/>
  <c r="G15" i="4"/>
  <c r="G24" i="1"/>
  <c r="G49" i="1" s="1"/>
  <c r="G24" i="4" l="1"/>
  <c r="G49" i="4" s="1"/>
</calcChain>
</file>

<file path=xl/sharedStrings.xml><?xml version="1.0" encoding="utf-8"?>
<sst xmlns="http://schemas.openxmlformats.org/spreadsheetml/2006/main" count="138" uniqueCount="43">
  <si>
    <t>Nom du bénéficiaire</t>
  </si>
  <si>
    <t>Composition de l'équipe</t>
  </si>
  <si>
    <t>Nombre</t>
  </si>
  <si>
    <t>Salaire ($)</t>
  </si>
  <si>
    <t>Contribution de l'employeur (%)</t>
  </si>
  <si>
    <t>Mois en fonction</t>
  </si>
  <si>
    <t xml:space="preserve">Heures supplémentaires </t>
  </si>
  <si>
    <t>Taux horaire</t>
  </si>
  <si>
    <t>(A)</t>
  </si>
  <si>
    <t>Quantité</t>
  </si>
  <si>
    <t>($) unité</t>
  </si>
  <si>
    <t>(B)</t>
  </si>
  <si>
    <t>(C)</t>
  </si>
  <si>
    <t>Total du budget requis</t>
  </si>
  <si>
    <t>(A+B+C)</t>
  </si>
  <si>
    <t>Total</t>
  </si>
  <si>
    <t>Ressources financières</t>
  </si>
  <si>
    <t>Ressources humaines</t>
  </si>
  <si>
    <t>Employés à temps complet (ETC)</t>
  </si>
  <si>
    <t>Contribution du MSP (50 % ou 90 %)</t>
  </si>
  <si>
    <r>
      <t xml:space="preserve">2. Dépenses de fonctionnement  </t>
    </r>
    <r>
      <rPr>
        <b/>
        <sz val="8"/>
        <color indexed="9"/>
        <rFont val="Arial"/>
        <family val="2"/>
      </rPr>
      <t>(Frais de déplacement, formation, fournitures de bureau, etc.)</t>
    </r>
  </si>
  <si>
    <r>
      <rPr>
        <b/>
        <sz val="10"/>
        <color theme="1"/>
        <rFont val="Arial"/>
        <family val="2"/>
      </rPr>
      <t xml:space="preserve">(A) </t>
    </r>
    <r>
      <rPr>
        <sz val="10"/>
        <color theme="1"/>
        <rFont val="Arial"/>
        <family val="2"/>
      </rPr>
      <t>Traitement</t>
    </r>
  </si>
  <si>
    <r>
      <rPr>
        <b/>
        <sz val="10"/>
        <color theme="1"/>
        <rFont val="Arial"/>
        <family val="2"/>
      </rPr>
      <t>(B)</t>
    </r>
    <r>
      <rPr>
        <sz val="10"/>
        <color theme="1"/>
        <rFont val="Arial"/>
        <family val="2"/>
      </rPr>
      <t xml:space="preserve"> Dépenses de fonctionnement</t>
    </r>
  </si>
  <si>
    <t>Contribution de la municipalité (50 % ou 10 %)</t>
  </si>
  <si>
    <t>Total 
2025</t>
  </si>
  <si>
    <t>Total 
2026</t>
  </si>
  <si>
    <t>Total 
2027</t>
  </si>
  <si>
    <t>Nom du projet, 2025</t>
  </si>
  <si>
    <t>Total 
202X</t>
  </si>
  <si>
    <t>Policier</t>
  </si>
  <si>
    <t>Travailleur social</t>
  </si>
  <si>
    <t>Total – rémunération</t>
  </si>
  <si>
    <t>Total – fonctionnement récurrent</t>
  </si>
  <si>
    <t>Total – fonctionnement non récurrent</t>
  </si>
  <si>
    <r>
      <t xml:space="preserve">3. Dépenses de fonctionnement non récurrent </t>
    </r>
    <r>
      <rPr>
        <b/>
        <sz val="8"/>
        <color indexed="9"/>
        <rFont val="Arial"/>
        <family val="2"/>
      </rPr>
      <t>(achats, frais de mise en place, etc.)</t>
    </r>
  </si>
  <si>
    <r>
      <rPr>
        <b/>
        <sz val="10"/>
        <color theme="1"/>
        <rFont val="Arial"/>
        <family val="2"/>
      </rPr>
      <t>(C)</t>
    </r>
    <r>
      <rPr>
        <sz val="10"/>
        <color theme="1"/>
        <rFont val="Arial"/>
        <family val="2"/>
      </rPr>
      <t xml:space="preserve"> Dépenses de fonctionnement non récurrent</t>
    </r>
  </si>
  <si>
    <t>Total du budget (en k$)</t>
  </si>
  <si>
    <r>
      <t>1. Traitement</t>
    </r>
    <r>
      <rPr>
        <b/>
        <sz val="8"/>
        <color indexed="9"/>
        <rFont val="Arial"/>
        <family val="2"/>
      </rPr>
      <t xml:space="preserve"> (</t>
    </r>
    <r>
      <rPr>
        <b/>
        <sz val="8"/>
        <color theme="0"/>
        <rFont val="Arial"/>
        <family val="2"/>
      </rPr>
      <t>incluant les heures supplémentaires et les contributions de l'employeur</t>
    </r>
    <r>
      <rPr>
        <b/>
        <sz val="8"/>
        <color indexed="9"/>
        <rFont val="Arial"/>
        <family val="2"/>
      </rPr>
      <t>)</t>
    </r>
  </si>
  <si>
    <r>
      <t>1. Traitement</t>
    </r>
    <r>
      <rPr>
        <b/>
        <sz val="8"/>
        <color indexed="9"/>
        <rFont val="Arial"/>
        <family val="2"/>
      </rPr>
      <t xml:space="preserve"> (incluant </t>
    </r>
    <r>
      <rPr>
        <b/>
        <sz val="8"/>
        <color theme="0"/>
        <rFont val="Arial"/>
        <family val="2"/>
      </rPr>
      <t>les heures supplémentaires</t>
    </r>
    <r>
      <rPr>
        <b/>
        <sz val="8"/>
        <color indexed="9"/>
        <rFont val="Arial"/>
        <family val="2"/>
      </rPr>
      <t xml:space="preserve"> et les contributions de l'employeur)</t>
    </r>
  </si>
  <si>
    <r>
      <t>1. Traitement</t>
    </r>
    <r>
      <rPr>
        <b/>
        <sz val="8"/>
        <color indexed="9"/>
        <rFont val="Arial"/>
        <family val="2"/>
      </rPr>
      <t xml:space="preserve"> (incluant</t>
    </r>
    <r>
      <rPr>
        <b/>
        <sz val="8"/>
        <color theme="0"/>
        <rFont val="Arial"/>
        <family val="2"/>
      </rPr>
      <t xml:space="preserve"> les heures supplémentaires</t>
    </r>
    <r>
      <rPr>
        <b/>
        <sz val="8"/>
        <color indexed="9"/>
        <rFont val="Arial"/>
        <family val="2"/>
      </rPr>
      <t xml:space="preserve"> et les contributions de l'employeur)</t>
    </r>
  </si>
  <si>
    <r>
      <t>1. Traitement</t>
    </r>
    <r>
      <rPr>
        <b/>
        <sz val="8"/>
        <color indexed="9"/>
        <rFont val="Arial"/>
        <family val="2"/>
      </rPr>
      <t xml:space="preserve"> (incluant</t>
    </r>
    <r>
      <rPr>
        <b/>
        <sz val="8"/>
        <color theme="0"/>
        <rFont val="Arial"/>
        <family val="2"/>
      </rPr>
      <t xml:space="preserve"> les heures supplémentaires </t>
    </r>
    <r>
      <rPr>
        <b/>
        <sz val="8"/>
        <color indexed="9"/>
        <rFont val="Arial"/>
        <family val="2"/>
      </rPr>
      <t>et les contributions de l'employeur)</t>
    </r>
  </si>
  <si>
    <r>
      <t xml:space="preserve">Nom du projet, 2025
</t>
    </r>
    <r>
      <rPr>
        <sz val="12"/>
        <rFont val="Arial"/>
        <family val="2"/>
      </rPr>
      <t>Nom du bénéficiaire</t>
    </r>
  </si>
  <si>
    <t>Ministère de la Sécurité publique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</si>
</sst>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* #,##0_)\ &quot;$&quot;_ ;_ * \(#,##0\)\ &quot;$&quot;_ ;_ * &quot;-&quot;_)\ &quot;$&quot;_ ;_ @_ "/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0.0%"/>
    <numFmt numFmtId="166" formatCode="_-* #,##0\ &quot;$&quot;_-;_-* #,##0\ &quot;$&quot;\-;_-* &quot;-&quot;\ &quot;$&quot;_-;_-@_-"/>
    <numFmt numFmtId="167" formatCode="#,##0.0_ ;\-#,##0.0\ "/>
    <numFmt numFmtId="168" formatCode="0_);\(0\)"/>
    <numFmt numFmtId="169" formatCode="_ * #,##0_)\ &quot;$&quot;_ ;_ * \(#,##0\)\ &quot;$&quot;_ ;_ * &quot;-&quot;?_)\ &quot;$&quot;_ ;_ @_ "/>
    <numFmt numFmtId="170" formatCode="_ * #,##0.0_)\ _$_ ;_ * \(#,##0.0\)\ _$_ ;_ * &quot;-&quot;?_)\ _$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sz val="12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10"/>
      <name val="Tahoma"/>
      <family val="2"/>
    </font>
    <font>
      <b/>
      <i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b/>
      <sz val="13"/>
      <color theme="0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/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34998626667073579"/>
      </left>
      <right/>
      <top style="thin">
        <color theme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6" fillId="2" borderId="0" xfId="0" applyFont="1" applyFill="1"/>
    <xf numFmtId="0" fontId="7" fillId="3" borderId="2" xfId="0" applyFont="1" applyFill="1" applyBorder="1"/>
    <xf numFmtId="0" fontId="9" fillId="3" borderId="3" xfId="0" applyFont="1" applyFill="1" applyBorder="1"/>
    <xf numFmtId="164" fontId="9" fillId="3" borderId="3" xfId="0" applyNumberFormat="1" applyFont="1" applyFill="1" applyBorder="1"/>
    <xf numFmtId="165" fontId="9" fillId="3" borderId="3" xfId="2" applyNumberFormat="1" applyFont="1" applyFill="1" applyBorder="1" applyAlignment="1">
      <alignment horizontal="center"/>
    </xf>
    <xf numFmtId="1" fontId="9" fillId="3" borderId="3" xfId="0" applyNumberFormat="1" applyFont="1" applyFill="1" applyBorder="1" applyAlignment="1">
      <alignment horizontal="center"/>
    </xf>
    <xf numFmtId="166" fontId="9" fillId="3" borderId="3" xfId="0" applyNumberFormat="1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5" fontId="10" fillId="2" borderId="4" xfId="2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4" borderId="5" xfId="0" applyFont="1" applyFill="1" applyBorder="1" applyAlignment="1" applyProtection="1">
      <alignment horizontal="left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164" fontId="6" fillId="4" borderId="6" xfId="0" applyNumberFormat="1" applyFont="1" applyFill="1" applyBorder="1" applyAlignment="1" applyProtection="1">
      <alignment vertical="center"/>
      <protection locked="0"/>
    </xf>
    <xf numFmtId="165" fontId="6" fillId="4" borderId="6" xfId="2" applyNumberFormat="1" applyFont="1" applyFill="1" applyBorder="1" applyAlignment="1" applyProtection="1">
      <alignment horizontal="center" vertical="center"/>
      <protection locked="0"/>
    </xf>
    <xf numFmtId="1" fontId="6" fillId="4" borderId="6" xfId="0" applyNumberFormat="1" applyFont="1" applyFill="1" applyBorder="1" applyAlignment="1" applyProtection="1">
      <alignment horizontal="center" vertical="center"/>
      <protection locked="0"/>
    </xf>
    <xf numFmtId="167" fontId="6" fillId="2" borderId="7" xfId="0" applyNumberFormat="1" applyFont="1" applyFill="1" applyBorder="1" applyAlignment="1">
      <alignment horizontal="right" vertical="center" indent="1"/>
    </xf>
    <xf numFmtId="167" fontId="6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4" borderId="8" xfId="0" applyFont="1" applyFill="1" applyBorder="1" applyAlignment="1" applyProtection="1">
      <alignment horizontal="center" vertical="center"/>
      <protection locked="0"/>
    </xf>
    <xf numFmtId="164" fontId="6" fillId="4" borderId="8" xfId="0" applyNumberFormat="1" applyFont="1" applyFill="1" applyBorder="1" applyAlignment="1" applyProtection="1">
      <alignment vertical="center"/>
      <protection locked="0"/>
    </xf>
    <xf numFmtId="165" fontId="6" fillId="4" borderId="8" xfId="2" applyNumberFormat="1" applyFont="1" applyFill="1" applyBorder="1" applyAlignment="1" applyProtection="1">
      <alignment horizontal="center" vertical="center"/>
      <protection locked="0"/>
    </xf>
    <xf numFmtId="1" fontId="6" fillId="4" borderId="8" xfId="0" applyNumberFormat="1" applyFont="1" applyFill="1" applyBorder="1" applyAlignment="1" applyProtection="1">
      <alignment horizontal="center" vertical="center"/>
      <protection locked="0"/>
    </xf>
    <xf numFmtId="167" fontId="6" fillId="2" borderId="9" xfId="0" applyNumberFormat="1" applyFont="1" applyFill="1" applyBorder="1" applyAlignment="1">
      <alignment horizontal="right" vertical="center" indent="1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left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164" fontId="6" fillId="4" borderId="11" xfId="0" applyNumberFormat="1" applyFont="1" applyFill="1" applyBorder="1" applyAlignment="1" applyProtection="1">
      <alignment vertical="center"/>
      <protection locked="0"/>
    </xf>
    <xf numFmtId="165" fontId="6" fillId="4" borderId="11" xfId="2" applyNumberFormat="1" applyFont="1" applyFill="1" applyBorder="1" applyAlignment="1" applyProtection="1">
      <alignment horizontal="center" vertical="center"/>
      <protection locked="0"/>
    </xf>
    <xf numFmtId="1" fontId="6" fillId="4" borderId="11" xfId="0" applyNumberFormat="1" applyFont="1" applyFill="1" applyBorder="1" applyAlignment="1" applyProtection="1">
      <alignment horizontal="center" vertical="center"/>
      <protection locked="0"/>
    </xf>
    <xf numFmtId="167" fontId="6" fillId="2" borderId="12" xfId="0" applyNumberFormat="1" applyFont="1" applyFill="1" applyBorder="1" applyAlignment="1">
      <alignment horizontal="right" vertical="center" indent="1"/>
    </xf>
    <xf numFmtId="0" fontId="11" fillId="0" borderId="3" xfId="0" applyFont="1" applyBorder="1" applyAlignment="1">
      <alignment horizontal="left" vertical="center"/>
    </xf>
    <xf numFmtId="0" fontId="11" fillId="2" borderId="13" xfId="0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vertical="center"/>
    </xf>
    <xf numFmtId="165" fontId="11" fillId="2" borderId="13" xfId="2" applyNumberFormat="1" applyFont="1" applyFill="1" applyBorder="1" applyAlignment="1">
      <alignment horizontal="center" vertical="center"/>
    </xf>
    <xf numFmtId="1" fontId="11" fillId="2" borderId="13" xfId="0" applyNumberFormat="1" applyFont="1" applyFill="1" applyBorder="1" applyAlignment="1">
      <alignment horizontal="center" vertical="center"/>
    </xf>
    <xf numFmtId="167" fontId="11" fillId="2" borderId="14" xfId="0" applyNumberFormat="1" applyFont="1" applyFill="1" applyBorder="1" applyAlignment="1">
      <alignment horizontal="right" vertical="center" indent="1"/>
    </xf>
    <xf numFmtId="167" fontId="3" fillId="2" borderId="0" xfId="0" applyNumberFormat="1" applyFont="1" applyFill="1" applyAlignment="1">
      <alignment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/>
    </xf>
    <xf numFmtId="165" fontId="10" fillId="2" borderId="15" xfId="2" applyNumberFormat="1" applyFont="1" applyFill="1" applyBorder="1" applyAlignment="1">
      <alignment horizontal="center" vertical="center" wrapText="1"/>
    </xf>
    <xf numFmtId="1" fontId="6" fillId="2" borderId="15" xfId="0" applyNumberFormat="1" applyFont="1" applyFill="1" applyBorder="1" applyAlignment="1">
      <alignment horizontal="center" vertical="center"/>
    </xf>
    <xf numFmtId="167" fontId="6" fillId="2" borderId="1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4" fontId="6" fillId="4" borderId="8" xfId="0" applyNumberFormat="1" applyFont="1" applyFill="1" applyBorder="1" applyAlignment="1" applyProtection="1">
      <alignment vertical="center"/>
      <protection locked="0"/>
    </xf>
    <xf numFmtId="0" fontId="6" fillId="4" borderId="16" xfId="0" applyFont="1" applyFill="1" applyBorder="1" applyAlignment="1" applyProtection="1">
      <alignment horizontal="left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44" fontId="6" fillId="4" borderId="17" xfId="0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Alignment="1">
      <alignment vertical="top"/>
    </xf>
    <xf numFmtId="0" fontId="11" fillId="0" borderId="18" xfId="0" applyFont="1" applyBorder="1" applyAlignment="1">
      <alignment horizontal="left" vertical="center"/>
    </xf>
    <xf numFmtId="0" fontId="11" fillId="2" borderId="19" xfId="0" applyFont="1" applyFill="1" applyBorder="1" applyAlignment="1">
      <alignment horizontal="center" vertical="center"/>
    </xf>
    <xf numFmtId="44" fontId="11" fillId="2" borderId="19" xfId="0" applyNumberFormat="1" applyFont="1" applyFill="1" applyBorder="1" applyAlignment="1">
      <alignment vertical="center"/>
    </xf>
    <xf numFmtId="165" fontId="11" fillId="2" borderId="19" xfId="2" applyNumberFormat="1" applyFont="1" applyFill="1" applyBorder="1" applyAlignment="1">
      <alignment horizontal="center" vertical="center"/>
    </xf>
    <xf numFmtId="1" fontId="11" fillId="2" borderId="19" xfId="0" applyNumberFormat="1" applyFont="1" applyFill="1" applyBorder="1" applyAlignment="1">
      <alignment horizontal="center" vertical="center"/>
    </xf>
    <xf numFmtId="167" fontId="11" fillId="2" borderId="20" xfId="0" applyNumberFormat="1" applyFont="1" applyFill="1" applyBorder="1" applyAlignment="1">
      <alignment horizontal="right" vertical="center" indent="1"/>
    </xf>
    <xf numFmtId="167" fontId="3" fillId="2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/>
    </xf>
    <xf numFmtId="44" fontId="3" fillId="2" borderId="22" xfId="0" applyNumberFormat="1" applyFont="1" applyFill="1" applyBorder="1" applyAlignment="1">
      <alignment vertical="center"/>
    </xf>
    <xf numFmtId="165" fontId="3" fillId="2" borderId="22" xfId="2" applyNumberFormat="1" applyFont="1" applyFill="1" applyBorder="1" applyAlignment="1">
      <alignment horizontal="center" vertical="center"/>
    </xf>
    <xf numFmtId="1" fontId="3" fillId="2" borderId="22" xfId="0" applyNumberFormat="1" applyFont="1" applyFill="1" applyBorder="1" applyAlignment="1">
      <alignment horizontal="center" vertical="center"/>
    </xf>
    <xf numFmtId="167" fontId="3" fillId="5" borderId="23" xfId="0" applyNumberFormat="1" applyFont="1" applyFill="1" applyBorder="1" applyAlignment="1">
      <alignment horizontal="right" vertical="center" indent="1"/>
    </xf>
    <xf numFmtId="164" fontId="6" fillId="2" borderId="0" xfId="0" applyNumberFormat="1" applyFont="1" applyFill="1"/>
    <xf numFmtId="165" fontId="6" fillId="2" borderId="0" xfId="2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166" fontId="6" fillId="2" borderId="0" xfId="0" applyNumberFormat="1" applyFont="1" applyFill="1"/>
    <xf numFmtId="166" fontId="9" fillId="2" borderId="0" xfId="0" applyNumberFormat="1" applyFont="1" applyFill="1"/>
    <xf numFmtId="0" fontId="12" fillId="0" borderId="0" xfId="0" applyFont="1" applyAlignment="1">
      <alignment horizontal="center"/>
    </xf>
    <xf numFmtId="0" fontId="3" fillId="2" borderId="0" xfId="0" applyFont="1" applyFill="1"/>
    <xf numFmtId="0" fontId="3" fillId="2" borderId="24" xfId="0" applyFont="1" applyFill="1" applyBorder="1" applyAlignment="1">
      <alignment vertical="center"/>
    </xf>
    <xf numFmtId="0" fontId="12" fillId="0" borderId="24" xfId="0" applyFont="1" applyBorder="1" applyAlignment="1">
      <alignment horizontal="center"/>
    </xf>
    <xf numFmtId="16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168" fontId="6" fillId="4" borderId="27" xfId="0" applyNumberFormat="1" applyFont="1" applyFill="1" applyBorder="1" applyAlignment="1" applyProtection="1">
      <alignment horizontal="center" vertical="center"/>
      <protection locked="0"/>
    </xf>
    <xf numFmtId="42" fontId="6" fillId="4" borderId="27" xfId="2" applyNumberFormat="1" applyFont="1" applyFill="1" applyBorder="1" applyAlignment="1" applyProtection="1">
      <alignment horizontal="center" vertical="center"/>
      <protection locked="0"/>
    </xf>
    <xf numFmtId="1" fontId="6" fillId="4" borderId="27" xfId="0" applyNumberFormat="1" applyFont="1" applyFill="1" applyBorder="1" applyAlignment="1" applyProtection="1">
      <alignment horizontal="center" vertical="center"/>
      <protection locked="0"/>
    </xf>
    <xf numFmtId="167" fontId="6" fillId="2" borderId="28" xfId="1" applyNumberFormat="1" applyFont="1" applyFill="1" applyBorder="1" applyAlignment="1">
      <alignment horizontal="right" vertical="center" indent="1"/>
    </xf>
    <xf numFmtId="167" fontId="6" fillId="2" borderId="0" xfId="1" applyNumberFormat="1" applyFont="1" applyFill="1" applyBorder="1" applyAlignment="1">
      <alignment vertical="center"/>
    </xf>
    <xf numFmtId="168" fontId="6" fillId="4" borderId="8" xfId="0" applyNumberFormat="1" applyFont="1" applyFill="1" applyBorder="1" applyAlignment="1" applyProtection="1">
      <alignment horizontal="center" vertical="center"/>
      <protection locked="0"/>
    </xf>
    <xf numFmtId="168" fontId="6" fillId="4" borderId="11" xfId="0" applyNumberFormat="1" applyFont="1" applyFill="1" applyBorder="1" applyAlignment="1" applyProtection="1">
      <alignment horizontal="center" vertical="center"/>
      <protection locked="0"/>
    </xf>
    <xf numFmtId="42" fontId="6" fillId="4" borderId="32" xfId="2" applyNumberFormat="1" applyFont="1" applyFill="1" applyBorder="1" applyAlignment="1" applyProtection="1">
      <alignment horizontal="center" vertical="center"/>
      <protection locked="0"/>
    </xf>
    <xf numFmtId="166" fontId="6" fillId="2" borderId="21" xfId="0" applyNumberFormat="1" applyFont="1" applyFill="1" applyBorder="1" applyAlignment="1">
      <alignment vertical="center"/>
    </xf>
    <xf numFmtId="164" fontId="6" fillId="2" borderId="21" xfId="0" applyNumberFormat="1" applyFont="1" applyFill="1" applyBorder="1" applyAlignment="1">
      <alignment vertical="center"/>
    </xf>
    <xf numFmtId="165" fontId="6" fillId="2" borderId="21" xfId="2" applyNumberFormat="1" applyFont="1" applyFill="1" applyBorder="1" applyAlignment="1">
      <alignment horizontal="center" vertical="center"/>
    </xf>
    <xf numFmtId="1" fontId="6" fillId="2" borderId="21" xfId="0" applyNumberFormat="1" applyFont="1" applyFill="1" applyBorder="1" applyAlignment="1">
      <alignment horizontal="center" vertical="center"/>
    </xf>
    <xf numFmtId="167" fontId="3" fillId="5" borderId="21" xfId="0" applyNumberFormat="1" applyFont="1" applyFill="1" applyBorder="1" applyAlignment="1">
      <alignment horizontal="right" vertical="center" indent="1"/>
    </xf>
    <xf numFmtId="166" fontId="6" fillId="2" borderId="0" xfId="1" applyNumberFormat="1" applyFont="1" applyFill="1"/>
    <xf numFmtId="0" fontId="7" fillId="3" borderId="33" xfId="0" applyFont="1" applyFill="1" applyBorder="1"/>
    <xf numFmtId="0" fontId="9" fillId="3" borderId="34" xfId="0" applyFont="1" applyFill="1" applyBorder="1"/>
    <xf numFmtId="164" fontId="9" fillId="3" borderId="34" xfId="0" applyNumberFormat="1" applyFont="1" applyFill="1" applyBorder="1"/>
    <xf numFmtId="165" fontId="9" fillId="3" borderId="34" xfId="2" applyNumberFormat="1" applyFont="1" applyFill="1" applyBorder="1" applyAlignment="1">
      <alignment horizontal="center"/>
    </xf>
    <xf numFmtId="1" fontId="9" fillId="3" borderId="34" xfId="0" applyNumberFormat="1" applyFont="1" applyFill="1" applyBorder="1" applyAlignment="1">
      <alignment horizontal="center"/>
    </xf>
    <xf numFmtId="166" fontId="9" fillId="3" borderId="34" xfId="0" applyNumberFormat="1" applyFont="1" applyFill="1" applyBorder="1"/>
    <xf numFmtId="0" fontId="13" fillId="2" borderId="34" xfId="0" applyFont="1" applyFill="1" applyBorder="1"/>
    <xf numFmtId="0" fontId="4" fillId="0" borderId="34" xfId="0" applyFont="1" applyBorder="1"/>
    <xf numFmtId="37" fontId="6" fillId="4" borderId="8" xfId="0" applyNumberFormat="1" applyFont="1" applyFill="1" applyBorder="1" applyAlignment="1" applyProtection="1">
      <alignment horizontal="center" vertical="center"/>
      <protection locked="0"/>
    </xf>
    <xf numFmtId="169" fontId="6" fillId="4" borderId="8" xfId="2" applyNumberFormat="1" applyFont="1" applyFill="1" applyBorder="1" applyAlignment="1" applyProtection="1">
      <alignment horizontal="center" vertical="center"/>
      <protection locked="0"/>
    </xf>
    <xf numFmtId="1" fontId="6" fillId="4" borderId="8" xfId="0" applyNumberFormat="1" applyFont="1" applyFill="1" applyBorder="1" applyAlignment="1">
      <alignment horizontal="center" vertical="center"/>
    </xf>
    <xf numFmtId="167" fontId="6" fillId="2" borderId="9" xfId="1" applyNumberFormat="1" applyFont="1" applyFill="1" applyBorder="1" applyAlignment="1">
      <alignment horizontal="right" vertical="center" indent="1"/>
    </xf>
    <xf numFmtId="37" fontId="6" fillId="4" borderId="11" xfId="0" applyNumberFormat="1" applyFont="1" applyFill="1" applyBorder="1" applyAlignment="1" applyProtection="1">
      <alignment horizontal="center" vertical="center"/>
      <protection locked="0"/>
    </xf>
    <xf numFmtId="169" fontId="6" fillId="4" borderId="11" xfId="2" applyNumberFormat="1" applyFont="1" applyFill="1" applyBorder="1" applyAlignment="1" applyProtection="1">
      <alignment horizontal="center" vertical="center"/>
      <protection locked="0"/>
    </xf>
    <xf numFmtId="1" fontId="6" fillId="4" borderId="1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vertical="center"/>
    </xf>
    <xf numFmtId="165" fontId="6" fillId="2" borderId="0" xfId="2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vertical="center"/>
    </xf>
    <xf numFmtId="0" fontId="14" fillId="2" borderId="21" xfId="0" applyFont="1" applyFill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164" fontId="3" fillId="2" borderId="21" xfId="0" applyNumberFormat="1" applyFont="1" applyFill="1" applyBorder="1" applyAlignment="1">
      <alignment vertical="center"/>
    </xf>
    <xf numFmtId="165" fontId="3" fillId="2" borderId="21" xfId="2" applyNumberFormat="1" applyFont="1" applyFill="1" applyBorder="1" applyAlignment="1">
      <alignment horizontal="center" vertical="center"/>
    </xf>
    <xf numFmtId="1" fontId="3" fillId="2" borderId="21" xfId="0" applyNumberFormat="1" applyFont="1" applyFill="1" applyBorder="1" applyAlignment="1">
      <alignment horizontal="center" vertical="center"/>
    </xf>
    <xf numFmtId="167" fontId="15" fillId="6" borderId="21" xfId="0" applyNumberFormat="1" applyFont="1" applyFill="1" applyBorder="1" applyAlignment="1">
      <alignment horizontal="right" vertical="center" indent="1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65" fontId="4" fillId="2" borderId="0" xfId="2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166" fontId="4" fillId="2" borderId="0" xfId="0" applyNumberFormat="1" applyFont="1" applyFill="1" applyAlignment="1">
      <alignment vertical="center"/>
    </xf>
    <xf numFmtId="0" fontId="4" fillId="2" borderId="0" xfId="0" applyFont="1" applyFill="1"/>
    <xf numFmtId="164" fontId="4" fillId="2" borderId="0" xfId="0" applyNumberFormat="1" applyFont="1" applyFill="1"/>
    <xf numFmtId="165" fontId="4" fillId="2" borderId="0" xfId="2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/>
    <xf numFmtId="164" fontId="4" fillId="0" borderId="0" xfId="0" applyNumberFormat="1" applyFont="1"/>
    <xf numFmtId="165" fontId="4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6" fontId="4" fillId="0" borderId="0" xfId="0" applyNumberFormat="1" applyFont="1"/>
    <xf numFmtId="0" fontId="3" fillId="0" borderId="0" xfId="0" applyFont="1" applyAlignment="1">
      <alignment horizontal="center"/>
    </xf>
    <xf numFmtId="170" fontId="16" fillId="7" borderId="35" xfId="0" applyNumberFormat="1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left" vertical="center" indent="1"/>
    </xf>
    <xf numFmtId="170" fontId="6" fillId="2" borderId="36" xfId="0" applyNumberFormat="1" applyFont="1" applyFill="1" applyBorder="1" applyAlignment="1">
      <alignment horizontal="center" vertical="center"/>
    </xf>
    <xf numFmtId="170" fontId="17" fillId="2" borderId="36" xfId="0" applyNumberFormat="1" applyFont="1" applyFill="1" applyBorder="1" applyAlignment="1">
      <alignment horizontal="center" vertical="center"/>
    </xf>
    <xf numFmtId="170" fontId="17" fillId="8" borderId="36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indent="1"/>
    </xf>
    <xf numFmtId="170" fontId="6" fillId="2" borderId="0" xfId="0" applyNumberFormat="1" applyFont="1" applyFill="1" applyAlignment="1">
      <alignment horizontal="center" vertical="center"/>
    </xf>
    <xf numFmtId="170" fontId="17" fillId="2" borderId="0" xfId="0" applyNumberFormat="1" applyFont="1" applyFill="1" applyAlignment="1">
      <alignment horizontal="center" vertical="center"/>
    </xf>
    <xf numFmtId="0" fontId="20" fillId="2" borderId="36" xfId="0" applyFont="1" applyFill="1" applyBorder="1" applyAlignment="1">
      <alignment horizontal="left" vertical="center" indent="1"/>
    </xf>
    <xf numFmtId="170" fontId="6" fillId="2" borderId="34" xfId="0" applyNumberFormat="1" applyFont="1" applyFill="1" applyBorder="1" applyAlignment="1">
      <alignment horizontal="center" vertical="center"/>
    </xf>
    <xf numFmtId="170" fontId="17" fillId="2" borderId="34" xfId="0" applyNumberFormat="1" applyFont="1" applyFill="1" applyBorder="1" applyAlignment="1">
      <alignment horizontal="center" vertical="center"/>
    </xf>
    <xf numFmtId="170" fontId="17" fillId="8" borderId="37" xfId="0" applyNumberFormat="1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left" vertical="center" indent="1"/>
    </xf>
    <xf numFmtId="0" fontId="20" fillId="2" borderId="38" xfId="0" applyFont="1" applyFill="1" applyBorder="1" applyAlignment="1">
      <alignment horizontal="left" vertical="center" indent="1"/>
    </xf>
    <xf numFmtId="170" fontId="6" fillId="2" borderId="38" xfId="0" applyNumberFormat="1" applyFont="1" applyFill="1" applyBorder="1" applyAlignment="1">
      <alignment horizontal="center" vertical="center"/>
    </xf>
    <xf numFmtId="170" fontId="17" fillId="2" borderId="38" xfId="0" applyNumberFormat="1" applyFont="1" applyFill="1" applyBorder="1" applyAlignment="1">
      <alignment horizontal="center" vertical="center"/>
    </xf>
    <xf numFmtId="170" fontId="17" fillId="8" borderId="38" xfId="0" applyNumberFormat="1" applyFont="1" applyFill="1" applyBorder="1" applyAlignment="1">
      <alignment horizontal="center" vertical="center"/>
    </xf>
    <xf numFmtId="0" fontId="0" fillId="0" borderId="1" xfId="0" applyBorder="1"/>
    <xf numFmtId="0" fontId="17" fillId="0" borderId="1" xfId="0" applyFont="1" applyBorder="1"/>
    <xf numFmtId="0" fontId="21" fillId="7" borderId="0" xfId="0" applyFont="1" applyFill="1" applyAlignment="1">
      <alignment vertical="center"/>
    </xf>
    <xf numFmtId="0" fontId="21" fillId="7" borderId="2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2" fillId="2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4" fillId="2" borderId="4" xfId="0" applyFont="1" applyFill="1" applyBorder="1"/>
    <xf numFmtId="164" fontId="4" fillId="2" borderId="4" xfId="0" applyNumberFormat="1" applyFont="1" applyFill="1" applyBorder="1"/>
    <xf numFmtId="165" fontId="4" fillId="2" borderId="4" xfId="2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14" fontId="4" fillId="2" borderId="4" xfId="1" applyNumberFormat="1" applyFont="1" applyFill="1" applyBorder="1"/>
    <xf numFmtId="0" fontId="4" fillId="2" borderId="0" xfId="0" applyFont="1" applyFill="1" applyBorder="1"/>
    <xf numFmtId="14" fontId="4" fillId="2" borderId="0" xfId="1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14" fontId="4" fillId="0" borderId="0" xfId="1" applyNumberFormat="1" applyFont="1" applyFill="1" applyBorder="1"/>
    <xf numFmtId="0" fontId="3" fillId="0" borderId="0" xfId="0" applyFont="1" applyFill="1" applyAlignment="1">
      <alignment horizontal="center"/>
    </xf>
    <xf numFmtId="0" fontId="0" fillId="0" borderId="0" xfId="0" applyFill="1"/>
    <xf numFmtId="0" fontId="0" fillId="2" borderId="0" xfId="0" applyFill="1"/>
    <xf numFmtId="0" fontId="23" fillId="0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 vertical="center" wrapText="1" indent="24"/>
      <protection locked="0"/>
    </xf>
    <xf numFmtId="0" fontId="23" fillId="2" borderId="0" xfId="0" applyFont="1" applyFill="1" applyAlignment="1" applyProtection="1">
      <alignment horizontal="left" vertical="center" indent="24"/>
      <protection locked="0"/>
    </xf>
    <xf numFmtId="0" fontId="6" fillId="4" borderId="5" xfId="0" applyFont="1" applyFill="1" applyBorder="1" applyAlignment="1" applyProtection="1">
      <alignment horizontal="left" vertical="center"/>
      <protection locked="0"/>
    </xf>
    <xf numFmtId="0" fontId="6" fillId="4" borderId="29" xfId="0" applyFont="1" applyFill="1" applyBorder="1" applyAlignment="1" applyProtection="1">
      <alignment horizontal="left" vertical="center"/>
      <protection locked="0"/>
    </xf>
    <xf numFmtId="0" fontId="6" fillId="4" borderId="30" xfId="0" applyFont="1" applyFill="1" applyBorder="1" applyAlignment="1" applyProtection="1">
      <alignment horizontal="left" vertical="center"/>
      <protection locked="0"/>
    </xf>
    <xf numFmtId="0" fontId="6" fillId="4" borderId="31" xfId="0" applyFont="1" applyFill="1" applyBorder="1" applyAlignment="1" applyProtection="1">
      <alignment horizontal="left" vertical="center"/>
      <protection locked="0"/>
    </xf>
    <xf numFmtId="0" fontId="6" fillId="4" borderId="25" xfId="0" applyFont="1" applyFill="1" applyBorder="1" applyAlignment="1" applyProtection="1">
      <alignment horizontal="left" vertical="center"/>
      <protection locked="0"/>
    </xf>
    <xf numFmtId="0" fontId="6" fillId="4" borderId="26" xfId="0" applyFont="1" applyFill="1" applyBorder="1" applyAlignment="1" applyProtection="1">
      <alignment horizontal="left" vertical="center"/>
      <protection locked="0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11</xdr:col>
      <xdr:colOff>673100</xdr:colOff>
      <xdr:row>3</xdr:row>
      <xdr:rowOff>101600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2E83A77-E70C-7942-9696-3C9634BDE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4500" y="1130300"/>
          <a:ext cx="1498600" cy="6731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0</xdr:row>
      <xdr:rowOff>0</xdr:rowOff>
    </xdr:from>
    <xdr:to>
      <xdr:col>1</xdr:col>
      <xdr:colOff>1485900</xdr:colOff>
      <xdr:row>0</xdr:row>
      <xdr:rowOff>673100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59EF1B0-01BB-CB40-AE44-2DEF6C81F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0"/>
          <a:ext cx="149860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0</xdr:rowOff>
    </xdr:from>
    <xdr:to>
      <xdr:col>1</xdr:col>
      <xdr:colOff>1485900</xdr:colOff>
      <xdr:row>0</xdr:row>
      <xdr:rowOff>673100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962A6E5-CDA6-A24C-B254-8031B123E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0"/>
          <a:ext cx="1498600" cy="673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0</xdr:rowOff>
    </xdr:from>
    <xdr:to>
      <xdr:col>1</xdr:col>
      <xdr:colOff>1485900</xdr:colOff>
      <xdr:row>0</xdr:row>
      <xdr:rowOff>673100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BCDFF5E-2257-DC46-991E-4C73BEDDC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0"/>
          <a:ext cx="1498600" cy="673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0</xdr:rowOff>
    </xdr:from>
    <xdr:to>
      <xdr:col>1</xdr:col>
      <xdr:colOff>1485900</xdr:colOff>
      <xdr:row>0</xdr:row>
      <xdr:rowOff>673100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A646E55-F715-E84C-A96B-B4E4C4F7E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0"/>
          <a:ext cx="1498600" cy="673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0</xdr:rowOff>
    </xdr:from>
    <xdr:to>
      <xdr:col>0</xdr:col>
      <xdr:colOff>1676400</xdr:colOff>
      <xdr:row>0</xdr:row>
      <xdr:rowOff>673100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470743F-53B5-9D48-A038-719CD220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0"/>
          <a:ext cx="1498600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C510-2BDE-4C37-800F-A642F335E278}">
  <sheetPr>
    <tabColor theme="9"/>
  </sheetPr>
  <dimension ref="A1:K52"/>
  <sheetViews>
    <sheetView workbookViewId="0">
      <selection sqref="A1:G1"/>
    </sheetView>
  </sheetViews>
  <sheetFormatPr baseColWidth="10" defaultColWidth="10.81640625" defaultRowHeight="14.5" outlineLevelCol="1" x14ac:dyDescent="0.35"/>
  <cols>
    <col min="1" max="1" width="2.453125" style="2" customWidth="1"/>
    <col min="2" max="2" width="45.6328125" style="2" customWidth="1"/>
    <col min="3" max="3" width="14.36328125" style="2" customWidth="1"/>
    <col min="4" max="4" width="14.36328125" style="133" customWidth="1"/>
    <col min="5" max="5" width="14.36328125" style="134" customWidth="1"/>
    <col min="6" max="6" width="9.81640625" style="135" customWidth="1" outlineLevel="1"/>
    <col min="7" max="7" width="14.36328125" style="136" customWidth="1"/>
    <col min="8" max="8" width="3.453125" style="137" customWidth="1"/>
    <col min="9" max="10" width="10.1796875" customWidth="1"/>
    <col min="11" max="16384" width="10.81640625" style="2"/>
  </cols>
  <sheetData>
    <row r="1" spans="1:11" ht="88" customHeight="1" x14ac:dyDescent="0.35">
      <c r="A1" s="175" t="s">
        <v>41</v>
      </c>
      <c r="B1" s="176"/>
      <c r="C1" s="176"/>
      <c r="D1" s="176"/>
      <c r="E1" s="176"/>
      <c r="F1" s="176"/>
      <c r="G1" s="176"/>
      <c r="H1" s="1"/>
    </row>
    <row r="2" spans="1:11" x14ac:dyDescent="0.35">
      <c r="A2" s="4" t="s">
        <v>37</v>
      </c>
      <c r="B2" s="5"/>
      <c r="C2" s="5"/>
      <c r="D2" s="6"/>
      <c r="E2" s="7"/>
      <c r="F2" s="8"/>
      <c r="G2" s="9"/>
      <c r="H2" s="1"/>
    </row>
    <row r="3" spans="1:11" ht="30" customHeight="1" thickBot="1" x14ac:dyDescent="0.45">
      <c r="A3" s="3"/>
      <c r="B3" s="10" t="s">
        <v>1</v>
      </c>
      <c r="C3" s="11" t="s">
        <v>2</v>
      </c>
      <c r="D3" s="12" t="s">
        <v>3</v>
      </c>
      <c r="E3" s="13" t="s">
        <v>4</v>
      </c>
      <c r="F3" s="14" t="s">
        <v>5</v>
      </c>
      <c r="G3" s="15" t="s">
        <v>28</v>
      </c>
      <c r="H3" s="1"/>
      <c r="K3" s="160"/>
    </row>
    <row r="4" spans="1:11" s="25" customFormat="1" ht="17.25" customHeight="1" x14ac:dyDescent="0.35">
      <c r="A4" s="16"/>
      <c r="B4" s="17" t="s">
        <v>29</v>
      </c>
      <c r="C4" s="18">
        <v>1</v>
      </c>
      <c r="D4" s="19">
        <v>100000</v>
      </c>
      <c r="E4" s="20">
        <v>0</v>
      </c>
      <c r="F4" s="21">
        <v>6</v>
      </c>
      <c r="G4" s="22">
        <f>(C4*(D4+(D4*E4))/1000)*(F4/12)</f>
        <v>50</v>
      </c>
      <c r="H4" s="23"/>
      <c r="I4" s="24"/>
      <c r="J4" s="24"/>
      <c r="K4" s="161"/>
    </row>
    <row r="5" spans="1:11" s="25" customFormat="1" ht="17.25" customHeight="1" x14ac:dyDescent="0.35">
      <c r="A5" s="16"/>
      <c r="B5" s="17" t="s">
        <v>30</v>
      </c>
      <c r="C5" s="26">
        <v>1</v>
      </c>
      <c r="D5" s="27">
        <v>50000</v>
      </c>
      <c r="E5" s="28">
        <v>0</v>
      </c>
      <c r="F5" s="29">
        <v>6</v>
      </c>
      <c r="G5" s="30">
        <f t="shared" ref="G5:G14" si="0">(C5*(D5+(D5*E5))/1000)*(F5/12)</f>
        <v>25</v>
      </c>
      <c r="H5" s="23"/>
      <c r="I5" s="24"/>
      <c r="J5" s="24"/>
    </row>
    <row r="6" spans="1:11" s="25" customFormat="1" ht="17.25" customHeight="1" x14ac:dyDescent="0.35">
      <c r="A6" s="16"/>
      <c r="B6" s="17"/>
      <c r="C6" s="26"/>
      <c r="D6" s="27"/>
      <c r="E6" s="28"/>
      <c r="F6" s="29">
        <v>12</v>
      </c>
      <c r="G6" s="30">
        <f t="shared" si="0"/>
        <v>0</v>
      </c>
      <c r="H6" s="23"/>
      <c r="I6" s="24"/>
      <c r="J6" s="24"/>
    </row>
    <row r="7" spans="1:11" s="25" customFormat="1" ht="17.25" customHeight="1" x14ac:dyDescent="0.35">
      <c r="A7" s="16"/>
      <c r="B7" s="17"/>
      <c r="C7" s="26"/>
      <c r="D7" s="27"/>
      <c r="E7" s="28"/>
      <c r="F7" s="29">
        <v>12</v>
      </c>
      <c r="G7" s="30">
        <f t="shared" si="0"/>
        <v>0</v>
      </c>
      <c r="H7" s="23"/>
      <c r="I7" s="24"/>
      <c r="J7" s="24"/>
    </row>
    <row r="8" spans="1:11" s="25" customFormat="1" ht="17.25" customHeight="1" x14ac:dyDescent="0.35">
      <c r="A8" s="16"/>
      <c r="B8" s="17"/>
      <c r="C8" s="26"/>
      <c r="D8" s="27"/>
      <c r="E8" s="28"/>
      <c r="F8" s="29">
        <v>12</v>
      </c>
      <c r="G8" s="30">
        <f t="shared" si="0"/>
        <v>0</v>
      </c>
      <c r="H8" s="23"/>
      <c r="I8" s="24"/>
      <c r="J8" s="24"/>
      <c r="K8" s="25" t="s">
        <v>27</v>
      </c>
    </row>
    <row r="9" spans="1:11" s="25" customFormat="1" ht="17.25" customHeight="1" x14ac:dyDescent="0.35">
      <c r="A9" s="16"/>
      <c r="B9" s="17"/>
      <c r="C9" s="26"/>
      <c r="D9" s="27"/>
      <c r="E9" s="28"/>
      <c r="F9" s="29">
        <v>12</v>
      </c>
      <c r="G9" s="30">
        <f t="shared" si="0"/>
        <v>0</v>
      </c>
      <c r="H9" s="23"/>
      <c r="I9" s="24"/>
      <c r="J9" s="24"/>
      <c r="K9" s="25" t="s">
        <v>0</v>
      </c>
    </row>
    <row r="10" spans="1:11" s="25" customFormat="1" ht="17.25" customHeight="1" x14ac:dyDescent="0.35">
      <c r="A10" s="16"/>
      <c r="B10" s="17"/>
      <c r="C10" s="26"/>
      <c r="D10" s="27"/>
      <c r="E10" s="28"/>
      <c r="F10" s="29">
        <v>12</v>
      </c>
      <c r="G10" s="30">
        <f t="shared" si="0"/>
        <v>0</v>
      </c>
      <c r="H10" s="23"/>
      <c r="I10" s="24"/>
      <c r="J10" s="24"/>
    </row>
    <row r="11" spans="1:11" s="25" customFormat="1" ht="17.25" customHeight="1" x14ac:dyDescent="0.35">
      <c r="A11" s="16"/>
      <c r="B11" s="17"/>
      <c r="C11" s="26"/>
      <c r="D11" s="27"/>
      <c r="E11" s="28"/>
      <c r="F11" s="29">
        <v>12</v>
      </c>
      <c r="G11" s="30">
        <f t="shared" si="0"/>
        <v>0</v>
      </c>
      <c r="H11" s="23"/>
      <c r="I11" s="24"/>
      <c r="J11" s="24"/>
    </row>
    <row r="12" spans="1:11" s="25" customFormat="1" ht="17.25" customHeight="1" x14ac:dyDescent="0.35">
      <c r="A12" s="16"/>
      <c r="B12" s="17"/>
      <c r="C12" s="26"/>
      <c r="D12" s="27"/>
      <c r="E12" s="28"/>
      <c r="F12" s="29">
        <v>12</v>
      </c>
      <c r="G12" s="30">
        <f t="shared" si="0"/>
        <v>0</v>
      </c>
      <c r="H12" s="23"/>
      <c r="I12" s="24"/>
      <c r="J12" s="24"/>
    </row>
    <row r="13" spans="1:11" s="25" customFormat="1" ht="17.25" customHeight="1" x14ac:dyDescent="0.35">
      <c r="A13" s="16"/>
      <c r="B13" s="31"/>
      <c r="C13" s="26"/>
      <c r="D13" s="27"/>
      <c r="E13" s="28"/>
      <c r="F13" s="29">
        <v>12</v>
      </c>
      <c r="G13" s="30">
        <f t="shared" si="0"/>
        <v>0</v>
      </c>
      <c r="H13" s="23"/>
      <c r="I13" s="24"/>
      <c r="J13" s="24"/>
    </row>
    <row r="14" spans="1:11" s="25" customFormat="1" ht="17.25" customHeight="1" x14ac:dyDescent="0.35">
      <c r="A14" s="16"/>
      <c r="B14" s="32"/>
      <c r="C14" s="33"/>
      <c r="D14" s="34"/>
      <c r="E14" s="35"/>
      <c r="F14" s="36">
        <v>12</v>
      </c>
      <c r="G14" s="37">
        <f t="shared" si="0"/>
        <v>0</v>
      </c>
      <c r="H14" s="23"/>
      <c r="I14" s="24"/>
      <c r="J14" s="24"/>
    </row>
    <row r="15" spans="1:11" s="25" customFormat="1" ht="17.25" customHeight="1" x14ac:dyDescent="0.35">
      <c r="A15" s="16"/>
      <c r="B15" s="38"/>
      <c r="C15" s="39">
        <f>SUM(C4:C14)</f>
        <v>2</v>
      </c>
      <c r="D15" s="40"/>
      <c r="E15" s="41"/>
      <c r="F15" s="42"/>
      <c r="G15" s="43">
        <f>SUM(G4:G14)</f>
        <v>75</v>
      </c>
      <c r="H15" s="44"/>
      <c r="I15" s="24"/>
      <c r="J15" s="24"/>
    </row>
    <row r="16" spans="1:11" s="25" customFormat="1" ht="23.25" customHeight="1" x14ac:dyDescent="0.35">
      <c r="A16" s="16"/>
      <c r="B16" s="45" t="s">
        <v>6</v>
      </c>
      <c r="C16" s="46" t="s">
        <v>2</v>
      </c>
      <c r="D16" s="47" t="s">
        <v>7</v>
      </c>
      <c r="E16" s="48" t="s">
        <v>4</v>
      </c>
      <c r="F16" s="49"/>
      <c r="G16" s="50"/>
      <c r="H16" s="51"/>
      <c r="I16" s="24"/>
      <c r="J16" s="24"/>
    </row>
    <row r="17" spans="1:10" ht="17.25" customHeight="1" x14ac:dyDescent="0.35">
      <c r="A17" s="3"/>
      <c r="B17" s="17" t="s">
        <v>29</v>
      </c>
      <c r="C17" s="26">
        <v>25</v>
      </c>
      <c r="D17" s="52">
        <v>55</v>
      </c>
      <c r="E17" s="28">
        <v>0</v>
      </c>
      <c r="F17" s="29">
        <v>12</v>
      </c>
      <c r="G17" s="30">
        <f t="shared" ref="G17:G22" si="1">(C17*(D17+(D17*E17))/1000)*(F17/12)</f>
        <v>1.375</v>
      </c>
      <c r="H17" s="23"/>
    </row>
    <row r="18" spans="1:10" ht="17.25" customHeight="1" x14ac:dyDescent="0.35">
      <c r="A18" s="3"/>
      <c r="B18" s="17" t="s">
        <v>30</v>
      </c>
      <c r="C18" s="26">
        <v>25</v>
      </c>
      <c r="D18" s="52">
        <v>30</v>
      </c>
      <c r="E18" s="28">
        <v>0</v>
      </c>
      <c r="F18" s="29">
        <v>12</v>
      </c>
      <c r="G18" s="30">
        <f t="shared" si="1"/>
        <v>0.75</v>
      </c>
      <c r="H18" s="23"/>
    </row>
    <row r="19" spans="1:10" ht="17.25" customHeight="1" x14ac:dyDescent="0.35">
      <c r="A19" s="3"/>
      <c r="B19" s="17"/>
      <c r="C19" s="26"/>
      <c r="D19" s="52"/>
      <c r="E19" s="28"/>
      <c r="F19" s="29">
        <v>12</v>
      </c>
      <c r="G19" s="30">
        <f t="shared" si="1"/>
        <v>0</v>
      </c>
      <c r="H19" s="23"/>
    </row>
    <row r="20" spans="1:10" ht="17.25" customHeight="1" x14ac:dyDescent="0.35">
      <c r="A20" s="3"/>
      <c r="B20" s="17"/>
      <c r="C20" s="26"/>
      <c r="D20" s="52"/>
      <c r="E20" s="28"/>
      <c r="F20" s="29">
        <v>12</v>
      </c>
      <c r="G20" s="30">
        <f t="shared" si="1"/>
        <v>0</v>
      </c>
      <c r="H20" s="23"/>
    </row>
    <row r="21" spans="1:10" ht="17.25" customHeight="1" x14ac:dyDescent="0.35">
      <c r="A21" s="3"/>
      <c r="B21" s="17"/>
      <c r="C21" s="26"/>
      <c r="D21" s="52"/>
      <c r="E21" s="28"/>
      <c r="F21" s="29">
        <v>12</v>
      </c>
      <c r="G21" s="30">
        <f t="shared" si="1"/>
        <v>0</v>
      </c>
      <c r="H21" s="23"/>
    </row>
    <row r="22" spans="1:10" ht="17.25" customHeight="1" x14ac:dyDescent="0.35">
      <c r="A22" s="3"/>
      <c r="B22" s="53"/>
      <c r="C22" s="54"/>
      <c r="D22" s="55"/>
      <c r="E22" s="35"/>
      <c r="F22" s="29">
        <v>12</v>
      </c>
      <c r="G22" s="30">
        <f t="shared" si="1"/>
        <v>0</v>
      </c>
      <c r="H22" s="23"/>
    </row>
    <row r="23" spans="1:10" s="65" customFormat="1" ht="17.25" customHeight="1" x14ac:dyDescent="0.35">
      <c r="A23" s="56"/>
      <c r="B23" s="57"/>
      <c r="C23" s="58">
        <f>SUM(C17:C22)</f>
        <v>50</v>
      </c>
      <c r="D23" s="59"/>
      <c r="E23" s="60"/>
      <c r="F23" s="61"/>
      <c r="G23" s="62">
        <f>SUM(G17:G22)</f>
        <v>2.125</v>
      </c>
      <c r="H23" s="63"/>
      <c r="I23" s="64"/>
      <c r="J23" s="64"/>
    </row>
    <row r="24" spans="1:10" ht="17.25" customHeight="1" thickBot="1" x14ac:dyDescent="0.4">
      <c r="A24" s="3"/>
      <c r="B24" s="66" t="s">
        <v>31</v>
      </c>
      <c r="C24" s="67"/>
      <c r="D24" s="68"/>
      <c r="E24" s="69"/>
      <c r="F24" s="70"/>
      <c r="G24" s="71">
        <f>G15+G23</f>
        <v>77.125</v>
      </c>
      <c r="H24" s="44" t="s">
        <v>8</v>
      </c>
    </row>
    <row r="25" spans="1:10" ht="8.25" customHeight="1" thickTop="1" x14ac:dyDescent="0.35">
      <c r="A25" s="3"/>
      <c r="B25" s="3"/>
      <c r="C25" s="3"/>
      <c r="D25" s="72"/>
      <c r="E25" s="73"/>
      <c r="F25" s="74"/>
      <c r="G25" s="75"/>
      <c r="H25" s="1"/>
    </row>
    <row r="26" spans="1:10" s="77" customFormat="1" x14ac:dyDescent="0.35">
      <c r="A26" s="4" t="s">
        <v>20</v>
      </c>
      <c r="B26" s="5"/>
      <c r="C26" s="5"/>
      <c r="D26" s="6"/>
      <c r="E26" s="7"/>
      <c r="F26" s="8"/>
      <c r="G26" s="9"/>
      <c r="H26" s="76"/>
      <c r="I26"/>
      <c r="J26"/>
    </row>
    <row r="27" spans="1:10" s="77" customFormat="1" ht="30" customHeight="1" thickBot="1" x14ac:dyDescent="0.4">
      <c r="A27" s="78"/>
      <c r="B27" s="79"/>
      <c r="C27" s="80"/>
      <c r="D27" s="11" t="s">
        <v>9</v>
      </c>
      <c r="E27" s="12" t="s">
        <v>10</v>
      </c>
      <c r="F27" s="14" t="s">
        <v>5</v>
      </c>
      <c r="G27" s="15" t="s">
        <v>28</v>
      </c>
      <c r="H27" s="81"/>
      <c r="I27"/>
      <c r="J27"/>
    </row>
    <row r="28" spans="1:10" s="77" customFormat="1" ht="17.25" customHeight="1" x14ac:dyDescent="0.35">
      <c r="A28" s="82"/>
      <c r="B28" s="181"/>
      <c r="C28" s="182"/>
      <c r="D28" s="83"/>
      <c r="E28" s="84"/>
      <c r="F28" s="85">
        <v>12</v>
      </c>
      <c r="G28" s="86">
        <f>((D28*E28)/1000)*(F28/12)</f>
        <v>0</v>
      </c>
      <c r="H28" s="87"/>
      <c r="I28"/>
      <c r="J28"/>
    </row>
    <row r="29" spans="1:10" s="77" customFormat="1" ht="17.25" customHeight="1" x14ac:dyDescent="0.35">
      <c r="A29" s="82"/>
      <c r="B29" s="177"/>
      <c r="C29" s="178"/>
      <c r="D29" s="88"/>
      <c r="E29" s="84"/>
      <c r="F29" s="85">
        <v>12</v>
      </c>
      <c r="G29" s="86">
        <f t="shared" ref="G29:G36" si="2">((D29*E29)/1000)*(F29/12)</f>
        <v>0</v>
      </c>
      <c r="H29" s="87"/>
      <c r="I29"/>
      <c r="J29"/>
    </row>
    <row r="30" spans="1:10" s="77" customFormat="1" ht="17.25" customHeight="1" x14ac:dyDescent="0.35">
      <c r="A30" s="82"/>
      <c r="B30" s="177"/>
      <c r="C30" s="178"/>
      <c r="D30" s="88"/>
      <c r="E30" s="84"/>
      <c r="F30" s="85">
        <v>12</v>
      </c>
      <c r="G30" s="86">
        <f t="shared" si="2"/>
        <v>0</v>
      </c>
      <c r="H30" s="87"/>
      <c r="I30"/>
      <c r="J30"/>
    </row>
    <row r="31" spans="1:10" s="77" customFormat="1" ht="17.25" customHeight="1" x14ac:dyDescent="0.35">
      <c r="A31" s="82"/>
      <c r="B31" s="177"/>
      <c r="C31" s="178"/>
      <c r="D31" s="88"/>
      <c r="E31" s="84"/>
      <c r="F31" s="85">
        <v>12</v>
      </c>
      <c r="G31" s="86">
        <f t="shared" si="2"/>
        <v>0</v>
      </c>
      <c r="H31" s="87"/>
      <c r="I31"/>
      <c r="J31"/>
    </row>
    <row r="32" spans="1:10" s="77" customFormat="1" ht="17.25" customHeight="1" x14ac:dyDescent="0.35">
      <c r="A32" s="82"/>
      <c r="B32" s="177"/>
      <c r="C32" s="178"/>
      <c r="D32" s="88"/>
      <c r="E32" s="84"/>
      <c r="F32" s="85">
        <v>12</v>
      </c>
      <c r="G32" s="86">
        <f t="shared" si="2"/>
        <v>0</v>
      </c>
      <c r="H32" s="87"/>
      <c r="I32"/>
      <c r="J32"/>
    </row>
    <row r="33" spans="1:10" s="77" customFormat="1" ht="17.25" customHeight="1" x14ac:dyDescent="0.35">
      <c r="A33" s="82"/>
      <c r="B33" s="177"/>
      <c r="C33" s="178"/>
      <c r="D33" s="88"/>
      <c r="E33" s="84"/>
      <c r="F33" s="85">
        <v>12</v>
      </c>
      <c r="G33" s="86">
        <f t="shared" si="2"/>
        <v>0</v>
      </c>
      <c r="H33" s="87"/>
      <c r="I33"/>
      <c r="J33"/>
    </row>
    <row r="34" spans="1:10" s="77" customFormat="1" ht="17.25" customHeight="1" x14ac:dyDescent="0.35">
      <c r="A34" s="82"/>
      <c r="B34" s="177"/>
      <c r="C34" s="178"/>
      <c r="D34" s="88"/>
      <c r="E34" s="84"/>
      <c r="F34" s="85">
        <v>12</v>
      </c>
      <c r="G34" s="86">
        <f t="shared" si="2"/>
        <v>0</v>
      </c>
      <c r="H34" s="87"/>
      <c r="I34"/>
      <c r="J34"/>
    </row>
    <row r="35" spans="1:10" s="77" customFormat="1" ht="17.25" customHeight="1" x14ac:dyDescent="0.35">
      <c r="A35" s="16"/>
      <c r="B35" s="177"/>
      <c r="C35" s="178"/>
      <c r="D35" s="88"/>
      <c r="E35" s="84"/>
      <c r="F35" s="85">
        <v>12</v>
      </c>
      <c r="G35" s="86">
        <f t="shared" si="2"/>
        <v>0</v>
      </c>
      <c r="H35" s="87"/>
      <c r="I35"/>
      <c r="J35"/>
    </row>
    <row r="36" spans="1:10" ht="17.25" customHeight="1" x14ac:dyDescent="0.35">
      <c r="A36" s="16"/>
      <c r="B36" s="179"/>
      <c r="C36" s="180"/>
      <c r="D36" s="89"/>
      <c r="E36" s="90"/>
      <c r="F36" s="85">
        <v>12</v>
      </c>
      <c r="G36" s="86">
        <f t="shared" si="2"/>
        <v>0</v>
      </c>
      <c r="H36" s="87"/>
    </row>
    <row r="37" spans="1:10" ht="17.25" customHeight="1" thickBot="1" x14ac:dyDescent="0.4">
      <c r="A37" s="16"/>
      <c r="B37" s="66" t="s">
        <v>32</v>
      </c>
      <c r="C37" s="91"/>
      <c r="D37" s="92"/>
      <c r="E37" s="93"/>
      <c r="F37" s="94"/>
      <c r="G37" s="95">
        <f>SUM(G28:G36)</f>
        <v>0</v>
      </c>
      <c r="H37" s="44" t="s">
        <v>11</v>
      </c>
    </row>
    <row r="38" spans="1:10" ht="9.75" customHeight="1" thickTop="1" thickBot="1" x14ac:dyDescent="0.4">
      <c r="A38" s="3"/>
      <c r="B38" s="78"/>
      <c r="C38" s="3"/>
      <c r="D38" s="72"/>
      <c r="E38" s="73"/>
      <c r="F38" s="74"/>
      <c r="G38" s="96"/>
      <c r="H38" s="1"/>
    </row>
    <row r="39" spans="1:10" ht="15" thickBot="1" x14ac:dyDescent="0.4">
      <c r="A39" s="97" t="s">
        <v>34</v>
      </c>
      <c r="B39" s="98"/>
      <c r="C39" s="98"/>
      <c r="D39" s="99"/>
      <c r="E39" s="100"/>
      <c r="F39" s="101"/>
      <c r="G39" s="102"/>
      <c r="H39" s="1"/>
    </row>
    <row r="40" spans="1:10" ht="30" customHeight="1" thickBot="1" x14ac:dyDescent="0.4">
      <c r="A40" s="3"/>
      <c r="B40" s="103"/>
      <c r="C40" s="104"/>
      <c r="D40" s="11" t="s">
        <v>9</v>
      </c>
      <c r="E40" s="12" t="s">
        <v>10</v>
      </c>
      <c r="F40" s="14"/>
      <c r="G40" s="15" t="s">
        <v>28</v>
      </c>
      <c r="H40" s="81"/>
    </row>
    <row r="41" spans="1:10" ht="17.25" customHeight="1" x14ac:dyDescent="0.35">
      <c r="A41" s="16"/>
      <c r="B41" s="181"/>
      <c r="C41" s="182"/>
      <c r="D41" s="105"/>
      <c r="E41" s="106"/>
      <c r="F41" s="107"/>
      <c r="G41" s="108">
        <f>(D41*E41)/1000</f>
        <v>0</v>
      </c>
      <c r="H41" s="87"/>
    </row>
    <row r="42" spans="1:10" ht="17.25" customHeight="1" x14ac:dyDescent="0.35">
      <c r="A42" s="16"/>
      <c r="B42" s="177"/>
      <c r="C42" s="178"/>
      <c r="D42" s="105"/>
      <c r="E42" s="106"/>
      <c r="F42" s="107"/>
      <c r="G42" s="108">
        <f t="shared" ref="G42:G46" si="3">(D42*E42)/1000</f>
        <v>0</v>
      </c>
      <c r="H42" s="87"/>
    </row>
    <row r="43" spans="1:10" ht="17.25" customHeight="1" x14ac:dyDescent="0.35">
      <c r="A43" s="16"/>
      <c r="B43" s="177"/>
      <c r="C43" s="178"/>
      <c r="D43" s="105"/>
      <c r="E43" s="106"/>
      <c r="F43" s="107"/>
      <c r="G43" s="108">
        <f t="shared" si="3"/>
        <v>0</v>
      </c>
      <c r="H43" s="87"/>
    </row>
    <row r="44" spans="1:10" ht="17.25" customHeight="1" x14ac:dyDescent="0.35">
      <c r="A44" s="16"/>
      <c r="B44" s="177"/>
      <c r="C44" s="178"/>
      <c r="D44" s="105"/>
      <c r="E44" s="106"/>
      <c r="F44" s="107"/>
      <c r="G44" s="108">
        <f t="shared" si="3"/>
        <v>0</v>
      </c>
      <c r="H44" s="87"/>
    </row>
    <row r="45" spans="1:10" ht="17.25" customHeight="1" x14ac:dyDescent="0.35">
      <c r="A45" s="16"/>
      <c r="B45" s="177"/>
      <c r="C45" s="178"/>
      <c r="D45" s="105"/>
      <c r="E45" s="106"/>
      <c r="F45" s="107"/>
      <c r="G45" s="108">
        <f t="shared" si="3"/>
        <v>0</v>
      </c>
      <c r="H45" s="87"/>
    </row>
    <row r="46" spans="1:10" s="25" customFormat="1" ht="17.25" customHeight="1" x14ac:dyDescent="0.35">
      <c r="A46" s="16"/>
      <c r="B46" s="179"/>
      <c r="C46" s="180"/>
      <c r="D46" s="109"/>
      <c r="E46" s="110"/>
      <c r="F46" s="111"/>
      <c r="G46" s="108">
        <f t="shared" si="3"/>
        <v>0</v>
      </c>
      <c r="H46" s="87"/>
      <c r="I46" s="24"/>
      <c r="J46" s="24"/>
    </row>
    <row r="47" spans="1:10" s="25" customFormat="1" ht="17.25" customHeight="1" thickBot="1" x14ac:dyDescent="0.4">
      <c r="A47" s="16"/>
      <c r="B47" s="66" t="s">
        <v>33</v>
      </c>
      <c r="C47" s="91"/>
      <c r="D47" s="92"/>
      <c r="E47" s="93"/>
      <c r="F47" s="94"/>
      <c r="G47" s="95">
        <f>SUM(G41:G46)</f>
        <v>0</v>
      </c>
      <c r="H47" s="44" t="s">
        <v>12</v>
      </c>
      <c r="I47" s="24"/>
      <c r="J47" s="24"/>
    </row>
    <row r="48" spans="1:10" s="25" customFormat="1" ht="17.25" customHeight="1" thickTop="1" x14ac:dyDescent="0.35">
      <c r="A48" s="16"/>
      <c r="B48" s="16"/>
      <c r="C48" s="16"/>
      <c r="D48" s="112"/>
      <c r="E48" s="113"/>
      <c r="F48" s="114"/>
      <c r="G48" s="115"/>
      <c r="H48" s="51"/>
      <c r="I48" s="24"/>
      <c r="J48" s="24"/>
    </row>
    <row r="49" spans="1:10" s="25" customFormat="1" ht="17.25" customHeight="1" thickBot="1" x14ac:dyDescent="0.4">
      <c r="A49" s="116"/>
      <c r="B49" s="117" t="s">
        <v>13</v>
      </c>
      <c r="C49" s="118" t="s">
        <v>14</v>
      </c>
      <c r="D49" s="119"/>
      <c r="E49" s="120"/>
      <c r="F49" s="121"/>
      <c r="G49" s="122">
        <f>G24+G37+G47</f>
        <v>77.125</v>
      </c>
      <c r="H49" s="51"/>
      <c r="I49" s="24"/>
      <c r="J49" s="24"/>
    </row>
    <row r="50" spans="1:10" ht="15" thickTop="1" x14ac:dyDescent="0.35">
      <c r="A50" s="128"/>
      <c r="B50" s="128"/>
      <c r="C50" s="128"/>
      <c r="D50" s="129"/>
      <c r="E50" s="130"/>
      <c r="F50" s="131"/>
      <c r="G50" s="132"/>
      <c r="H50" s="1"/>
    </row>
    <row r="51" spans="1:10" ht="15" thickBot="1" x14ac:dyDescent="0.4">
      <c r="A51" s="162"/>
      <c r="B51" s="162"/>
      <c r="C51" s="162"/>
      <c r="D51" s="163"/>
      <c r="E51" s="164"/>
      <c r="F51" s="165"/>
      <c r="G51" s="166"/>
      <c r="H51" s="1"/>
    </row>
    <row r="52" spans="1:10" x14ac:dyDescent="0.35">
      <c r="A52" s="167" t="s">
        <v>42</v>
      </c>
      <c r="B52" s="167"/>
      <c r="C52" s="128"/>
      <c r="D52" s="129"/>
      <c r="E52" s="130"/>
      <c r="F52" s="131"/>
      <c r="G52" s="168">
        <v>45569</v>
      </c>
      <c r="H52" s="1"/>
    </row>
  </sheetData>
  <mergeCells count="16">
    <mergeCell ref="B46:C46"/>
    <mergeCell ref="B41:C41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1:G1"/>
    <mergeCell ref="B42:C42"/>
    <mergeCell ref="B43:C43"/>
    <mergeCell ref="B44:C44"/>
    <mergeCell ref="B45:C45"/>
  </mergeCells>
  <pageMargins left="4.95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E1EDB-4455-40CA-80BD-358E552C0248}">
  <sheetPr>
    <tabColor theme="8" tint="-0.249977111117893"/>
  </sheetPr>
  <dimension ref="A1:J52"/>
  <sheetViews>
    <sheetView workbookViewId="0">
      <selection sqref="A1:G1"/>
    </sheetView>
  </sheetViews>
  <sheetFormatPr baseColWidth="10" defaultColWidth="10.81640625" defaultRowHeight="14.5" outlineLevelCol="1" x14ac:dyDescent="0.35"/>
  <cols>
    <col min="1" max="1" width="2.453125" style="2" customWidth="1"/>
    <col min="2" max="2" width="45.6328125" style="2" customWidth="1"/>
    <col min="3" max="3" width="14.36328125" style="2" customWidth="1"/>
    <col min="4" max="4" width="14.36328125" style="133" customWidth="1"/>
    <col min="5" max="5" width="14.36328125" style="134" customWidth="1"/>
    <col min="6" max="6" width="9.81640625" style="135" customWidth="1" outlineLevel="1"/>
    <col min="7" max="7" width="14.36328125" style="136" customWidth="1"/>
    <col min="8" max="8" width="3.453125" style="137" customWidth="1"/>
    <col min="9" max="10" width="10.1796875" customWidth="1"/>
    <col min="11" max="16384" width="10.81640625" style="2"/>
  </cols>
  <sheetData>
    <row r="1" spans="1:10" ht="88" customHeight="1" x14ac:dyDescent="0.35">
      <c r="A1" s="175" t="s">
        <v>41</v>
      </c>
      <c r="B1" s="176"/>
      <c r="C1" s="176"/>
      <c r="D1" s="176"/>
      <c r="E1" s="176"/>
      <c r="F1" s="176"/>
      <c r="G1" s="176"/>
      <c r="H1" s="1"/>
    </row>
    <row r="2" spans="1:10" x14ac:dyDescent="0.35">
      <c r="A2" s="4" t="s">
        <v>38</v>
      </c>
      <c r="B2" s="5"/>
      <c r="C2" s="5"/>
      <c r="D2" s="6"/>
      <c r="E2" s="7"/>
      <c r="F2" s="8"/>
      <c r="G2" s="9"/>
      <c r="H2" s="1"/>
    </row>
    <row r="3" spans="1:10" ht="30" customHeight="1" thickBot="1" x14ac:dyDescent="0.4">
      <c r="A3" s="3"/>
      <c r="B3" s="10" t="s">
        <v>1</v>
      </c>
      <c r="C3" s="11" t="s">
        <v>2</v>
      </c>
      <c r="D3" s="12" t="s">
        <v>3</v>
      </c>
      <c r="E3" s="13" t="s">
        <v>4</v>
      </c>
      <c r="F3" s="14" t="s">
        <v>5</v>
      </c>
      <c r="G3" s="15" t="s">
        <v>24</v>
      </c>
      <c r="H3" s="1"/>
    </row>
    <row r="4" spans="1:10" s="25" customFormat="1" ht="17.25" customHeight="1" x14ac:dyDescent="0.35">
      <c r="A4" s="16"/>
      <c r="B4" s="17"/>
      <c r="C4" s="18"/>
      <c r="D4" s="19"/>
      <c r="E4" s="20"/>
      <c r="F4" s="21">
        <v>12</v>
      </c>
      <c r="G4" s="22">
        <f>(C4*(D4+(D4*E4))/1000)*(F4/12)</f>
        <v>0</v>
      </c>
      <c r="H4" s="23"/>
      <c r="I4" s="24"/>
      <c r="J4" s="24"/>
    </row>
    <row r="5" spans="1:10" s="25" customFormat="1" ht="17.25" customHeight="1" x14ac:dyDescent="0.35">
      <c r="A5" s="16"/>
      <c r="B5" s="17"/>
      <c r="C5" s="26"/>
      <c r="D5" s="27"/>
      <c r="E5" s="28"/>
      <c r="F5" s="29">
        <v>12</v>
      </c>
      <c r="G5" s="30">
        <f t="shared" ref="G5:G14" si="0">(C5*(D5+(D5*E5))/1000)*(F5/12)</f>
        <v>0</v>
      </c>
      <c r="H5" s="23"/>
      <c r="I5" s="24"/>
      <c r="J5" s="24"/>
    </row>
    <row r="6" spans="1:10" s="25" customFormat="1" ht="17.25" customHeight="1" x14ac:dyDescent="0.35">
      <c r="A6" s="16"/>
      <c r="B6" s="17"/>
      <c r="C6" s="26"/>
      <c r="D6" s="27"/>
      <c r="E6" s="28"/>
      <c r="F6" s="29">
        <v>12</v>
      </c>
      <c r="G6" s="30">
        <f t="shared" si="0"/>
        <v>0</v>
      </c>
      <c r="H6" s="23"/>
      <c r="I6" s="24"/>
      <c r="J6" s="24"/>
    </row>
    <row r="7" spans="1:10" s="25" customFormat="1" ht="17.25" customHeight="1" x14ac:dyDescent="0.35">
      <c r="A7" s="16"/>
      <c r="B7" s="17"/>
      <c r="C7" s="26"/>
      <c r="D7" s="27"/>
      <c r="E7" s="28"/>
      <c r="F7" s="29">
        <v>12</v>
      </c>
      <c r="G7" s="30">
        <f t="shared" si="0"/>
        <v>0</v>
      </c>
      <c r="H7" s="23"/>
      <c r="I7" s="24"/>
      <c r="J7" s="24"/>
    </row>
    <row r="8" spans="1:10" s="25" customFormat="1" ht="17.25" customHeight="1" x14ac:dyDescent="0.35">
      <c r="A8" s="16"/>
      <c r="B8" s="17"/>
      <c r="C8" s="26"/>
      <c r="D8" s="27"/>
      <c r="E8" s="28"/>
      <c r="F8" s="29">
        <v>12</v>
      </c>
      <c r="G8" s="30">
        <f t="shared" si="0"/>
        <v>0</v>
      </c>
      <c r="H8" s="23"/>
      <c r="I8" s="24"/>
      <c r="J8" s="24"/>
    </row>
    <row r="9" spans="1:10" s="25" customFormat="1" ht="17.25" customHeight="1" x14ac:dyDescent="0.35">
      <c r="A9" s="16"/>
      <c r="B9" s="17"/>
      <c r="C9" s="26"/>
      <c r="D9" s="27"/>
      <c r="E9" s="28"/>
      <c r="F9" s="29">
        <v>12</v>
      </c>
      <c r="G9" s="30">
        <f t="shared" si="0"/>
        <v>0</v>
      </c>
      <c r="H9" s="23"/>
      <c r="I9" s="24"/>
      <c r="J9" s="24"/>
    </row>
    <row r="10" spans="1:10" s="25" customFormat="1" ht="17.25" customHeight="1" x14ac:dyDescent="0.35">
      <c r="A10" s="16"/>
      <c r="B10" s="17"/>
      <c r="C10" s="26"/>
      <c r="D10" s="27"/>
      <c r="E10" s="28"/>
      <c r="F10" s="29">
        <v>12</v>
      </c>
      <c r="G10" s="30">
        <f t="shared" si="0"/>
        <v>0</v>
      </c>
      <c r="H10" s="23"/>
      <c r="I10" s="24"/>
      <c r="J10" s="24"/>
    </row>
    <row r="11" spans="1:10" s="25" customFormat="1" ht="17.25" customHeight="1" x14ac:dyDescent="0.35">
      <c r="A11" s="16"/>
      <c r="B11" s="17"/>
      <c r="C11" s="26"/>
      <c r="D11" s="27"/>
      <c r="E11" s="28"/>
      <c r="F11" s="29">
        <v>12</v>
      </c>
      <c r="G11" s="30">
        <f t="shared" si="0"/>
        <v>0</v>
      </c>
      <c r="H11" s="23"/>
      <c r="I11" s="24"/>
      <c r="J11" s="24"/>
    </row>
    <row r="12" spans="1:10" s="25" customFormat="1" ht="17.25" customHeight="1" x14ac:dyDescent="0.35">
      <c r="A12" s="16"/>
      <c r="B12" s="17"/>
      <c r="C12" s="26"/>
      <c r="D12" s="27"/>
      <c r="E12" s="28"/>
      <c r="F12" s="29">
        <v>12</v>
      </c>
      <c r="G12" s="30">
        <f t="shared" si="0"/>
        <v>0</v>
      </c>
      <c r="H12" s="23"/>
      <c r="I12" s="24"/>
      <c r="J12" s="24"/>
    </row>
    <row r="13" spans="1:10" s="25" customFormat="1" ht="17.25" customHeight="1" x14ac:dyDescent="0.35">
      <c r="A13" s="16"/>
      <c r="B13" s="31"/>
      <c r="C13" s="26"/>
      <c r="D13" s="27"/>
      <c r="E13" s="28"/>
      <c r="F13" s="29">
        <v>12</v>
      </c>
      <c r="G13" s="30">
        <f t="shared" si="0"/>
        <v>0</v>
      </c>
      <c r="H13" s="23"/>
      <c r="I13" s="24"/>
      <c r="J13" s="24"/>
    </row>
    <row r="14" spans="1:10" s="25" customFormat="1" ht="17.25" customHeight="1" x14ac:dyDescent="0.35">
      <c r="A14" s="16"/>
      <c r="B14" s="32"/>
      <c r="C14" s="33"/>
      <c r="D14" s="34"/>
      <c r="E14" s="35"/>
      <c r="F14" s="36">
        <v>12</v>
      </c>
      <c r="G14" s="37">
        <f t="shared" si="0"/>
        <v>0</v>
      </c>
      <c r="H14" s="23"/>
      <c r="I14" s="24"/>
      <c r="J14" s="24"/>
    </row>
    <row r="15" spans="1:10" s="25" customFormat="1" ht="17.25" customHeight="1" x14ac:dyDescent="0.35">
      <c r="A15" s="16"/>
      <c r="B15" s="38"/>
      <c r="C15" s="39">
        <f>SUM(C4:C14)</f>
        <v>0</v>
      </c>
      <c r="D15" s="40"/>
      <c r="E15" s="41"/>
      <c r="F15" s="42"/>
      <c r="G15" s="43">
        <f>SUM(G4:G14)</f>
        <v>0</v>
      </c>
      <c r="H15" s="44"/>
      <c r="I15" s="24"/>
      <c r="J15" s="24"/>
    </row>
    <row r="16" spans="1:10" s="25" customFormat="1" ht="23.25" customHeight="1" x14ac:dyDescent="0.35">
      <c r="A16" s="16"/>
      <c r="B16" s="45" t="s">
        <v>6</v>
      </c>
      <c r="C16" s="46" t="s">
        <v>2</v>
      </c>
      <c r="D16" s="47" t="s">
        <v>7</v>
      </c>
      <c r="E16" s="48" t="s">
        <v>4</v>
      </c>
      <c r="F16" s="49"/>
      <c r="G16" s="50"/>
      <c r="H16" s="51"/>
      <c r="I16" s="24"/>
      <c r="J16" s="24"/>
    </row>
    <row r="17" spans="1:10" ht="17.25" customHeight="1" x14ac:dyDescent="0.35">
      <c r="A17" s="3"/>
      <c r="B17" s="17"/>
      <c r="C17" s="26"/>
      <c r="D17" s="52"/>
      <c r="E17" s="28"/>
      <c r="F17" s="29">
        <v>12</v>
      </c>
      <c r="G17" s="30">
        <f t="shared" ref="G17:G22" si="1">(C17*(D17+(D17*E17))/1000)*(F17/12)</f>
        <v>0</v>
      </c>
      <c r="H17" s="23"/>
    </row>
    <row r="18" spans="1:10" ht="17.25" customHeight="1" x14ac:dyDescent="0.35">
      <c r="A18" s="3"/>
      <c r="B18" s="17"/>
      <c r="C18" s="26"/>
      <c r="D18" s="52"/>
      <c r="E18" s="28"/>
      <c r="F18" s="29">
        <v>12</v>
      </c>
      <c r="G18" s="30">
        <f t="shared" si="1"/>
        <v>0</v>
      </c>
      <c r="H18" s="23"/>
    </row>
    <row r="19" spans="1:10" ht="17.25" customHeight="1" x14ac:dyDescent="0.35">
      <c r="A19" s="3"/>
      <c r="B19" s="17"/>
      <c r="C19" s="26"/>
      <c r="D19" s="52"/>
      <c r="E19" s="28"/>
      <c r="F19" s="29">
        <v>12</v>
      </c>
      <c r="G19" s="30">
        <f t="shared" si="1"/>
        <v>0</v>
      </c>
      <c r="H19" s="23"/>
    </row>
    <row r="20" spans="1:10" ht="17.25" customHeight="1" x14ac:dyDescent="0.35">
      <c r="A20" s="3"/>
      <c r="B20" s="17"/>
      <c r="C20" s="26"/>
      <c r="D20" s="52"/>
      <c r="E20" s="28"/>
      <c r="F20" s="29">
        <v>12</v>
      </c>
      <c r="G20" s="30">
        <f t="shared" si="1"/>
        <v>0</v>
      </c>
      <c r="H20" s="23"/>
    </row>
    <row r="21" spans="1:10" ht="17.25" customHeight="1" x14ac:dyDescent="0.35">
      <c r="A21" s="3"/>
      <c r="B21" s="17"/>
      <c r="C21" s="26"/>
      <c r="D21" s="52"/>
      <c r="E21" s="28"/>
      <c r="F21" s="29">
        <v>12</v>
      </c>
      <c r="G21" s="30">
        <f t="shared" si="1"/>
        <v>0</v>
      </c>
      <c r="H21" s="23"/>
    </row>
    <row r="22" spans="1:10" ht="17.25" customHeight="1" x14ac:dyDescent="0.35">
      <c r="A22" s="3"/>
      <c r="B22" s="53"/>
      <c r="C22" s="54"/>
      <c r="D22" s="55"/>
      <c r="E22" s="35"/>
      <c r="F22" s="29">
        <v>12</v>
      </c>
      <c r="G22" s="30">
        <f t="shared" si="1"/>
        <v>0</v>
      </c>
      <c r="H22" s="23"/>
    </row>
    <row r="23" spans="1:10" s="65" customFormat="1" ht="17.25" customHeight="1" x14ac:dyDescent="0.35">
      <c r="A23" s="56"/>
      <c r="B23" s="57"/>
      <c r="C23" s="58">
        <f>SUM(C17:C22)</f>
        <v>0</v>
      </c>
      <c r="D23" s="59"/>
      <c r="E23" s="60"/>
      <c r="F23" s="61"/>
      <c r="G23" s="62">
        <f>SUM(G17:G22)</f>
        <v>0</v>
      </c>
      <c r="H23" s="63"/>
      <c r="I23" s="64"/>
      <c r="J23" s="64"/>
    </row>
    <row r="24" spans="1:10" ht="17.25" customHeight="1" thickBot="1" x14ac:dyDescent="0.4">
      <c r="A24" s="3"/>
      <c r="B24" s="66" t="s">
        <v>31</v>
      </c>
      <c r="C24" s="67"/>
      <c r="D24" s="68"/>
      <c r="E24" s="69"/>
      <c r="F24" s="70"/>
      <c r="G24" s="71">
        <f>G15+G23</f>
        <v>0</v>
      </c>
      <c r="H24" s="44" t="s">
        <v>8</v>
      </c>
    </row>
    <row r="25" spans="1:10" ht="8.25" customHeight="1" thickTop="1" x14ac:dyDescent="0.35">
      <c r="A25" s="3"/>
      <c r="B25" s="3"/>
      <c r="C25" s="3"/>
      <c r="D25" s="72"/>
      <c r="E25" s="73"/>
      <c r="F25" s="74"/>
      <c r="G25" s="75"/>
      <c r="H25" s="1"/>
    </row>
    <row r="26" spans="1:10" s="77" customFormat="1" x14ac:dyDescent="0.35">
      <c r="A26" s="4" t="s">
        <v>20</v>
      </c>
      <c r="B26" s="5"/>
      <c r="C26" s="5"/>
      <c r="D26" s="6"/>
      <c r="E26" s="7"/>
      <c r="F26" s="8"/>
      <c r="G26" s="9"/>
      <c r="H26" s="76"/>
      <c r="I26"/>
      <c r="J26"/>
    </row>
    <row r="27" spans="1:10" s="77" customFormat="1" ht="30" customHeight="1" thickBot="1" x14ac:dyDescent="0.4">
      <c r="A27" s="78"/>
      <c r="B27" s="79"/>
      <c r="C27" s="80"/>
      <c r="D27" s="11" t="s">
        <v>9</v>
      </c>
      <c r="E27" s="12" t="s">
        <v>10</v>
      </c>
      <c r="F27" s="14" t="s">
        <v>5</v>
      </c>
      <c r="G27" s="15" t="s">
        <v>24</v>
      </c>
      <c r="H27" s="81"/>
      <c r="I27"/>
      <c r="J27"/>
    </row>
    <row r="28" spans="1:10" s="77" customFormat="1" ht="17.25" customHeight="1" x14ac:dyDescent="0.35">
      <c r="A28" s="82"/>
      <c r="B28" s="181"/>
      <c r="C28" s="182"/>
      <c r="D28" s="83"/>
      <c r="E28" s="84"/>
      <c r="F28" s="85">
        <v>12</v>
      </c>
      <c r="G28" s="86">
        <f>((D28*E28)/1000)*(F28/12)</f>
        <v>0</v>
      </c>
      <c r="H28" s="87"/>
      <c r="I28"/>
      <c r="J28"/>
    </row>
    <row r="29" spans="1:10" s="77" customFormat="1" ht="17.25" customHeight="1" x14ac:dyDescent="0.35">
      <c r="A29" s="82"/>
      <c r="B29" s="177"/>
      <c r="C29" s="178"/>
      <c r="D29" s="88"/>
      <c r="E29" s="84"/>
      <c r="F29" s="85">
        <v>12</v>
      </c>
      <c r="G29" s="86">
        <f t="shared" ref="G29:G36" si="2">((D29*E29)/1000)*(F29/12)</f>
        <v>0</v>
      </c>
      <c r="H29" s="87"/>
      <c r="I29"/>
      <c r="J29"/>
    </row>
    <row r="30" spans="1:10" s="77" customFormat="1" ht="17.25" customHeight="1" x14ac:dyDescent="0.35">
      <c r="A30" s="82"/>
      <c r="B30" s="177"/>
      <c r="C30" s="178"/>
      <c r="D30" s="88"/>
      <c r="E30" s="84"/>
      <c r="F30" s="85">
        <v>12</v>
      </c>
      <c r="G30" s="86">
        <f t="shared" si="2"/>
        <v>0</v>
      </c>
      <c r="H30" s="87"/>
      <c r="I30"/>
      <c r="J30"/>
    </row>
    <row r="31" spans="1:10" s="77" customFormat="1" ht="17.25" customHeight="1" x14ac:dyDescent="0.35">
      <c r="A31" s="82"/>
      <c r="B31" s="177"/>
      <c r="C31" s="178"/>
      <c r="D31" s="88"/>
      <c r="E31" s="84"/>
      <c r="F31" s="85">
        <v>12</v>
      </c>
      <c r="G31" s="86">
        <f t="shared" si="2"/>
        <v>0</v>
      </c>
      <c r="H31" s="87"/>
      <c r="I31"/>
      <c r="J31"/>
    </row>
    <row r="32" spans="1:10" s="77" customFormat="1" ht="17.25" customHeight="1" x14ac:dyDescent="0.35">
      <c r="A32" s="82"/>
      <c r="B32" s="177"/>
      <c r="C32" s="178"/>
      <c r="D32" s="88"/>
      <c r="E32" s="84"/>
      <c r="F32" s="85">
        <v>12</v>
      </c>
      <c r="G32" s="86">
        <f t="shared" si="2"/>
        <v>0</v>
      </c>
      <c r="H32" s="87"/>
      <c r="I32"/>
      <c r="J32"/>
    </row>
    <row r="33" spans="1:10" s="77" customFormat="1" ht="17.25" customHeight="1" x14ac:dyDescent="0.35">
      <c r="A33" s="82"/>
      <c r="B33" s="177"/>
      <c r="C33" s="178"/>
      <c r="D33" s="88"/>
      <c r="E33" s="84"/>
      <c r="F33" s="85">
        <v>12</v>
      </c>
      <c r="G33" s="86">
        <f t="shared" si="2"/>
        <v>0</v>
      </c>
      <c r="H33" s="87"/>
      <c r="I33"/>
      <c r="J33"/>
    </row>
    <row r="34" spans="1:10" s="77" customFormat="1" ht="17.25" customHeight="1" x14ac:dyDescent="0.35">
      <c r="A34" s="82"/>
      <c r="B34" s="177"/>
      <c r="C34" s="178"/>
      <c r="D34" s="88"/>
      <c r="E34" s="84"/>
      <c r="F34" s="85">
        <v>12</v>
      </c>
      <c r="G34" s="86">
        <f t="shared" si="2"/>
        <v>0</v>
      </c>
      <c r="H34" s="87"/>
      <c r="I34"/>
      <c r="J34"/>
    </row>
    <row r="35" spans="1:10" s="77" customFormat="1" ht="17.25" customHeight="1" x14ac:dyDescent="0.35">
      <c r="A35" s="16"/>
      <c r="B35" s="177"/>
      <c r="C35" s="178"/>
      <c r="D35" s="88"/>
      <c r="E35" s="84"/>
      <c r="F35" s="85">
        <v>12</v>
      </c>
      <c r="G35" s="86">
        <f t="shared" si="2"/>
        <v>0</v>
      </c>
      <c r="H35" s="87"/>
      <c r="I35"/>
      <c r="J35"/>
    </row>
    <row r="36" spans="1:10" ht="17.25" customHeight="1" x14ac:dyDescent="0.35">
      <c r="A36" s="16"/>
      <c r="B36" s="179"/>
      <c r="C36" s="180"/>
      <c r="D36" s="89"/>
      <c r="E36" s="90"/>
      <c r="F36" s="85">
        <v>12</v>
      </c>
      <c r="G36" s="86">
        <f t="shared" si="2"/>
        <v>0</v>
      </c>
      <c r="H36" s="87"/>
    </row>
    <row r="37" spans="1:10" ht="17.25" customHeight="1" thickBot="1" x14ac:dyDescent="0.4">
      <c r="A37" s="16"/>
      <c r="B37" s="66" t="s">
        <v>32</v>
      </c>
      <c r="C37" s="91"/>
      <c r="D37" s="92"/>
      <c r="E37" s="93"/>
      <c r="F37" s="94"/>
      <c r="G37" s="95">
        <f>SUM(G28:G36)</f>
        <v>0</v>
      </c>
      <c r="H37" s="44" t="s">
        <v>11</v>
      </c>
    </row>
    <row r="38" spans="1:10" ht="9.75" customHeight="1" thickTop="1" thickBot="1" x14ac:dyDescent="0.4">
      <c r="A38" s="3"/>
      <c r="B38" s="78"/>
      <c r="C38" s="3"/>
      <c r="D38" s="72"/>
      <c r="E38" s="73"/>
      <c r="F38" s="74"/>
      <c r="G38" s="96"/>
      <c r="H38" s="1"/>
    </row>
    <row r="39" spans="1:10" ht="15" thickBot="1" x14ac:dyDescent="0.4">
      <c r="A39" s="97" t="s">
        <v>34</v>
      </c>
      <c r="B39" s="98"/>
      <c r="C39" s="98"/>
      <c r="D39" s="99"/>
      <c r="E39" s="100"/>
      <c r="F39" s="101"/>
      <c r="G39" s="102"/>
      <c r="H39" s="1"/>
    </row>
    <row r="40" spans="1:10" ht="30" customHeight="1" thickBot="1" x14ac:dyDescent="0.4">
      <c r="A40" s="3"/>
      <c r="B40" s="103"/>
      <c r="C40" s="104"/>
      <c r="D40" s="11" t="s">
        <v>9</v>
      </c>
      <c r="E40" s="12" t="s">
        <v>10</v>
      </c>
      <c r="F40" s="14"/>
      <c r="G40" s="15" t="s">
        <v>24</v>
      </c>
      <c r="H40" s="81"/>
    </row>
    <row r="41" spans="1:10" ht="17.25" customHeight="1" x14ac:dyDescent="0.35">
      <c r="A41" s="16"/>
      <c r="B41" s="181"/>
      <c r="C41" s="182"/>
      <c r="D41" s="105"/>
      <c r="E41" s="106"/>
      <c r="F41" s="107"/>
      <c r="G41" s="108">
        <f>(D41*E41)/1000</f>
        <v>0</v>
      </c>
      <c r="H41" s="87"/>
    </row>
    <row r="42" spans="1:10" ht="17.25" customHeight="1" x14ac:dyDescent="0.35">
      <c r="A42" s="16"/>
      <c r="B42" s="177"/>
      <c r="C42" s="178"/>
      <c r="D42" s="105"/>
      <c r="E42" s="106"/>
      <c r="F42" s="107"/>
      <c r="G42" s="108">
        <f t="shared" ref="G42:G46" si="3">(D42*E42)/1000</f>
        <v>0</v>
      </c>
      <c r="H42" s="87"/>
    </row>
    <row r="43" spans="1:10" ht="17.25" customHeight="1" x14ac:dyDescent="0.35">
      <c r="A43" s="16"/>
      <c r="B43" s="177"/>
      <c r="C43" s="178"/>
      <c r="D43" s="105"/>
      <c r="E43" s="106"/>
      <c r="F43" s="107"/>
      <c r="G43" s="108">
        <f t="shared" si="3"/>
        <v>0</v>
      </c>
      <c r="H43" s="87"/>
    </row>
    <row r="44" spans="1:10" ht="17.25" customHeight="1" x14ac:dyDescent="0.35">
      <c r="A44" s="16"/>
      <c r="B44" s="177"/>
      <c r="C44" s="178"/>
      <c r="D44" s="105"/>
      <c r="E44" s="106"/>
      <c r="F44" s="107"/>
      <c r="G44" s="108">
        <f t="shared" si="3"/>
        <v>0</v>
      </c>
      <c r="H44" s="87"/>
    </row>
    <row r="45" spans="1:10" ht="17.25" customHeight="1" x14ac:dyDescent="0.35">
      <c r="A45" s="16"/>
      <c r="B45" s="177"/>
      <c r="C45" s="178"/>
      <c r="D45" s="105"/>
      <c r="E45" s="106"/>
      <c r="F45" s="107"/>
      <c r="G45" s="108">
        <f t="shared" si="3"/>
        <v>0</v>
      </c>
      <c r="H45" s="87"/>
    </row>
    <row r="46" spans="1:10" s="25" customFormat="1" ht="17.25" customHeight="1" x14ac:dyDescent="0.35">
      <c r="A46" s="16"/>
      <c r="B46" s="179"/>
      <c r="C46" s="180"/>
      <c r="D46" s="109"/>
      <c r="E46" s="110"/>
      <c r="F46" s="111"/>
      <c r="G46" s="108">
        <f t="shared" si="3"/>
        <v>0</v>
      </c>
      <c r="H46" s="87"/>
      <c r="I46" s="24"/>
      <c r="J46" s="24"/>
    </row>
    <row r="47" spans="1:10" s="25" customFormat="1" ht="17.25" customHeight="1" thickBot="1" x14ac:dyDescent="0.4">
      <c r="A47" s="16"/>
      <c r="B47" s="66" t="s">
        <v>33</v>
      </c>
      <c r="C47" s="91"/>
      <c r="D47" s="92"/>
      <c r="E47" s="93"/>
      <c r="F47" s="94"/>
      <c r="G47" s="95">
        <f>SUM(G41:G46)</f>
        <v>0</v>
      </c>
      <c r="H47" s="44" t="s">
        <v>12</v>
      </c>
      <c r="I47" s="24"/>
      <c r="J47" s="24"/>
    </row>
    <row r="48" spans="1:10" s="25" customFormat="1" ht="17.25" customHeight="1" thickTop="1" x14ac:dyDescent="0.35">
      <c r="A48" s="16"/>
      <c r="B48" s="16"/>
      <c r="C48" s="16"/>
      <c r="D48" s="112"/>
      <c r="E48" s="113"/>
      <c r="F48" s="114"/>
      <c r="G48" s="115"/>
      <c r="H48" s="51"/>
      <c r="I48" s="24"/>
      <c r="J48" s="24"/>
    </row>
    <row r="49" spans="1:10" s="25" customFormat="1" ht="17.25" customHeight="1" thickBot="1" x14ac:dyDescent="0.4">
      <c r="A49" s="116"/>
      <c r="B49" s="117" t="s">
        <v>13</v>
      </c>
      <c r="C49" s="118" t="s">
        <v>14</v>
      </c>
      <c r="D49" s="119"/>
      <c r="E49" s="120"/>
      <c r="F49" s="121"/>
      <c r="G49" s="122">
        <f>G24+G37+G47</f>
        <v>0</v>
      </c>
      <c r="H49" s="51"/>
      <c r="I49" s="24"/>
      <c r="J49" s="24"/>
    </row>
    <row r="50" spans="1:10" s="25" customFormat="1" ht="15" thickTop="1" x14ac:dyDescent="0.35">
      <c r="A50" s="123"/>
      <c r="B50" s="123"/>
      <c r="C50" s="123"/>
      <c r="D50" s="124"/>
      <c r="E50" s="125"/>
      <c r="F50" s="126"/>
      <c r="G50" s="127"/>
      <c r="H50" s="51"/>
      <c r="I50" s="24"/>
      <c r="J50" s="24"/>
    </row>
    <row r="51" spans="1:10" s="25" customFormat="1" ht="15" thickBot="1" x14ac:dyDescent="0.35">
      <c r="A51" s="162"/>
      <c r="B51" s="162"/>
      <c r="C51" s="162"/>
      <c r="D51" s="163"/>
      <c r="E51" s="164"/>
      <c r="F51" s="165"/>
      <c r="G51" s="166"/>
      <c r="H51" s="1"/>
      <c r="I51" s="24"/>
      <c r="J51" s="24"/>
    </row>
    <row r="52" spans="1:10" x14ac:dyDescent="0.35">
      <c r="A52" s="167" t="s">
        <v>42</v>
      </c>
      <c r="B52" s="167"/>
      <c r="C52" s="128"/>
      <c r="D52" s="129"/>
      <c r="E52" s="130"/>
      <c r="F52" s="131"/>
      <c r="G52" s="168">
        <v>45569</v>
      </c>
      <c r="H52" s="1"/>
    </row>
  </sheetData>
  <mergeCells count="16">
    <mergeCell ref="A1:G1"/>
    <mergeCell ref="B41:C41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2:C42"/>
    <mergeCell ref="B43:C43"/>
    <mergeCell ref="B44:C44"/>
    <mergeCell ref="B45:C45"/>
    <mergeCell ref="B46:C4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CEB8-4BB4-4E74-A710-A3B4C21050E5}">
  <sheetPr>
    <tabColor theme="8" tint="-0.249977111117893"/>
  </sheetPr>
  <dimension ref="A1:J52"/>
  <sheetViews>
    <sheetView workbookViewId="0">
      <selection sqref="A1:G1"/>
    </sheetView>
  </sheetViews>
  <sheetFormatPr baseColWidth="10" defaultColWidth="10.81640625" defaultRowHeight="14.5" outlineLevelCol="1" x14ac:dyDescent="0.35"/>
  <cols>
    <col min="1" max="1" width="2.453125" style="2" customWidth="1"/>
    <col min="2" max="2" width="45.6328125" style="2" customWidth="1"/>
    <col min="3" max="3" width="14.36328125" style="2" customWidth="1"/>
    <col min="4" max="4" width="14.36328125" style="133" customWidth="1"/>
    <col min="5" max="5" width="14.36328125" style="134" customWidth="1"/>
    <col min="6" max="6" width="9.81640625" style="135" customWidth="1" outlineLevel="1"/>
    <col min="7" max="7" width="14.36328125" style="136" customWidth="1"/>
    <col min="8" max="8" width="3.453125" style="137" customWidth="1"/>
    <col min="9" max="10" width="10.1796875" customWidth="1"/>
    <col min="11" max="16384" width="10.81640625" style="2"/>
  </cols>
  <sheetData>
    <row r="1" spans="1:10" ht="88" customHeight="1" x14ac:dyDescent="0.35">
      <c r="A1" s="175" t="s">
        <v>41</v>
      </c>
      <c r="B1" s="176"/>
      <c r="C1" s="176"/>
      <c r="D1" s="176"/>
      <c r="E1" s="176"/>
      <c r="F1" s="176"/>
      <c r="G1" s="176"/>
      <c r="H1" s="1"/>
    </row>
    <row r="2" spans="1:10" x14ac:dyDescent="0.35">
      <c r="A2" s="4" t="s">
        <v>39</v>
      </c>
      <c r="B2" s="5"/>
      <c r="C2" s="5"/>
      <c r="D2" s="6"/>
      <c r="E2" s="7"/>
      <c r="F2" s="8"/>
      <c r="G2" s="9"/>
      <c r="H2" s="1"/>
    </row>
    <row r="3" spans="1:10" ht="30" customHeight="1" thickBot="1" x14ac:dyDescent="0.4">
      <c r="A3" s="3"/>
      <c r="B3" s="10" t="s">
        <v>1</v>
      </c>
      <c r="C3" s="11" t="s">
        <v>2</v>
      </c>
      <c r="D3" s="12" t="s">
        <v>3</v>
      </c>
      <c r="E3" s="13" t="s">
        <v>4</v>
      </c>
      <c r="F3" s="14" t="s">
        <v>5</v>
      </c>
      <c r="G3" s="15" t="s">
        <v>25</v>
      </c>
      <c r="H3" s="1"/>
    </row>
    <row r="4" spans="1:10" s="25" customFormat="1" ht="17.25" customHeight="1" x14ac:dyDescent="0.35">
      <c r="A4" s="16"/>
      <c r="B4" s="17"/>
      <c r="C4" s="18"/>
      <c r="D4" s="19"/>
      <c r="E4" s="20"/>
      <c r="F4" s="21">
        <v>12</v>
      </c>
      <c r="G4" s="22">
        <f>(C4*(D4+(D4*E4))/1000)*(F4/12)</f>
        <v>0</v>
      </c>
      <c r="H4" s="23"/>
      <c r="I4" s="24"/>
      <c r="J4" s="24"/>
    </row>
    <row r="5" spans="1:10" s="25" customFormat="1" ht="17.25" customHeight="1" x14ac:dyDescent="0.35">
      <c r="A5" s="16"/>
      <c r="B5" s="17"/>
      <c r="C5" s="26"/>
      <c r="D5" s="27"/>
      <c r="E5" s="28"/>
      <c r="F5" s="29">
        <v>12</v>
      </c>
      <c r="G5" s="30">
        <f t="shared" ref="G5:G14" si="0">(C5*(D5+(D5*E5))/1000)*(F5/12)</f>
        <v>0</v>
      </c>
      <c r="H5" s="23"/>
      <c r="I5" s="24"/>
      <c r="J5" s="24"/>
    </row>
    <row r="6" spans="1:10" s="25" customFormat="1" ht="17.25" customHeight="1" x14ac:dyDescent="0.35">
      <c r="A6" s="16"/>
      <c r="B6" s="17"/>
      <c r="C6" s="26"/>
      <c r="D6" s="27"/>
      <c r="E6" s="28"/>
      <c r="F6" s="29">
        <v>12</v>
      </c>
      <c r="G6" s="30">
        <f t="shared" si="0"/>
        <v>0</v>
      </c>
      <c r="H6" s="23"/>
      <c r="I6" s="24"/>
      <c r="J6" s="24"/>
    </row>
    <row r="7" spans="1:10" s="25" customFormat="1" ht="17.25" customHeight="1" x14ac:dyDescent="0.35">
      <c r="A7" s="16"/>
      <c r="B7" s="17"/>
      <c r="C7" s="26"/>
      <c r="D7" s="27"/>
      <c r="E7" s="28"/>
      <c r="F7" s="29">
        <v>12</v>
      </c>
      <c r="G7" s="30">
        <f t="shared" si="0"/>
        <v>0</v>
      </c>
      <c r="H7" s="23"/>
      <c r="I7" s="24"/>
      <c r="J7" s="24"/>
    </row>
    <row r="8" spans="1:10" s="25" customFormat="1" ht="17.25" customHeight="1" x14ac:dyDescent="0.35">
      <c r="A8" s="16"/>
      <c r="B8" s="17"/>
      <c r="C8" s="26"/>
      <c r="D8" s="27"/>
      <c r="E8" s="28"/>
      <c r="F8" s="29">
        <v>12</v>
      </c>
      <c r="G8" s="30">
        <f t="shared" si="0"/>
        <v>0</v>
      </c>
      <c r="H8" s="23"/>
      <c r="I8" s="24"/>
      <c r="J8" s="24"/>
    </row>
    <row r="9" spans="1:10" s="25" customFormat="1" ht="17.25" customHeight="1" x14ac:dyDescent="0.35">
      <c r="A9" s="16"/>
      <c r="B9" s="17"/>
      <c r="C9" s="26"/>
      <c r="D9" s="27"/>
      <c r="E9" s="28"/>
      <c r="F9" s="29">
        <v>12</v>
      </c>
      <c r="G9" s="30">
        <f t="shared" si="0"/>
        <v>0</v>
      </c>
      <c r="H9" s="23"/>
      <c r="I9" s="24"/>
      <c r="J9" s="24"/>
    </row>
    <row r="10" spans="1:10" s="25" customFormat="1" ht="17.25" customHeight="1" x14ac:dyDescent="0.35">
      <c r="A10" s="16"/>
      <c r="B10" s="17"/>
      <c r="C10" s="26"/>
      <c r="D10" s="27"/>
      <c r="E10" s="28"/>
      <c r="F10" s="29">
        <v>12</v>
      </c>
      <c r="G10" s="30">
        <f t="shared" si="0"/>
        <v>0</v>
      </c>
      <c r="H10" s="23"/>
      <c r="I10" s="24"/>
      <c r="J10" s="24"/>
    </row>
    <row r="11" spans="1:10" s="25" customFormat="1" ht="17.25" customHeight="1" x14ac:dyDescent="0.35">
      <c r="A11" s="16"/>
      <c r="B11" s="17"/>
      <c r="C11" s="26"/>
      <c r="D11" s="27"/>
      <c r="E11" s="28"/>
      <c r="F11" s="29">
        <v>12</v>
      </c>
      <c r="G11" s="30">
        <f t="shared" si="0"/>
        <v>0</v>
      </c>
      <c r="H11" s="23"/>
      <c r="I11" s="24"/>
      <c r="J11" s="24"/>
    </row>
    <row r="12" spans="1:10" s="25" customFormat="1" ht="17.25" customHeight="1" x14ac:dyDescent="0.35">
      <c r="A12" s="16"/>
      <c r="B12" s="17"/>
      <c r="C12" s="26"/>
      <c r="D12" s="27"/>
      <c r="E12" s="28"/>
      <c r="F12" s="29">
        <v>12</v>
      </c>
      <c r="G12" s="30">
        <f t="shared" si="0"/>
        <v>0</v>
      </c>
      <c r="H12" s="23"/>
      <c r="I12" s="24"/>
      <c r="J12" s="24"/>
    </row>
    <row r="13" spans="1:10" s="25" customFormat="1" ht="17.25" customHeight="1" x14ac:dyDescent="0.35">
      <c r="A13" s="16"/>
      <c r="B13" s="31"/>
      <c r="C13" s="26"/>
      <c r="D13" s="27"/>
      <c r="E13" s="28"/>
      <c r="F13" s="29">
        <v>12</v>
      </c>
      <c r="G13" s="30">
        <f t="shared" si="0"/>
        <v>0</v>
      </c>
      <c r="H13" s="23"/>
      <c r="I13" s="24"/>
      <c r="J13" s="24"/>
    </row>
    <row r="14" spans="1:10" s="25" customFormat="1" ht="17.25" customHeight="1" x14ac:dyDescent="0.35">
      <c r="A14" s="16"/>
      <c r="B14" s="32"/>
      <c r="C14" s="33"/>
      <c r="D14" s="34"/>
      <c r="E14" s="35"/>
      <c r="F14" s="36">
        <v>12</v>
      </c>
      <c r="G14" s="37">
        <f t="shared" si="0"/>
        <v>0</v>
      </c>
      <c r="H14" s="23"/>
      <c r="I14" s="24"/>
      <c r="J14" s="24"/>
    </row>
    <row r="15" spans="1:10" s="25" customFormat="1" ht="17.25" customHeight="1" x14ac:dyDescent="0.35">
      <c r="A15" s="16"/>
      <c r="B15" s="38"/>
      <c r="C15" s="39">
        <f>SUM(C4:C14)</f>
        <v>0</v>
      </c>
      <c r="D15" s="40"/>
      <c r="E15" s="41"/>
      <c r="F15" s="42"/>
      <c r="G15" s="43">
        <f>SUM(G4:G14)</f>
        <v>0</v>
      </c>
      <c r="H15" s="44"/>
      <c r="I15" s="24"/>
      <c r="J15" s="24"/>
    </row>
    <row r="16" spans="1:10" s="25" customFormat="1" ht="23.25" customHeight="1" x14ac:dyDescent="0.35">
      <c r="A16" s="16"/>
      <c r="B16" s="45" t="s">
        <v>6</v>
      </c>
      <c r="C16" s="46" t="s">
        <v>2</v>
      </c>
      <c r="D16" s="47" t="s">
        <v>7</v>
      </c>
      <c r="E16" s="48" t="s">
        <v>4</v>
      </c>
      <c r="F16" s="49"/>
      <c r="G16" s="50"/>
      <c r="H16" s="51"/>
      <c r="I16" s="24"/>
      <c r="J16" s="24"/>
    </row>
    <row r="17" spans="1:10" ht="17.25" customHeight="1" x14ac:dyDescent="0.35">
      <c r="A17" s="3"/>
      <c r="B17" s="17"/>
      <c r="C17" s="26"/>
      <c r="D17" s="52"/>
      <c r="E17" s="28"/>
      <c r="F17" s="29">
        <v>12</v>
      </c>
      <c r="G17" s="30">
        <f t="shared" ref="G17:G22" si="1">(C17*(D17+(D17*E17))/1000)*(F17/12)</f>
        <v>0</v>
      </c>
      <c r="H17" s="23"/>
    </row>
    <row r="18" spans="1:10" ht="17.25" customHeight="1" x14ac:dyDescent="0.35">
      <c r="A18" s="3"/>
      <c r="B18" s="17"/>
      <c r="C18" s="26"/>
      <c r="D18" s="52"/>
      <c r="E18" s="28"/>
      <c r="F18" s="29">
        <v>12</v>
      </c>
      <c r="G18" s="30">
        <f t="shared" si="1"/>
        <v>0</v>
      </c>
      <c r="H18" s="23"/>
    </row>
    <row r="19" spans="1:10" ht="17.25" customHeight="1" x14ac:dyDescent="0.35">
      <c r="A19" s="3"/>
      <c r="B19" s="17"/>
      <c r="C19" s="26"/>
      <c r="D19" s="52"/>
      <c r="E19" s="28"/>
      <c r="F19" s="29">
        <v>12</v>
      </c>
      <c r="G19" s="30">
        <f t="shared" si="1"/>
        <v>0</v>
      </c>
      <c r="H19" s="23"/>
    </row>
    <row r="20" spans="1:10" ht="17.25" customHeight="1" x14ac:dyDescent="0.35">
      <c r="A20" s="3"/>
      <c r="B20" s="17"/>
      <c r="C20" s="26"/>
      <c r="D20" s="52"/>
      <c r="E20" s="28"/>
      <c r="F20" s="29">
        <v>12</v>
      </c>
      <c r="G20" s="30">
        <f t="shared" si="1"/>
        <v>0</v>
      </c>
      <c r="H20" s="23"/>
    </row>
    <row r="21" spans="1:10" ht="17.25" customHeight="1" x14ac:dyDescent="0.35">
      <c r="A21" s="3"/>
      <c r="B21" s="17"/>
      <c r="C21" s="26"/>
      <c r="D21" s="52"/>
      <c r="E21" s="28"/>
      <c r="F21" s="29">
        <v>12</v>
      </c>
      <c r="G21" s="30">
        <f t="shared" si="1"/>
        <v>0</v>
      </c>
      <c r="H21" s="23"/>
    </row>
    <row r="22" spans="1:10" ht="17.25" customHeight="1" x14ac:dyDescent="0.35">
      <c r="A22" s="3"/>
      <c r="B22" s="53"/>
      <c r="C22" s="54"/>
      <c r="D22" s="55"/>
      <c r="E22" s="35"/>
      <c r="F22" s="29">
        <v>12</v>
      </c>
      <c r="G22" s="30">
        <f t="shared" si="1"/>
        <v>0</v>
      </c>
      <c r="H22" s="23"/>
    </row>
    <row r="23" spans="1:10" s="65" customFormat="1" ht="17.25" customHeight="1" x14ac:dyDescent="0.35">
      <c r="A23" s="56"/>
      <c r="B23" s="57"/>
      <c r="C23" s="58">
        <f>SUM(C17:C22)</f>
        <v>0</v>
      </c>
      <c r="D23" s="59"/>
      <c r="E23" s="60"/>
      <c r="F23" s="61"/>
      <c r="G23" s="62">
        <f>SUM(G17:G22)</f>
        <v>0</v>
      </c>
      <c r="H23" s="63"/>
      <c r="I23" s="64"/>
      <c r="J23" s="64"/>
    </row>
    <row r="24" spans="1:10" ht="17.25" customHeight="1" thickBot="1" x14ac:dyDescent="0.4">
      <c r="A24" s="3"/>
      <c r="B24" s="66" t="s">
        <v>31</v>
      </c>
      <c r="C24" s="67"/>
      <c r="D24" s="68"/>
      <c r="E24" s="69"/>
      <c r="F24" s="70"/>
      <c r="G24" s="71">
        <f>G15+G23</f>
        <v>0</v>
      </c>
      <c r="H24" s="44" t="s">
        <v>8</v>
      </c>
    </row>
    <row r="25" spans="1:10" ht="8.25" customHeight="1" thickTop="1" x14ac:dyDescent="0.35">
      <c r="A25" s="3"/>
      <c r="B25" s="3"/>
      <c r="C25" s="3"/>
      <c r="D25" s="72"/>
      <c r="E25" s="73"/>
      <c r="F25" s="74"/>
      <c r="G25" s="75"/>
      <c r="H25" s="1"/>
    </row>
    <row r="26" spans="1:10" s="77" customFormat="1" x14ac:dyDescent="0.35">
      <c r="A26" s="4" t="s">
        <v>20</v>
      </c>
      <c r="B26" s="5"/>
      <c r="C26" s="5"/>
      <c r="D26" s="6"/>
      <c r="E26" s="7"/>
      <c r="F26" s="8"/>
      <c r="G26" s="9"/>
      <c r="H26" s="76"/>
      <c r="I26"/>
      <c r="J26"/>
    </row>
    <row r="27" spans="1:10" s="77" customFormat="1" ht="30" customHeight="1" thickBot="1" x14ac:dyDescent="0.4">
      <c r="A27" s="78"/>
      <c r="B27" s="79"/>
      <c r="C27" s="80"/>
      <c r="D27" s="11" t="s">
        <v>9</v>
      </c>
      <c r="E27" s="12" t="s">
        <v>10</v>
      </c>
      <c r="F27" s="14" t="s">
        <v>5</v>
      </c>
      <c r="G27" s="15" t="s">
        <v>25</v>
      </c>
      <c r="H27" s="81"/>
      <c r="I27"/>
      <c r="J27"/>
    </row>
    <row r="28" spans="1:10" s="77" customFormat="1" ht="17.25" customHeight="1" x14ac:dyDescent="0.35">
      <c r="A28" s="82"/>
      <c r="B28" s="181"/>
      <c r="C28" s="182"/>
      <c r="D28" s="83"/>
      <c r="E28" s="84"/>
      <c r="F28" s="85">
        <v>12</v>
      </c>
      <c r="G28" s="86">
        <f>((D28*E28)/1000)*(F28/12)</f>
        <v>0</v>
      </c>
      <c r="H28" s="87"/>
      <c r="I28"/>
      <c r="J28"/>
    </row>
    <row r="29" spans="1:10" s="77" customFormat="1" ht="17.25" customHeight="1" x14ac:dyDescent="0.35">
      <c r="A29" s="82"/>
      <c r="B29" s="177"/>
      <c r="C29" s="178"/>
      <c r="D29" s="88"/>
      <c r="E29" s="84"/>
      <c r="F29" s="85">
        <v>12</v>
      </c>
      <c r="G29" s="86">
        <f t="shared" ref="G29:G36" si="2">((D29*E29)/1000)*(F29/12)</f>
        <v>0</v>
      </c>
      <c r="H29" s="87"/>
      <c r="I29"/>
      <c r="J29"/>
    </row>
    <row r="30" spans="1:10" s="77" customFormat="1" ht="17.25" customHeight="1" x14ac:dyDescent="0.35">
      <c r="A30" s="82"/>
      <c r="B30" s="177"/>
      <c r="C30" s="178"/>
      <c r="D30" s="88"/>
      <c r="E30" s="84"/>
      <c r="F30" s="85">
        <v>12</v>
      </c>
      <c r="G30" s="86">
        <f t="shared" si="2"/>
        <v>0</v>
      </c>
      <c r="H30" s="87"/>
      <c r="I30"/>
      <c r="J30"/>
    </row>
    <row r="31" spans="1:10" s="77" customFormat="1" ht="17.25" customHeight="1" x14ac:dyDescent="0.35">
      <c r="A31" s="82"/>
      <c r="B31" s="177"/>
      <c r="C31" s="178"/>
      <c r="D31" s="88"/>
      <c r="E31" s="84"/>
      <c r="F31" s="85">
        <v>12</v>
      </c>
      <c r="G31" s="86">
        <f t="shared" si="2"/>
        <v>0</v>
      </c>
      <c r="H31" s="87"/>
      <c r="I31"/>
      <c r="J31"/>
    </row>
    <row r="32" spans="1:10" s="77" customFormat="1" ht="17.25" customHeight="1" x14ac:dyDescent="0.35">
      <c r="A32" s="82"/>
      <c r="B32" s="177"/>
      <c r="C32" s="178"/>
      <c r="D32" s="88"/>
      <c r="E32" s="84"/>
      <c r="F32" s="85">
        <v>12</v>
      </c>
      <c r="G32" s="86">
        <f t="shared" si="2"/>
        <v>0</v>
      </c>
      <c r="H32" s="87"/>
      <c r="I32"/>
      <c r="J32"/>
    </row>
    <row r="33" spans="1:10" s="77" customFormat="1" ht="17.25" customHeight="1" x14ac:dyDescent="0.35">
      <c r="A33" s="82"/>
      <c r="B33" s="177"/>
      <c r="C33" s="178"/>
      <c r="D33" s="88"/>
      <c r="E33" s="84"/>
      <c r="F33" s="85">
        <v>12</v>
      </c>
      <c r="G33" s="86">
        <f t="shared" si="2"/>
        <v>0</v>
      </c>
      <c r="H33" s="87"/>
      <c r="I33"/>
      <c r="J33"/>
    </row>
    <row r="34" spans="1:10" s="77" customFormat="1" ht="17.25" customHeight="1" x14ac:dyDescent="0.35">
      <c r="A34" s="82"/>
      <c r="B34" s="177"/>
      <c r="C34" s="178"/>
      <c r="D34" s="88"/>
      <c r="E34" s="84"/>
      <c r="F34" s="85">
        <v>12</v>
      </c>
      <c r="G34" s="86">
        <f t="shared" si="2"/>
        <v>0</v>
      </c>
      <c r="H34" s="87"/>
      <c r="I34"/>
      <c r="J34"/>
    </row>
    <row r="35" spans="1:10" s="77" customFormat="1" ht="17.25" customHeight="1" x14ac:dyDescent="0.35">
      <c r="A35" s="16"/>
      <c r="B35" s="177"/>
      <c r="C35" s="178"/>
      <c r="D35" s="88"/>
      <c r="E35" s="84"/>
      <c r="F35" s="85">
        <v>12</v>
      </c>
      <c r="G35" s="86">
        <f t="shared" si="2"/>
        <v>0</v>
      </c>
      <c r="H35" s="87"/>
      <c r="I35"/>
      <c r="J35"/>
    </row>
    <row r="36" spans="1:10" ht="17.25" customHeight="1" x14ac:dyDescent="0.35">
      <c r="A36" s="16"/>
      <c r="B36" s="179"/>
      <c r="C36" s="180"/>
      <c r="D36" s="89"/>
      <c r="E36" s="90"/>
      <c r="F36" s="85">
        <v>12</v>
      </c>
      <c r="G36" s="86">
        <f t="shared" si="2"/>
        <v>0</v>
      </c>
      <c r="H36" s="87"/>
    </row>
    <row r="37" spans="1:10" ht="17.25" customHeight="1" thickBot="1" x14ac:dyDescent="0.4">
      <c r="A37" s="16"/>
      <c r="B37" s="66" t="s">
        <v>32</v>
      </c>
      <c r="C37" s="91"/>
      <c r="D37" s="92"/>
      <c r="E37" s="93"/>
      <c r="F37" s="94"/>
      <c r="G37" s="95">
        <f>SUM(G28:G36)</f>
        <v>0</v>
      </c>
      <c r="H37" s="44" t="s">
        <v>11</v>
      </c>
    </row>
    <row r="38" spans="1:10" ht="9.75" customHeight="1" thickTop="1" thickBot="1" x14ac:dyDescent="0.4">
      <c r="A38" s="3"/>
      <c r="B38" s="78"/>
      <c r="C38" s="3"/>
      <c r="D38" s="72"/>
      <c r="E38" s="73"/>
      <c r="F38" s="74"/>
      <c r="G38" s="96"/>
      <c r="H38" s="1"/>
    </row>
    <row r="39" spans="1:10" ht="15" thickBot="1" x14ac:dyDescent="0.4">
      <c r="A39" s="97" t="s">
        <v>34</v>
      </c>
      <c r="B39" s="98"/>
      <c r="C39" s="98"/>
      <c r="D39" s="99"/>
      <c r="E39" s="100"/>
      <c r="F39" s="101"/>
      <c r="G39" s="102"/>
      <c r="H39" s="1"/>
    </row>
    <row r="40" spans="1:10" ht="30" customHeight="1" thickBot="1" x14ac:dyDescent="0.4">
      <c r="A40" s="3"/>
      <c r="B40" s="103"/>
      <c r="C40" s="104"/>
      <c r="D40" s="11" t="s">
        <v>9</v>
      </c>
      <c r="E40" s="12" t="s">
        <v>10</v>
      </c>
      <c r="F40" s="14"/>
      <c r="G40" s="15" t="s">
        <v>25</v>
      </c>
      <c r="H40" s="81"/>
    </row>
    <row r="41" spans="1:10" ht="17.25" customHeight="1" x14ac:dyDescent="0.35">
      <c r="A41" s="16"/>
      <c r="B41" s="181"/>
      <c r="C41" s="182"/>
      <c r="D41" s="105"/>
      <c r="E41" s="106"/>
      <c r="F41" s="107"/>
      <c r="G41" s="108">
        <f>(D41*E41)/1000</f>
        <v>0</v>
      </c>
      <c r="H41" s="87"/>
    </row>
    <row r="42" spans="1:10" ht="17.25" customHeight="1" x14ac:dyDescent="0.35">
      <c r="A42" s="16"/>
      <c r="B42" s="177"/>
      <c r="C42" s="178"/>
      <c r="D42" s="105"/>
      <c r="E42" s="106"/>
      <c r="F42" s="107"/>
      <c r="G42" s="108">
        <f t="shared" ref="G42:G46" si="3">(D42*E42)/1000</f>
        <v>0</v>
      </c>
      <c r="H42" s="87"/>
    </row>
    <row r="43" spans="1:10" ht="17.25" customHeight="1" x14ac:dyDescent="0.35">
      <c r="A43" s="16"/>
      <c r="B43" s="177"/>
      <c r="C43" s="178"/>
      <c r="D43" s="105"/>
      <c r="E43" s="106"/>
      <c r="F43" s="107"/>
      <c r="G43" s="108">
        <f t="shared" si="3"/>
        <v>0</v>
      </c>
      <c r="H43" s="87"/>
    </row>
    <row r="44" spans="1:10" ht="17.25" customHeight="1" x14ac:dyDescent="0.35">
      <c r="A44" s="16"/>
      <c r="B44" s="177"/>
      <c r="C44" s="178"/>
      <c r="D44" s="105"/>
      <c r="E44" s="106"/>
      <c r="F44" s="107"/>
      <c r="G44" s="108">
        <f t="shared" si="3"/>
        <v>0</v>
      </c>
      <c r="H44" s="87"/>
    </row>
    <row r="45" spans="1:10" ht="17.25" customHeight="1" x14ac:dyDescent="0.35">
      <c r="A45" s="16"/>
      <c r="B45" s="177"/>
      <c r="C45" s="178"/>
      <c r="D45" s="105"/>
      <c r="E45" s="106"/>
      <c r="F45" s="107"/>
      <c r="G45" s="108">
        <f t="shared" si="3"/>
        <v>0</v>
      </c>
      <c r="H45" s="87"/>
    </row>
    <row r="46" spans="1:10" s="25" customFormat="1" ht="17.25" customHeight="1" x14ac:dyDescent="0.35">
      <c r="A46" s="16"/>
      <c r="B46" s="179"/>
      <c r="C46" s="180"/>
      <c r="D46" s="109"/>
      <c r="E46" s="110"/>
      <c r="F46" s="111"/>
      <c r="G46" s="108">
        <f t="shared" si="3"/>
        <v>0</v>
      </c>
      <c r="H46" s="87"/>
      <c r="I46" s="24"/>
      <c r="J46" s="24"/>
    </row>
    <row r="47" spans="1:10" s="25" customFormat="1" ht="17.25" customHeight="1" thickBot="1" x14ac:dyDescent="0.4">
      <c r="A47" s="16"/>
      <c r="B47" s="66" t="s">
        <v>33</v>
      </c>
      <c r="C47" s="91"/>
      <c r="D47" s="92"/>
      <c r="E47" s="93"/>
      <c r="F47" s="94"/>
      <c r="G47" s="95">
        <f>SUM(G41:G46)</f>
        <v>0</v>
      </c>
      <c r="H47" s="44" t="s">
        <v>12</v>
      </c>
      <c r="I47" s="24"/>
      <c r="J47" s="24"/>
    </row>
    <row r="48" spans="1:10" s="25" customFormat="1" ht="17.25" customHeight="1" thickTop="1" x14ac:dyDescent="0.35">
      <c r="A48" s="16"/>
      <c r="B48" s="16"/>
      <c r="C48" s="16"/>
      <c r="D48" s="112"/>
      <c r="E48" s="113"/>
      <c r="F48" s="114"/>
      <c r="G48" s="115"/>
      <c r="H48" s="51"/>
      <c r="I48" s="24"/>
      <c r="J48" s="24"/>
    </row>
    <row r="49" spans="1:10" s="25" customFormat="1" ht="17.25" customHeight="1" thickBot="1" x14ac:dyDescent="0.4">
      <c r="A49" s="116"/>
      <c r="B49" s="117" t="s">
        <v>13</v>
      </c>
      <c r="C49" s="118" t="s">
        <v>14</v>
      </c>
      <c r="D49" s="119"/>
      <c r="E49" s="120"/>
      <c r="F49" s="121"/>
      <c r="G49" s="122">
        <f>G24+G37+G47</f>
        <v>0</v>
      </c>
      <c r="H49" s="51"/>
      <c r="I49" s="24"/>
      <c r="J49" s="24"/>
    </row>
    <row r="50" spans="1:10" s="25" customFormat="1" ht="15" thickTop="1" x14ac:dyDescent="0.35">
      <c r="A50" s="123"/>
      <c r="B50" s="123"/>
      <c r="C50" s="123"/>
      <c r="D50" s="124"/>
      <c r="E50" s="125"/>
      <c r="F50" s="126"/>
      <c r="G50" s="127"/>
      <c r="H50" s="51"/>
      <c r="I50" s="24"/>
      <c r="J50" s="24"/>
    </row>
    <row r="51" spans="1:10" s="25" customFormat="1" ht="15" thickBot="1" x14ac:dyDescent="0.35">
      <c r="A51" s="162"/>
      <c r="B51" s="162"/>
      <c r="C51" s="162"/>
      <c r="D51" s="163"/>
      <c r="E51" s="164"/>
      <c r="F51" s="165"/>
      <c r="G51" s="166"/>
      <c r="H51" s="1"/>
      <c r="I51" s="24"/>
      <c r="J51" s="24"/>
    </row>
    <row r="52" spans="1:10" x14ac:dyDescent="0.35">
      <c r="A52" s="167" t="s">
        <v>42</v>
      </c>
      <c r="B52" s="167"/>
      <c r="C52" s="128"/>
      <c r="D52" s="129"/>
      <c r="E52" s="130"/>
      <c r="F52" s="131"/>
      <c r="G52" s="168">
        <v>45569</v>
      </c>
      <c r="H52" s="1"/>
    </row>
  </sheetData>
  <mergeCells count="16">
    <mergeCell ref="B41:C41"/>
    <mergeCell ref="A1:G1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2:C42"/>
    <mergeCell ref="B43:C43"/>
    <mergeCell ref="B44:C44"/>
    <mergeCell ref="B45:C45"/>
    <mergeCell ref="B46:C4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1DCC0-0BC5-41ED-8B8F-1BC647874A5C}">
  <sheetPr>
    <tabColor theme="8" tint="-0.249977111117893"/>
  </sheetPr>
  <dimension ref="A1:J52"/>
  <sheetViews>
    <sheetView workbookViewId="0">
      <selection sqref="A1:G1"/>
    </sheetView>
  </sheetViews>
  <sheetFormatPr baseColWidth="10" defaultColWidth="10.81640625" defaultRowHeight="14.5" outlineLevelCol="1" x14ac:dyDescent="0.35"/>
  <cols>
    <col min="1" max="1" width="2.453125" style="2" customWidth="1"/>
    <col min="2" max="2" width="45.6328125" style="2" customWidth="1"/>
    <col min="3" max="3" width="14.36328125" style="2" customWidth="1"/>
    <col min="4" max="4" width="14.36328125" style="133" customWidth="1"/>
    <col min="5" max="5" width="14.36328125" style="134" customWidth="1"/>
    <col min="6" max="6" width="9.81640625" style="135" customWidth="1" outlineLevel="1"/>
    <col min="7" max="7" width="14.36328125" style="136" customWidth="1"/>
    <col min="8" max="8" width="3.453125" style="137" customWidth="1"/>
    <col min="9" max="10" width="10.1796875" customWidth="1"/>
    <col min="11" max="16384" width="10.81640625" style="2"/>
  </cols>
  <sheetData>
    <row r="1" spans="1:10" ht="88" customHeight="1" x14ac:dyDescent="0.35">
      <c r="A1" s="175" t="s">
        <v>41</v>
      </c>
      <c r="B1" s="176"/>
      <c r="C1" s="176"/>
      <c r="D1" s="176"/>
      <c r="E1" s="176"/>
      <c r="F1" s="176"/>
      <c r="G1" s="176"/>
      <c r="H1" s="1"/>
    </row>
    <row r="2" spans="1:10" x14ac:dyDescent="0.35">
      <c r="A2" s="4" t="s">
        <v>40</v>
      </c>
      <c r="B2" s="5"/>
      <c r="C2" s="5"/>
      <c r="D2" s="6"/>
      <c r="E2" s="7"/>
      <c r="F2" s="8"/>
      <c r="G2" s="9"/>
      <c r="H2" s="1"/>
    </row>
    <row r="3" spans="1:10" ht="30" customHeight="1" thickBot="1" x14ac:dyDescent="0.4">
      <c r="A3" s="3"/>
      <c r="B3" s="10" t="s">
        <v>1</v>
      </c>
      <c r="C3" s="11" t="s">
        <v>2</v>
      </c>
      <c r="D3" s="12" t="s">
        <v>3</v>
      </c>
      <c r="E3" s="13" t="s">
        <v>4</v>
      </c>
      <c r="F3" s="14" t="s">
        <v>5</v>
      </c>
      <c r="G3" s="15" t="s">
        <v>26</v>
      </c>
      <c r="H3" s="1"/>
    </row>
    <row r="4" spans="1:10" s="25" customFormat="1" ht="17.25" customHeight="1" x14ac:dyDescent="0.35">
      <c r="A4" s="16"/>
      <c r="B4" s="17"/>
      <c r="C4" s="18"/>
      <c r="D4" s="19"/>
      <c r="E4" s="20"/>
      <c r="F4" s="21">
        <v>12</v>
      </c>
      <c r="G4" s="22">
        <f>(C4*(D4+(D4*E4))/1000)*(F4/12)</f>
        <v>0</v>
      </c>
      <c r="H4" s="23"/>
      <c r="I4" s="24"/>
      <c r="J4" s="24"/>
    </row>
    <row r="5" spans="1:10" s="25" customFormat="1" ht="17.25" customHeight="1" x14ac:dyDescent="0.35">
      <c r="A5" s="16"/>
      <c r="B5" s="17"/>
      <c r="C5" s="26"/>
      <c r="D5" s="27"/>
      <c r="E5" s="28"/>
      <c r="F5" s="29">
        <v>12</v>
      </c>
      <c r="G5" s="30">
        <f t="shared" ref="G5:G14" si="0">(C5*(D5+(D5*E5))/1000)*(F5/12)</f>
        <v>0</v>
      </c>
      <c r="H5" s="23"/>
      <c r="I5" s="24"/>
      <c r="J5" s="24"/>
    </row>
    <row r="6" spans="1:10" s="25" customFormat="1" ht="17.25" customHeight="1" x14ac:dyDescent="0.35">
      <c r="A6" s="16"/>
      <c r="B6" s="17"/>
      <c r="C6" s="26"/>
      <c r="D6" s="27"/>
      <c r="E6" s="28"/>
      <c r="F6" s="29">
        <v>12</v>
      </c>
      <c r="G6" s="30">
        <f t="shared" si="0"/>
        <v>0</v>
      </c>
      <c r="H6" s="23"/>
      <c r="I6" s="24"/>
      <c r="J6" s="24"/>
    </row>
    <row r="7" spans="1:10" s="25" customFormat="1" ht="17.25" customHeight="1" x14ac:dyDescent="0.35">
      <c r="A7" s="16"/>
      <c r="B7" s="17"/>
      <c r="C7" s="26"/>
      <c r="D7" s="27"/>
      <c r="E7" s="28"/>
      <c r="F7" s="29">
        <v>12</v>
      </c>
      <c r="G7" s="30">
        <f t="shared" si="0"/>
        <v>0</v>
      </c>
      <c r="H7" s="23"/>
      <c r="I7" s="24"/>
      <c r="J7" s="24"/>
    </row>
    <row r="8" spans="1:10" s="25" customFormat="1" ht="17.25" customHeight="1" x14ac:dyDescent="0.35">
      <c r="A8" s="16"/>
      <c r="B8" s="17"/>
      <c r="C8" s="26"/>
      <c r="D8" s="27"/>
      <c r="E8" s="28"/>
      <c r="F8" s="29">
        <v>12</v>
      </c>
      <c r="G8" s="30">
        <f t="shared" si="0"/>
        <v>0</v>
      </c>
      <c r="H8" s="23"/>
      <c r="I8" s="24"/>
      <c r="J8" s="24"/>
    </row>
    <row r="9" spans="1:10" s="25" customFormat="1" ht="17.25" customHeight="1" x14ac:dyDescent="0.35">
      <c r="A9" s="16"/>
      <c r="B9" s="17"/>
      <c r="C9" s="26"/>
      <c r="D9" s="27"/>
      <c r="E9" s="28"/>
      <c r="F9" s="29">
        <v>12</v>
      </c>
      <c r="G9" s="30">
        <f t="shared" si="0"/>
        <v>0</v>
      </c>
      <c r="H9" s="23"/>
      <c r="I9" s="24"/>
      <c r="J9" s="24"/>
    </row>
    <row r="10" spans="1:10" s="25" customFormat="1" ht="17.25" customHeight="1" x14ac:dyDescent="0.35">
      <c r="A10" s="16"/>
      <c r="B10" s="17"/>
      <c r="C10" s="26"/>
      <c r="D10" s="27"/>
      <c r="E10" s="28"/>
      <c r="F10" s="29">
        <v>12</v>
      </c>
      <c r="G10" s="30">
        <f t="shared" si="0"/>
        <v>0</v>
      </c>
      <c r="H10" s="23"/>
      <c r="I10" s="24"/>
      <c r="J10" s="24"/>
    </row>
    <row r="11" spans="1:10" s="25" customFormat="1" ht="17.25" customHeight="1" x14ac:dyDescent="0.35">
      <c r="A11" s="16"/>
      <c r="B11" s="17"/>
      <c r="C11" s="26"/>
      <c r="D11" s="27"/>
      <c r="E11" s="28"/>
      <c r="F11" s="29">
        <v>12</v>
      </c>
      <c r="G11" s="30">
        <f t="shared" si="0"/>
        <v>0</v>
      </c>
      <c r="H11" s="23"/>
      <c r="I11" s="24"/>
      <c r="J11" s="24"/>
    </row>
    <row r="12" spans="1:10" s="25" customFormat="1" ht="17.25" customHeight="1" x14ac:dyDescent="0.35">
      <c r="A12" s="16"/>
      <c r="B12" s="17"/>
      <c r="C12" s="26"/>
      <c r="D12" s="27"/>
      <c r="E12" s="28"/>
      <c r="F12" s="29">
        <v>12</v>
      </c>
      <c r="G12" s="30">
        <f t="shared" si="0"/>
        <v>0</v>
      </c>
      <c r="H12" s="23"/>
      <c r="I12" s="24"/>
      <c r="J12" s="24"/>
    </row>
    <row r="13" spans="1:10" s="25" customFormat="1" ht="17.25" customHeight="1" x14ac:dyDescent="0.35">
      <c r="A13" s="16"/>
      <c r="B13" s="31"/>
      <c r="C13" s="26"/>
      <c r="D13" s="27"/>
      <c r="E13" s="28"/>
      <c r="F13" s="29">
        <v>12</v>
      </c>
      <c r="G13" s="30">
        <f t="shared" si="0"/>
        <v>0</v>
      </c>
      <c r="H13" s="23"/>
      <c r="I13" s="24"/>
      <c r="J13" s="24"/>
    </row>
    <row r="14" spans="1:10" s="25" customFormat="1" ht="17.25" customHeight="1" x14ac:dyDescent="0.35">
      <c r="A14" s="16"/>
      <c r="B14" s="32"/>
      <c r="C14" s="33"/>
      <c r="D14" s="34"/>
      <c r="E14" s="35"/>
      <c r="F14" s="36">
        <v>12</v>
      </c>
      <c r="G14" s="37">
        <f t="shared" si="0"/>
        <v>0</v>
      </c>
      <c r="H14" s="23"/>
      <c r="I14" s="24"/>
      <c r="J14" s="24"/>
    </row>
    <row r="15" spans="1:10" s="25" customFormat="1" ht="17.25" customHeight="1" x14ac:dyDescent="0.35">
      <c r="A15" s="16"/>
      <c r="B15" s="38"/>
      <c r="C15" s="39">
        <f>SUM(C4:C14)</f>
        <v>0</v>
      </c>
      <c r="D15" s="40"/>
      <c r="E15" s="41"/>
      <c r="F15" s="42"/>
      <c r="G15" s="43">
        <f>SUM(G4:G14)</f>
        <v>0</v>
      </c>
      <c r="H15" s="44"/>
      <c r="I15" s="24"/>
      <c r="J15" s="24"/>
    </row>
    <row r="16" spans="1:10" s="25" customFormat="1" ht="23.25" customHeight="1" x14ac:dyDescent="0.35">
      <c r="A16" s="16"/>
      <c r="B16" s="45" t="s">
        <v>6</v>
      </c>
      <c r="C16" s="46" t="s">
        <v>2</v>
      </c>
      <c r="D16" s="47" t="s">
        <v>7</v>
      </c>
      <c r="E16" s="48" t="s">
        <v>4</v>
      </c>
      <c r="F16" s="49"/>
      <c r="G16" s="50"/>
      <c r="H16" s="51"/>
      <c r="I16" s="24"/>
      <c r="J16" s="24"/>
    </row>
    <row r="17" spans="1:10" ht="17.25" customHeight="1" x14ac:dyDescent="0.35">
      <c r="A17" s="3"/>
      <c r="B17" s="17"/>
      <c r="C17" s="26"/>
      <c r="D17" s="52"/>
      <c r="E17" s="28"/>
      <c r="F17" s="29">
        <v>12</v>
      </c>
      <c r="G17" s="30">
        <f t="shared" ref="G17:G22" si="1">(C17*(D17+(D17*E17))/1000)*(F17/12)</f>
        <v>0</v>
      </c>
      <c r="H17" s="23"/>
    </row>
    <row r="18" spans="1:10" ht="17.25" customHeight="1" x14ac:dyDescent="0.35">
      <c r="A18" s="3"/>
      <c r="B18" s="17"/>
      <c r="C18" s="26"/>
      <c r="D18" s="52"/>
      <c r="E18" s="28"/>
      <c r="F18" s="29">
        <v>12</v>
      </c>
      <c r="G18" s="30">
        <f t="shared" si="1"/>
        <v>0</v>
      </c>
      <c r="H18" s="23"/>
    </row>
    <row r="19" spans="1:10" ht="17.25" customHeight="1" x14ac:dyDescent="0.35">
      <c r="A19" s="3"/>
      <c r="B19" s="17"/>
      <c r="C19" s="26"/>
      <c r="D19" s="52"/>
      <c r="E19" s="28"/>
      <c r="F19" s="29">
        <v>12</v>
      </c>
      <c r="G19" s="30">
        <f t="shared" si="1"/>
        <v>0</v>
      </c>
      <c r="H19" s="23"/>
    </row>
    <row r="20" spans="1:10" ht="17.25" customHeight="1" x14ac:dyDescent="0.35">
      <c r="A20" s="3"/>
      <c r="B20" s="17"/>
      <c r="C20" s="26"/>
      <c r="D20" s="52"/>
      <c r="E20" s="28"/>
      <c r="F20" s="29">
        <v>12</v>
      </c>
      <c r="G20" s="30">
        <f t="shared" si="1"/>
        <v>0</v>
      </c>
      <c r="H20" s="23"/>
    </row>
    <row r="21" spans="1:10" ht="17.25" customHeight="1" x14ac:dyDescent="0.35">
      <c r="A21" s="3"/>
      <c r="B21" s="17"/>
      <c r="C21" s="26"/>
      <c r="D21" s="52"/>
      <c r="E21" s="28"/>
      <c r="F21" s="29">
        <v>12</v>
      </c>
      <c r="G21" s="30">
        <f t="shared" si="1"/>
        <v>0</v>
      </c>
      <c r="H21" s="23"/>
    </row>
    <row r="22" spans="1:10" ht="17.25" customHeight="1" x14ac:dyDescent="0.35">
      <c r="A22" s="3"/>
      <c r="B22" s="53"/>
      <c r="C22" s="54"/>
      <c r="D22" s="55"/>
      <c r="E22" s="35"/>
      <c r="F22" s="29">
        <v>12</v>
      </c>
      <c r="G22" s="30">
        <f t="shared" si="1"/>
        <v>0</v>
      </c>
      <c r="H22" s="23"/>
    </row>
    <row r="23" spans="1:10" s="65" customFormat="1" ht="17.25" customHeight="1" x14ac:dyDescent="0.35">
      <c r="A23" s="56"/>
      <c r="B23" s="57"/>
      <c r="C23" s="58">
        <f>SUM(C17:C22)</f>
        <v>0</v>
      </c>
      <c r="D23" s="59"/>
      <c r="E23" s="60"/>
      <c r="F23" s="61"/>
      <c r="G23" s="62">
        <f>SUM(G17:G22)</f>
        <v>0</v>
      </c>
      <c r="H23" s="63"/>
      <c r="I23" s="64"/>
      <c r="J23" s="64"/>
    </row>
    <row r="24" spans="1:10" ht="17.25" customHeight="1" thickBot="1" x14ac:dyDescent="0.4">
      <c r="A24" s="3"/>
      <c r="B24" s="66" t="s">
        <v>31</v>
      </c>
      <c r="C24" s="67"/>
      <c r="D24" s="68"/>
      <c r="E24" s="69"/>
      <c r="F24" s="70"/>
      <c r="G24" s="71">
        <f>G15+G23</f>
        <v>0</v>
      </c>
      <c r="H24" s="44" t="s">
        <v>8</v>
      </c>
    </row>
    <row r="25" spans="1:10" ht="8.25" customHeight="1" thickTop="1" x14ac:dyDescent="0.35">
      <c r="A25" s="3"/>
      <c r="B25" s="3"/>
      <c r="C25" s="3"/>
      <c r="D25" s="72"/>
      <c r="E25" s="73"/>
      <c r="F25" s="74"/>
      <c r="G25" s="75"/>
      <c r="H25" s="1"/>
    </row>
    <row r="26" spans="1:10" s="77" customFormat="1" x14ac:dyDescent="0.35">
      <c r="A26" s="4" t="s">
        <v>20</v>
      </c>
      <c r="B26" s="5"/>
      <c r="C26" s="5"/>
      <c r="D26" s="6"/>
      <c r="E26" s="7"/>
      <c r="F26" s="8"/>
      <c r="G26" s="9"/>
      <c r="H26" s="76"/>
      <c r="I26"/>
      <c r="J26"/>
    </row>
    <row r="27" spans="1:10" s="77" customFormat="1" ht="30" customHeight="1" thickBot="1" x14ac:dyDescent="0.4">
      <c r="A27" s="78"/>
      <c r="B27" s="79"/>
      <c r="C27" s="80"/>
      <c r="D27" s="11" t="s">
        <v>9</v>
      </c>
      <c r="E27" s="12" t="s">
        <v>10</v>
      </c>
      <c r="F27" s="14" t="s">
        <v>5</v>
      </c>
      <c r="G27" s="15" t="s">
        <v>26</v>
      </c>
      <c r="H27" s="81"/>
      <c r="I27"/>
      <c r="J27"/>
    </row>
    <row r="28" spans="1:10" s="77" customFormat="1" ht="17.25" customHeight="1" x14ac:dyDescent="0.35">
      <c r="A28" s="82"/>
      <c r="B28" s="181"/>
      <c r="C28" s="182"/>
      <c r="D28" s="83"/>
      <c r="E28" s="84"/>
      <c r="F28" s="85">
        <v>12</v>
      </c>
      <c r="G28" s="86">
        <f>((D28*E28)/1000)*(F28/12)</f>
        <v>0</v>
      </c>
      <c r="H28" s="87"/>
      <c r="I28"/>
      <c r="J28"/>
    </row>
    <row r="29" spans="1:10" s="77" customFormat="1" ht="17.25" customHeight="1" x14ac:dyDescent="0.35">
      <c r="A29" s="82"/>
      <c r="B29" s="177"/>
      <c r="C29" s="178"/>
      <c r="D29" s="88"/>
      <c r="E29" s="84"/>
      <c r="F29" s="85">
        <v>12</v>
      </c>
      <c r="G29" s="86">
        <f t="shared" ref="G29:G36" si="2">((D29*E29)/1000)*(F29/12)</f>
        <v>0</v>
      </c>
      <c r="H29" s="87"/>
      <c r="I29"/>
      <c r="J29"/>
    </row>
    <row r="30" spans="1:10" s="77" customFormat="1" ht="17.25" customHeight="1" x14ac:dyDescent="0.35">
      <c r="A30" s="82"/>
      <c r="B30" s="177"/>
      <c r="C30" s="178"/>
      <c r="D30" s="88"/>
      <c r="E30" s="84"/>
      <c r="F30" s="85">
        <v>12</v>
      </c>
      <c r="G30" s="86">
        <f t="shared" si="2"/>
        <v>0</v>
      </c>
      <c r="H30" s="87"/>
      <c r="I30"/>
      <c r="J30"/>
    </row>
    <row r="31" spans="1:10" s="77" customFormat="1" ht="17.25" customHeight="1" x14ac:dyDescent="0.35">
      <c r="A31" s="82"/>
      <c r="B31" s="177"/>
      <c r="C31" s="178"/>
      <c r="D31" s="88"/>
      <c r="E31" s="84"/>
      <c r="F31" s="85">
        <v>12</v>
      </c>
      <c r="G31" s="86">
        <f t="shared" si="2"/>
        <v>0</v>
      </c>
      <c r="H31" s="87"/>
      <c r="I31"/>
      <c r="J31"/>
    </row>
    <row r="32" spans="1:10" s="77" customFormat="1" ht="17.25" customHeight="1" x14ac:dyDescent="0.35">
      <c r="A32" s="82"/>
      <c r="B32" s="177"/>
      <c r="C32" s="178"/>
      <c r="D32" s="88"/>
      <c r="E32" s="84"/>
      <c r="F32" s="85">
        <v>12</v>
      </c>
      <c r="G32" s="86">
        <f t="shared" si="2"/>
        <v>0</v>
      </c>
      <c r="H32" s="87"/>
      <c r="I32"/>
      <c r="J32"/>
    </row>
    <row r="33" spans="1:10" s="77" customFormat="1" ht="17.25" customHeight="1" x14ac:dyDescent="0.35">
      <c r="A33" s="82"/>
      <c r="B33" s="177"/>
      <c r="C33" s="178"/>
      <c r="D33" s="88"/>
      <c r="E33" s="84"/>
      <c r="F33" s="85">
        <v>12</v>
      </c>
      <c r="G33" s="86">
        <f t="shared" si="2"/>
        <v>0</v>
      </c>
      <c r="H33" s="87"/>
      <c r="I33"/>
      <c r="J33"/>
    </row>
    <row r="34" spans="1:10" s="77" customFormat="1" ht="17.25" customHeight="1" x14ac:dyDescent="0.35">
      <c r="A34" s="82"/>
      <c r="B34" s="177"/>
      <c r="C34" s="178"/>
      <c r="D34" s="88"/>
      <c r="E34" s="84"/>
      <c r="F34" s="85">
        <v>12</v>
      </c>
      <c r="G34" s="86">
        <f t="shared" si="2"/>
        <v>0</v>
      </c>
      <c r="H34" s="87"/>
      <c r="I34"/>
      <c r="J34"/>
    </row>
    <row r="35" spans="1:10" s="77" customFormat="1" ht="17.25" customHeight="1" x14ac:dyDescent="0.35">
      <c r="A35" s="16"/>
      <c r="B35" s="177"/>
      <c r="C35" s="178"/>
      <c r="D35" s="88"/>
      <c r="E35" s="84"/>
      <c r="F35" s="85">
        <v>12</v>
      </c>
      <c r="G35" s="86">
        <f t="shared" si="2"/>
        <v>0</v>
      </c>
      <c r="H35" s="87"/>
      <c r="I35"/>
      <c r="J35"/>
    </row>
    <row r="36" spans="1:10" ht="17.25" customHeight="1" x14ac:dyDescent="0.35">
      <c r="A36" s="16"/>
      <c r="B36" s="179"/>
      <c r="C36" s="180"/>
      <c r="D36" s="89"/>
      <c r="E36" s="90"/>
      <c r="F36" s="85">
        <v>12</v>
      </c>
      <c r="G36" s="86">
        <f t="shared" si="2"/>
        <v>0</v>
      </c>
      <c r="H36" s="87"/>
    </row>
    <row r="37" spans="1:10" ht="17.25" customHeight="1" thickBot="1" x14ac:dyDescent="0.4">
      <c r="A37" s="16"/>
      <c r="B37" s="66" t="s">
        <v>32</v>
      </c>
      <c r="C37" s="91"/>
      <c r="D37" s="92"/>
      <c r="E37" s="93"/>
      <c r="F37" s="94"/>
      <c r="G37" s="95">
        <f>SUM(G28:G36)</f>
        <v>0</v>
      </c>
      <c r="H37" s="44" t="s">
        <v>11</v>
      </c>
    </row>
    <row r="38" spans="1:10" ht="9.75" customHeight="1" thickTop="1" thickBot="1" x14ac:dyDescent="0.4">
      <c r="A38" s="3"/>
      <c r="B38" s="78"/>
      <c r="C38" s="3"/>
      <c r="D38" s="72"/>
      <c r="E38" s="73"/>
      <c r="F38" s="74"/>
      <c r="G38" s="96"/>
      <c r="H38" s="1"/>
    </row>
    <row r="39" spans="1:10" ht="15" thickBot="1" x14ac:dyDescent="0.4">
      <c r="A39" s="97" t="s">
        <v>34</v>
      </c>
      <c r="B39" s="98"/>
      <c r="C39" s="98"/>
      <c r="D39" s="99"/>
      <c r="E39" s="100"/>
      <c r="F39" s="101"/>
      <c r="G39" s="102"/>
      <c r="H39" s="1"/>
    </row>
    <row r="40" spans="1:10" ht="30" customHeight="1" thickBot="1" x14ac:dyDescent="0.4">
      <c r="A40" s="3"/>
      <c r="B40" s="103"/>
      <c r="C40" s="104"/>
      <c r="D40" s="11" t="s">
        <v>9</v>
      </c>
      <c r="E40" s="12" t="s">
        <v>10</v>
      </c>
      <c r="F40" s="14"/>
      <c r="G40" s="15" t="s">
        <v>26</v>
      </c>
      <c r="H40" s="81"/>
    </row>
    <row r="41" spans="1:10" ht="17.25" customHeight="1" x14ac:dyDescent="0.35">
      <c r="A41" s="16"/>
      <c r="B41" s="181"/>
      <c r="C41" s="182"/>
      <c r="D41" s="105"/>
      <c r="E41" s="106"/>
      <c r="F41" s="107"/>
      <c r="G41" s="108">
        <f>(D41*E41)/1000</f>
        <v>0</v>
      </c>
      <c r="H41" s="87"/>
    </row>
    <row r="42" spans="1:10" ht="17.25" customHeight="1" x14ac:dyDescent="0.35">
      <c r="A42" s="16"/>
      <c r="B42" s="177"/>
      <c r="C42" s="178"/>
      <c r="D42" s="105"/>
      <c r="E42" s="106"/>
      <c r="F42" s="107"/>
      <c r="G42" s="108">
        <f t="shared" ref="G42:G46" si="3">(D42*E42)/1000</f>
        <v>0</v>
      </c>
      <c r="H42" s="87"/>
    </row>
    <row r="43" spans="1:10" ht="17.25" customHeight="1" x14ac:dyDescent="0.35">
      <c r="A43" s="16"/>
      <c r="B43" s="177"/>
      <c r="C43" s="178"/>
      <c r="D43" s="105"/>
      <c r="E43" s="106"/>
      <c r="F43" s="107"/>
      <c r="G43" s="108">
        <f t="shared" si="3"/>
        <v>0</v>
      </c>
      <c r="H43" s="87"/>
    </row>
    <row r="44" spans="1:10" ht="17.25" customHeight="1" x14ac:dyDescent="0.35">
      <c r="A44" s="16"/>
      <c r="B44" s="177"/>
      <c r="C44" s="178"/>
      <c r="D44" s="105"/>
      <c r="E44" s="106"/>
      <c r="F44" s="107"/>
      <c r="G44" s="108">
        <f t="shared" si="3"/>
        <v>0</v>
      </c>
      <c r="H44" s="87"/>
    </row>
    <row r="45" spans="1:10" ht="17.25" customHeight="1" x14ac:dyDescent="0.35">
      <c r="A45" s="16"/>
      <c r="B45" s="177"/>
      <c r="C45" s="178"/>
      <c r="D45" s="105"/>
      <c r="E45" s="106"/>
      <c r="F45" s="107"/>
      <c r="G45" s="108">
        <f t="shared" si="3"/>
        <v>0</v>
      </c>
      <c r="H45" s="87"/>
    </row>
    <row r="46" spans="1:10" s="25" customFormat="1" ht="17.25" customHeight="1" x14ac:dyDescent="0.35">
      <c r="A46" s="16"/>
      <c r="B46" s="179"/>
      <c r="C46" s="180"/>
      <c r="D46" s="109"/>
      <c r="E46" s="110"/>
      <c r="F46" s="111"/>
      <c r="G46" s="108">
        <f t="shared" si="3"/>
        <v>0</v>
      </c>
      <c r="H46" s="87"/>
      <c r="I46" s="24"/>
      <c r="J46" s="24"/>
    </row>
    <row r="47" spans="1:10" s="25" customFormat="1" ht="17.25" customHeight="1" thickBot="1" x14ac:dyDescent="0.4">
      <c r="A47" s="16"/>
      <c r="B47" s="66" t="s">
        <v>33</v>
      </c>
      <c r="C47" s="91"/>
      <c r="D47" s="92"/>
      <c r="E47" s="93"/>
      <c r="F47" s="94"/>
      <c r="G47" s="95">
        <f>SUM(G41:G46)</f>
        <v>0</v>
      </c>
      <c r="H47" s="44" t="s">
        <v>12</v>
      </c>
      <c r="I47" s="24"/>
      <c r="J47" s="24"/>
    </row>
    <row r="48" spans="1:10" s="25" customFormat="1" ht="17.25" customHeight="1" thickTop="1" x14ac:dyDescent="0.35">
      <c r="A48" s="16"/>
      <c r="B48" s="16"/>
      <c r="C48" s="16"/>
      <c r="D48" s="112"/>
      <c r="E48" s="113"/>
      <c r="F48" s="114"/>
      <c r="G48" s="115"/>
      <c r="H48" s="51"/>
      <c r="I48" s="24"/>
      <c r="J48" s="24"/>
    </row>
    <row r="49" spans="1:10" s="25" customFormat="1" ht="17.25" customHeight="1" thickBot="1" x14ac:dyDescent="0.4">
      <c r="A49" s="116"/>
      <c r="B49" s="117" t="s">
        <v>13</v>
      </c>
      <c r="C49" s="118" t="s">
        <v>14</v>
      </c>
      <c r="D49" s="119"/>
      <c r="E49" s="120"/>
      <c r="F49" s="121"/>
      <c r="G49" s="122">
        <f>G24+G37+G47</f>
        <v>0</v>
      </c>
      <c r="H49" s="51"/>
      <c r="I49" s="24"/>
      <c r="J49" s="24"/>
    </row>
    <row r="50" spans="1:10" s="25" customFormat="1" ht="15" thickTop="1" x14ac:dyDescent="0.35">
      <c r="A50" s="123"/>
      <c r="B50" s="123"/>
      <c r="C50" s="123"/>
      <c r="D50" s="124"/>
      <c r="E50" s="125"/>
      <c r="F50" s="126"/>
      <c r="G50" s="127"/>
      <c r="H50" s="51"/>
      <c r="I50" s="24"/>
      <c r="J50" s="24"/>
    </row>
    <row r="51" spans="1:10" s="25" customFormat="1" ht="15" thickBot="1" x14ac:dyDescent="0.35">
      <c r="A51" s="162"/>
      <c r="B51" s="162"/>
      <c r="C51" s="162"/>
      <c r="D51" s="163"/>
      <c r="E51" s="164"/>
      <c r="F51" s="165"/>
      <c r="G51" s="166"/>
      <c r="H51" s="1"/>
      <c r="I51" s="24"/>
      <c r="J51" s="24"/>
    </row>
    <row r="52" spans="1:10" x14ac:dyDescent="0.35">
      <c r="A52" s="167" t="s">
        <v>42</v>
      </c>
      <c r="B52" s="167"/>
      <c r="C52" s="128"/>
      <c r="D52" s="129"/>
      <c r="E52" s="130"/>
      <c r="F52" s="131"/>
      <c r="G52" s="168">
        <v>45569</v>
      </c>
      <c r="H52" s="1"/>
    </row>
  </sheetData>
  <mergeCells count="16">
    <mergeCell ref="B42:C42"/>
    <mergeCell ref="B43:C43"/>
    <mergeCell ref="B44:C44"/>
    <mergeCell ref="B45:C45"/>
    <mergeCell ref="B46:C46"/>
    <mergeCell ref="B41:C41"/>
    <mergeCell ref="A1:G1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83884-5BCF-4F74-9579-3012C17AECFE}">
  <sheetPr>
    <tabColor rgb="FFC00000"/>
  </sheetPr>
  <dimension ref="A1:I15"/>
  <sheetViews>
    <sheetView tabSelected="1" zoomScaleNormal="100" workbookViewId="0">
      <selection activeCell="H8" sqref="H8"/>
    </sheetView>
  </sheetViews>
  <sheetFormatPr baseColWidth="10" defaultRowHeight="14.5" x14ac:dyDescent="0.35"/>
  <cols>
    <col min="1" max="1" width="44.36328125" customWidth="1"/>
    <col min="2" max="4" width="15.6328125" customWidth="1"/>
    <col min="5" max="5" width="15.81640625" customWidth="1"/>
  </cols>
  <sheetData>
    <row r="1" spans="1:9" ht="88" customHeight="1" x14ac:dyDescent="0.35">
      <c r="A1" s="175" t="s">
        <v>41</v>
      </c>
      <c r="B1" s="175"/>
      <c r="C1" s="175"/>
      <c r="D1" s="175"/>
      <c r="E1" s="175"/>
      <c r="F1" s="174"/>
      <c r="G1" s="174"/>
      <c r="H1" s="172"/>
      <c r="I1" s="172"/>
    </row>
    <row r="2" spans="1:9" ht="27.5" customHeight="1" x14ac:dyDescent="0.35">
      <c r="A2" s="158" t="s">
        <v>16</v>
      </c>
      <c r="B2" s="159">
        <v>2025</v>
      </c>
      <c r="C2" s="159">
        <v>2026</v>
      </c>
      <c r="D2" s="159">
        <v>2027</v>
      </c>
      <c r="E2" s="138" t="s">
        <v>15</v>
      </c>
    </row>
    <row r="3" spans="1:9" ht="20.5" customHeight="1" x14ac:dyDescent="0.35">
      <c r="A3" s="139" t="s">
        <v>21</v>
      </c>
      <c r="B3" s="140"/>
      <c r="C3" s="140"/>
      <c r="D3" s="141"/>
      <c r="E3" s="142">
        <f t="shared" ref="E3:E8" si="0">SUM(B3:D3)</f>
        <v>0</v>
      </c>
    </row>
    <row r="4" spans="1:9" ht="23.5" customHeight="1" x14ac:dyDescent="0.35">
      <c r="A4" s="139" t="s">
        <v>22</v>
      </c>
      <c r="B4" s="140"/>
      <c r="C4" s="140"/>
      <c r="D4" s="141"/>
      <c r="E4" s="142">
        <f t="shared" si="0"/>
        <v>0</v>
      </c>
    </row>
    <row r="5" spans="1:9" ht="23.5" customHeight="1" thickBot="1" x14ac:dyDescent="0.4">
      <c r="A5" s="143" t="s">
        <v>35</v>
      </c>
      <c r="B5" s="144"/>
      <c r="C5" s="144"/>
      <c r="D5" s="145"/>
      <c r="E5" s="142">
        <f t="shared" si="0"/>
        <v>0</v>
      </c>
    </row>
    <row r="6" spans="1:9" ht="27.5" customHeight="1" thickBot="1" x14ac:dyDescent="0.4">
      <c r="A6" s="150" t="s">
        <v>36</v>
      </c>
      <c r="B6" s="147">
        <f>B3+B4+B5</f>
        <v>0</v>
      </c>
      <c r="C6" s="147">
        <v>0</v>
      </c>
      <c r="D6" s="148">
        <f>D3+D4+D5</f>
        <v>0</v>
      </c>
      <c r="E6" s="149">
        <f t="shared" si="0"/>
        <v>0</v>
      </c>
    </row>
    <row r="7" spans="1:9" ht="24.5" customHeight="1" x14ac:dyDescent="0.35">
      <c r="A7" s="146" t="s">
        <v>23</v>
      </c>
      <c r="B7" s="140"/>
      <c r="C7" s="140"/>
      <c r="D7" s="141"/>
      <c r="E7" s="142">
        <f t="shared" si="0"/>
        <v>0</v>
      </c>
    </row>
    <row r="8" spans="1:9" ht="24.5" customHeight="1" x14ac:dyDescent="0.35">
      <c r="A8" s="151" t="s">
        <v>19</v>
      </c>
      <c r="B8" s="152"/>
      <c r="C8" s="152"/>
      <c r="D8" s="153"/>
      <c r="E8" s="154">
        <f t="shared" si="0"/>
        <v>0</v>
      </c>
    </row>
    <row r="9" spans="1:9" x14ac:dyDescent="0.35">
      <c r="E9" s="173"/>
    </row>
    <row r="10" spans="1:9" ht="27" customHeight="1" x14ac:dyDescent="0.35">
      <c r="A10" s="157" t="s">
        <v>17</v>
      </c>
      <c r="B10" s="159">
        <v>2025</v>
      </c>
      <c r="C10" s="159">
        <v>2026</v>
      </c>
      <c r="D10" s="159">
        <v>2027</v>
      </c>
      <c r="E10" s="173"/>
    </row>
    <row r="11" spans="1:9" ht="26" customHeight="1" x14ac:dyDescent="0.35">
      <c r="A11" s="156" t="s">
        <v>18</v>
      </c>
      <c r="B11" s="155">
        <v>0</v>
      </c>
      <c r="C11" s="155">
        <v>0</v>
      </c>
      <c r="D11" s="155">
        <v>0</v>
      </c>
      <c r="E11" s="173"/>
    </row>
    <row r="12" spans="1:9" x14ac:dyDescent="0.35">
      <c r="E12" s="173"/>
    </row>
    <row r="13" spans="1:9" ht="15" thickBot="1" x14ac:dyDescent="0.4">
      <c r="A13" s="162"/>
      <c r="B13" s="162"/>
      <c r="C13" s="162"/>
      <c r="D13" s="163"/>
      <c r="E13" s="164"/>
      <c r="F13" s="169"/>
      <c r="G13" s="170"/>
      <c r="H13" s="171"/>
    </row>
    <row r="14" spans="1:9" x14ac:dyDescent="0.35">
      <c r="A14" s="167" t="s">
        <v>42</v>
      </c>
      <c r="B14" s="167"/>
      <c r="C14" s="128"/>
      <c r="D14" s="129"/>
      <c r="E14" s="168">
        <v>45569</v>
      </c>
      <c r="F14" s="169"/>
      <c r="G14" s="170"/>
      <c r="H14" s="171"/>
    </row>
    <row r="15" spans="1:9" x14ac:dyDescent="0.35">
      <c r="F15" s="172"/>
      <c r="G15" s="172"/>
      <c r="H15" s="172"/>
    </row>
  </sheetData>
  <mergeCells count="1">
    <mergeCell ref="A1:E1"/>
  </mergeCells>
  <phoneticPr fontId="19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940f90-d12c-4c06-b9e3-c883ecace52e">
      <Terms xmlns="http://schemas.microsoft.com/office/infopath/2007/PartnerControls"/>
    </lcf76f155ced4ddcb4097134ff3c332f>
    <TaxCatchAll xmlns="0d6b0265-d2f3-42e1-8388-2ebff52bbced">
      <Value>200</Value>
    </TaxCatchAll>
    <a4861b884b0541a080ef8b922cfbe415 xmlns="0d6b0265-d2f3-42e1-8388-2ebff52bbced">
      <Terms xmlns="http://schemas.microsoft.com/office/infopath/2007/PartnerControls">
        <TermInfo xmlns="http://schemas.microsoft.com/office/infopath/2007/PartnerControls">
          <TermName xmlns="http://schemas.microsoft.com/office/infopath/2007/PartnerControls">3430 Stratégies de lutte contre la criminalité</TermName>
          <TermId xmlns="http://schemas.microsoft.com/office/infopath/2007/PartnerControls">dacbf035-8dec-4b88-9c59-5486c54347eb</TermId>
        </TermInfo>
      </Terms>
    </a4861b884b0541a080ef8b922cfbe415>
    <SharedWithUsers xmlns="cce3918c-7f9d-4031-af36-6325121bc5f1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4E589B82B2F5458A8E6A8B2F124A39" ma:contentTypeVersion="15" ma:contentTypeDescription="Crée un document." ma:contentTypeScope="" ma:versionID="e53fd4e286c188d4a86c57fd9ff39a02">
  <xsd:schema xmlns:xsd="http://www.w3.org/2001/XMLSchema" xmlns:xs="http://www.w3.org/2001/XMLSchema" xmlns:p="http://schemas.microsoft.com/office/2006/metadata/properties" xmlns:ns2="b1940f90-d12c-4c06-b9e3-c883ecace52e" xmlns:ns3="cce3918c-7f9d-4031-af36-6325121bc5f1" xmlns:ns4="0d6b0265-d2f3-42e1-8388-2ebff52bbced" targetNamespace="http://schemas.microsoft.com/office/2006/metadata/properties" ma:root="true" ma:fieldsID="f1477488db68e5c3a2431d5e7506d923" ns2:_="" ns3:_="" ns4:_="">
    <xsd:import namespace="b1940f90-d12c-4c06-b9e3-c883ecace52e"/>
    <xsd:import namespace="cce3918c-7f9d-4031-af36-6325121bc5f1"/>
    <xsd:import namespace="0d6b0265-d2f3-42e1-8388-2ebff52bbc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4:a4861b884b0541a080ef8b922cfbe415" minOccurs="0"/>
                <xsd:element ref="ns4:TaxCatchAll" minOccurs="0"/>
                <xsd:element ref="ns4:TaxCatchAllLabe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940f90-d12c-4c06-b9e3-c883ecace5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daf79af0-5818-4fab-955f-6e086405e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3918c-7f9d-4031-af36-6325121bc5f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b0265-d2f3-42e1-8388-2ebff52bbced" elementFormDefault="qualified">
    <xsd:import namespace="http://schemas.microsoft.com/office/2006/documentManagement/types"/>
    <xsd:import namespace="http://schemas.microsoft.com/office/infopath/2007/PartnerControls"/>
    <xsd:element name="a4861b884b0541a080ef8b922cfbe415" ma:index="19" nillable="true" ma:taxonomy="true" ma:internalName="a4861b884b0541a080ef8b922cfbe415" ma:taxonomyFieldName="Code_x0020_de_x0020_classification123" ma:displayName="Code de classification" ma:fieldId="{a4861b88-4b05-41a0-80ef-8b922cfbe415}" ma:sspId="daf79af0-5818-4fab-955f-6e086405ed73" ma:termSetId="456789e2-1c82-4726-939b-4fffdc56ede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0" nillable="true" ma:displayName="Taxonomy Catch All Column" ma:hidden="true" ma:list="{e6cb5019-d5fc-488d-b1d8-d42a93888146}" ma:internalName="TaxCatchAll" ma:showField="CatchAllData" ma:web="cce3918c-7f9d-4031-af36-6325121bc5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1" nillable="true" ma:displayName="Taxonomy Catch All Column1" ma:hidden="true" ma:list="{e6cb5019-d5fc-488d-b1d8-d42a93888146}" ma:internalName="TaxCatchAllLabel" ma:readOnly="true" ma:showField="CatchAllDataLabel" ma:web="cce3918c-7f9d-4031-af36-6325121bc5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FF2203-2522-4B03-9AD5-B07A38C3E5B5}">
  <ds:schemaRefs>
    <ds:schemaRef ds:uri="b1940f90-d12c-4c06-b9e3-c883ecace52e"/>
    <ds:schemaRef ds:uri="0d6b0265-d2f3-42e1-8388-2ebff52bbced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cce3918c-7f9d-4031-af36-6325121bc5f1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3C9760A-609B-441D-97BA-21862F9E4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940f90-d12c-4c06-b9e3-c883ecace52e"/>
    <ds:schemaRef ds:uri="cce3918c-7f9d-4031-af36-6325121bc5f1"/>
    <ds:schemaRef ds:uri="0d6b0265-d2f3-42e1-8388-2ebff52bbc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5673F4-2B01-447E-AC8A-A758628AE2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Exemple</vt:lpstr>
      <vt:lpstr>2025</vt:lpstr>
      <vt:lpstr>2026</vt:lpstr>
      <vt:lpstr>2027</vt:lpstr>
      <vt:lpstr>Sommaire</vt:lpstr>
    </vt:vector>
  </TitlesOfParts>
  <Company>MSP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VERONIKA VINCENT (VINV01)</dc:creator>
  <cp:lastModifiedBy>NADIA BOURGET-ALLARD</cp:lastModifiedBy>
  <dcterms:created xsi:type="dcterms:W3CDTF">2022-03-29T13:12:57Z</dcterms:created>
  <dcterms:modified xsi:type="dcterms:W3CDTF">2024-10-07T14:04:29Z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0x010100274E589B82B2F5458A8E6A8B2F124A39</vt:lpwstr>
  </property>
  <property fmtid="{D5CDD505-2E9C-101B-9397-08002B2CF9AE}" pid="3" name="Order">
    <vt:r8>18035600</vt:r8>
  </property>
  <property fmtid="{D5CDD505-2E9C-101B-9397-08002B2CF9AE}" pid="4" name="n9601323c26b4f34936d2f02f052f52e">
    <vt:lpwstr/>
  </property>
  <property fmtid="{D5CDD505-2E9C-101B-9397-08002B2CF9AE}" pid="5" name="CodeDeClassification">
    <vt:lpwstr/>
  </property>
  <property fmtid="{D5CDD505-2E9C-101B-9397-08002B2CF9AE}" pid="6" name="MediaServiceImageTags">
    <vt:lpwstr/>
  </property>
  <property fmtid="{D5CDD505-2E9C-101B-9397-08002B2CF9AE}" pid="7" name="_docset_NoMedatataSyncRequired">
    <vt:lpwstr>False</vt:lpwstr>
  </property>
  <property fmtid="{D5CDD505-2E9C-101B-9397-08002B2CF9AE}" pid="8" name="Code de classification123">
    <vt:lpwstr>200</vt:lpwstr>
  </property>
  <property fmtid="{D5CDD505-2E9C-101B-9397-08002B2CF9AE}" pid="9" name="DocumentSetDescription">
    <vt:lpwstr/>
  </property>
  <property fmtid="{D5CDD505-2E9C-101B-9397-08002B2CF9AE}" pid="10" name="xd_ProgID">
    <vt:lpwstr/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TriggerFlowInfo">
    <vt:lpwstr/>
  </property>
  <property fmtid="{D5CDD505-2E9C-101B-9397-08002B2CF9AE}" pid="14" name="xd_Signature">
    <vt:bool>false</vt:bool>
  </property>
</Properties>
</file>