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bissoncorriveau\Downloads\Migration\assurance-de-la-qualite\"/>
    </mc:Choice>
  </mc:AlternateContent>
  <xr:revisionPtr revIDLastSave="0" documentId="13_ncr:1_{FD8DA057-726F-4F6B-871C-EF4A3617A330}" xr6:coauthVersionLast="47" xr6:coauthVersionMax="47" xr10:uidLastSave="{00000000-0000-0000-0000-000000000000}"/>
  <bookViews>
    <workbookView xWindow="13650" yWindow="-16320" windowWidth="29040" windowHeight="15720" xr2:uid="{00000000-000D-0000-FFFF-FFFF00000000}"/>
  </bookViews>
  <sheets>
    <sheet name="V-1306" sheetId="1" r:id="rId1"/>
  </sheets>
  <definedNames>
    <definedName name="Print_Area" localSheetId="0">'V-1306'!$B$2:$DF$58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30" i="1" l="1"/>
  <c r="AK30" i="1"/>
  <c r="M28" i="1" l="1"/>
  <c r="CK30" i="1" l="1"/>
  <c r="CE30" i="1"/>
  <c r="CR30" i="1" l="1"/>
  <c r="CY30" i="1" s="1"/>
  <c r="AY22" i="1"/>
  <c r="CK20" i="1" s="1"/>
  <c r="BE22" i="1"/>
  <c r="AK22" i="1"/>
  <c r="BX22" i="1" l="1"/>
  <c r="BX20" i="1" s="1"/>
  <c r="CE20" i="1"/>
  <c r="CR20" i="1" l="1"/>
  <c r="CY20" i="1" s="1"/>
</calcChain>
</file>

<file path=xl/sharedStrings.xml><?xml version="1.0" encoding="utf-8"?>
<sst xmlns="http://schemas.openxmlformats.org/spreadsheetml/2006/main" count="54" uniqueCount="36">
  <si>
    <t xml:space="preserve"> </t>
  </si>
  <si>
    <r>
      <t>D</t>
    </r>
    <r>
      <rPr>
        <vertAlign val="subscript"/>
        <sz val="9"/>
        <color theme="1"/>
        <rFont val="Arial Narrow"/>
        <family val="2"/>
      </rPr>
      <t>mm</t>
    </r>
  </si>
  <si>
    <r>
      <t>D</t>
    </r>
    <r>
      <rPr>
        <vertAlign val="subscript"/>
        <sz val="9"/>
        <color theme="1"/>
        <rFont val="Arial Narrow"/>
        <family val="2"/>
      </rPr>
      <t>gb</t>
    </r>
  </si>
  <si>
    <t>Remarques</t>
  </si>
  <si>
    <r>
      <t>D</t>
    </r>
    <r>
      <rPr>
        <vertAlign val="subscript"/>
        <sz val="9"/>
        <color theme="1"/>
        <rFont val="Arial Narrow"/>
        <family val="2"/>
      </rPr>
      <t>ge</t>
    </r>
  </si>
  <si>
    <t>Écart moyen</t>
  </si>
  <si>
    <t>Valeurs si Témoin</t>
  </si>
  <si>
    <t>Témoin</t>
  </si>
  <si>
    <t>Fabricant - Ministère</t>
  </si>
  <si>
    <t>Exigence maximale</t>
  </si>
  <si>
    <t>Teneur en Bitume</t>
  </si>
  <si>
    <t>Teneur en bitume</t>
  </si>
  <si>
    <t>Fabricant</t>
  </si>
  <si>
    <t>Ce formulaire est conçu pour être rempli à l'écran et se calculer automatiquement.</t>
  </si>
  <si>
    <t xml:space="preserve"> Numéro de l'usine</t>
  </si>
  <si>
    <t xml:space="preserve"> Nom, localisation</t>
  </si>
  <si>
    <t xml:space="preserve"> Nom du représentant</t>
  </si>
  <si>
    <t xml:space="preserve"> Classe granulaire</t>
  </si>
  <si>
    <t xml:space="preserve"> Provenance (s)</t>
  </si>
  <si>
    <t xml:space="preserve"> Date de prélèvement</t>
  </si>
  <si>
    <t xml:space="preserve"> N˚ d'échantillon</t>
  </si>
  <si>
    <t xml:space="preserve"> Première portion</t>
  </si>
  <si>
    <t xml:space="preserve"> Moyenne</t>
  </si>
  <si>
    <t xml:space="preserve"> Deuxième portion</t>
  </si>
  <si>
    <t>Teneur 
en Bitume</t>
  </si>
  <si>
    <r>
      <t>Valeurs si écart D</t>
    </r>
    <r>
      <rPr>
        <b/>
        <vertAlign val="subscript"/>
        <sz val="9"/>
        <color theme="1"/>
        <rFont val="Arial Narrow"/>
        <family val="2"/>
      </rPr>
      <t>mm</t>
    </r>
    <r>
      <rPr>
        <b/>
        <sz val="9"/>
        <color theme="1"/>
        <rFont val="Arial Narrow"/>
        <family val="2"/>
      </rPr>
      <t xml:space="preserve"> moyen conforme</t>
    </r>
  </si>
  <si>
    <r>
      <t>D</t>
    </r>
    <r>
      <rPr>
        <b/>
        <vertAlign val="subscript"/>
        <sz val="9"/>
        <color theme="1"/>
        <rFont val="Arial Narrow"/>
        <family val="2"/>
      </rPr>
      <t>mm</t>
    </r>
  </si>
  <si>
    <r>
      <t>Valeurs si entente</t>
    </r>
    <r>
      <rPr>
        <b/>
        <vertAlign val="superscript"/>
        <sz val="9"/>
        <color theme="1"/>
        <rFont val="Arial Narrow"/>
        <family val="2"/>
      </rPr>
      <t>1</t>
    </r>
  </si>
  <si>
    <t xml:space="preserve"> Portion témoins</t>
  </si>
  <si>
    <t xml:space="preserve"> Formulaire préparé par</t>
  </si>
  <si>
    <t xml:space="preserve"> Nom</t>
  </si>
  <si>
    <t xml:space="preserve"> Approuvé par</t>
  </si>
  <si>
    <t xml:space="preserve"> Signature</t>
  </si>
  <si>
    <t xml:space="preserve"> Organisme</t>
  </si>
  <si>
    <t xml:space="preserve"> Date (Année-Mois-Jour)</t>
  </si>
  <si>
    <t>Ministère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</si>
</sst>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;;;@"/>
    <numFmt numFmtId="166" formatCode="0.000;\-0.000;;@"/>
    <numFmt numFmtId="167" formatCode="0;\-0;;@"/>
  </numFmts>
  <fonts count="12" x14ac:knownFonts="1">
    <font>
      <sz val="11"/>
      <color theme="1"/>
      <name val="Times New Roman"/>
      <family val="2"/>
    </font>
    <font>
      <sz val="9"/>
      <color theme="1"/>
      <name val="Arial Narrow"/>
      <family val="2"/>
    </font>
    <font>
      <vertAlign val="subscript"/>
      <sz val="9"/>
      <color theme="1"/>
      <name val="Arial Narrow"/>
      <family val="2"/>
    </font>
    <font>
      <sz val="9"/>
      <name val="Arial Narrow"/>
      <family val="2"/>
    </font>
    <font>
      <b/>
      <sz val="9"/>
      <color theme="1"/>
      <name val="Arial Narrow"/>
      <family val="2"/>
    </font>
    <font>
      <b/>
      <sz val="8"/>
      <name val="Arial"/>
      <family val="2"/>
    </font>
    <font>
      <sz val="7"/>
      <name val="Arial"/>
      <family val="2"/>
    </font>
    <font>
      <sz val="11"/>
      <color theme="1"/>
      <name val="Arial Narrow"/>
      <family val="2"/>
    </font>
    <font>
      <sz val="11"/>
      <color theme="1"/>
      <name val="Times New Roman"/>
      <family val="2"/>
    </font>
    <font>
      <b/>
      <sz val="10"/>
      <color theme="1"/>
      <name val="Arial Narrow"/>
      <family val="2"/>
    </font>
    <font>
      <b/>
      <vertAlign val="subscript"/>
      <sz val="9"/>
      <color theme="1"/>
      <name val="Arial Narrow"/>
      <family val="2"/>
    </font>
    <font>
      <b/>
      <vertAlign val="superscript"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6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auto="1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3" fillId="0" borderId="0" xfId="0" applyFont="1"/>
    <xf numFmtId="0" fontId="7" fillId="0" borderId="2" xfId="0" applyFont="1" applyBorder="1" applyAlignment="1">
      <alignment vertical="center"/>
    </xf>
    <xf numFmtId="0" fontId="6" fillId="0" borderId="0" xfId="0" applyFont="1" applyAlignment="1" applyProtection="1">
      <alignment horizontal="left" vertical="center"/>
      <protection locked="0"/>
    </xf>
    <xf numFmtId="0" fontId="1" fillId="0" borderId="5" xfId="0" applyFont="1" applyBorder="1"/>
    <xf numFmtId="0" fontId="1" fillId="0" borderId="0" xfId="0" applyFont="1" applyAlignment="1">
      <alignment vertical="center" wrapText="1"/>
    </xf>
    <xf numFmtId="0" fontId="1" fillId="0" borderId="7" xfId="0" applyFont="1" applyBorder="1"/>
    <xf numFmtId="0" fontId="1" fillId="0" borderId="2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/>
    </xf>
    <xf numFmtId="164" fontId="1" fillId="0" borderId="36" xfId="0" applyNumberFormat="1" applyFont="1" applyBorder="1" applyAlignment="1">
      <alignment horizontal="center" vertical="center"/>
    </xf>
    <xf numFmtId="164" fontId="1" fillId="0" borderId="34" xfId="0" applyNumberFormat="1" applyFont="1" applyBorder="1" applyAlignment="1">
      <alignment horizontal="center" vertical="center"/>
    </xf>
    <xf numFmtId="164" fontId="1" fillId="0" borderId="28" xfId="0" applyNumberFormat="1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166" fontId="1" fillId="0" borderId="22" xfId="0" applyNumberFormat="1" applyFont="1" applyBorder="1" applyAlignment="1">
      <alignment horizontal="center" vertical="center"/>
    </xf>
    <xf numFmtId="166" fontId="1" fillId="0" borderId="36" xfId="0" applyNumberFormat="1" applyFont="1" applyBorder="1" applyAlignment="1">
      <alignment horizontal="center" vertical="center"/>
    </xf>
    <xf numFmtId="166" fontId="1" fillId="0" borderId="38" xfId="0" applyNumberFormat="1" applyFont="1" applyBorder="1" applyAlignment="1">
      <alignment horizontal="center" vertical="center"/>
    </xf>
    <xf numFmtId="166" fontId="1" fillId="0" borderId="40" xfId="0" applyNumberFormat="1" applyFont="1" applyBorder="1" applyAlignment="1">
      <alignment horizontal="center" vertical="center"/>
    </xf>
    <xf numFmtId="166" fontId="1" fillId="0" borderId="28" xfId="0" applyNumberFormat="1" applyFont="1" applyBorder="1" applyAlignment="1">
      <alignment horizontal="center" vertical="center"/>
    </xf>
    <xf numFmtId="166" fontId="1" fillId="0" borderId="37" xfId="0" applyNumberFormat="1" applyFont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166" fontId="1" fillId="0" borderId="44" xfId="0" applyNumberFormat="1" applyFont="1" applyBorder="1" applyAlignment="1">
      <alignment horizontal="center" vertical="center"/>
    </xf>
    <xf numFmtId="166" fontId="1" fillId="0" borderId="45" xfId="0" applyNumberFormat="1" applyFont="1" applyBorder="1" applyAlignment="1">
      <alignment horizontal="center" vertical="center"/>
    </xf>
    <xf numFmtId="166" fontId="1" fillId="0" borderId="48" xfId="0" applyNumberFormat="1" applyFont="1" applyBorder="1" applyAlignment="1">
      <alignment horizontal="center" vertical="center"/>
    </xf>
    <xf numFmtId="166" fontId="1" fillId="0" borderId="6" xfId="0" applyNumberFormat="1" applyFont="1" applyBorder="1" applyAlignment="1">
      <alignment horizontal="center" vertical="center"/>
    </xf>
    <xf numFmtId="166" fontId="1" fillId="0" borderId="7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57" xfId="0" applyFont="1" applyBorder="1" applyAlignment="1" applyProtection="1">
      <alignment horizontal="left" vertical="center"/>
      <protection locked="0"/>
    </xf>
    <xf numFmtId="10" fontId="1" fillId="0" borderId="22" xfId="1" applyNumberFormat="1" applyFont="1" applyBorder="1" applyAlignment="1" applyProtection="1">
      <alignment horizontal="center" vertical="center"/>
    </xf>
    <xf numFmtId="10" fontId="1" fillId="0" borderId="36" xfId="1" applyNumberFormat="1" applyFont="1" applyBorder="1" applyAlignment="1" applyProtection="1">
      <alignment horizontal="center" vertical="center"/>
    </xf>
    <xf numFmtId="10" fontId="1" fillId="0" borderId="38" xfId="1" applyNumberFormat="1" applyFont="1" applyBorder="1" applyAlignment="1" applyProtection="1">
      <alignment horizontal="center" vertical="center"/>
    </xf>
    <xf numFmtId="10" fontId="1" fillId="0" borderId="40" xfId="1" applyNumberFormat="1" applyFont="1" applyBorder="1" applyAlignment="1" applyProtection="1">
      <alignment horizontal="center" vertical="center"/>
    </xf>
    <xf numFmtId="10" fontId="1" fillId="0" borderId="28" xfId="1" applyNumberFormat="1" applyFont="1" applyBorder="1" applyAlignment="1" applyProtection="1">
      <alignment horizontal="center" vertical="center"/>
    </xf>
    <xf numFmtId="10" fontId="1" fillId="0" borderId="37" xfId="1" applyNumberFormat="1" applyFont="1" applyBorder="1" applyAlignment="1" applyProtection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0" borderId="40" xfId="0" applyNumberFormat="1" applyFont="1" applyBorder="1" applyAlignment="1">
      <alignment horizontal="center" vertical="center"/>
    </xf>
    <xf numFmtId="166" fontId="1" fillId="0" borderId="41" xfId="0" applyNumberFormat="1" applyFont="1" applyBorder="1" applyAlignment="1" applyProtection="1">
      <alignment horizontal="center" vertical="center"/>
      <protection locked="0"/>
    </xf>
    <xf numFmtId="166" fontId="1" fillId="0" borderId="42" xfId="0" applyNumberFormat="1" applyFont="1" applyBorder="1" applyAlignment="1" applyProtection="1">
      <alignment horizontal="center" vertical="center"/>
      <protection locked="0"/>
    </xf>
    <xf numFmtId="166" fontId="1" fillId="0" borderId="23" xfId="0" applyNumberFormat="1" applyFont="1" applyBorder="1" applyAlignment="1" applyProtection="1">
      <alignment horizontal="center" vertical="center"/>
      <protection locked="0"/>
    </xf>
    <xf numFmtId="166" fontId="1" fillId="0" borderId="24" xfId="0" applyNumberFormat="1" applyFont="1" applyBorder="1" applyAlignment="1" applyProtection="1">
      <alignment horizontal="center" vertical="center"/>
      <protection locked="0"/>
    </xf>
    <xf numFmtId="166" fontId="1" fillId="0" borderId="20" xfId="0" applyNumberFormat="1" applyFont="1" applyBorder="1" applyAlignment="1" applyProtection="1">
      <alignment horizontal="center" vertical="center"/>
      <protection locked="0"/>
    </xf>
    <xf numFmtId="166" fontId="1" fillId="0" borderId="25" xfId="0" applyNumberFormat="1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2" borderId="28" xfId="0" applyFont="1" applyFill="1" applyBorder="1" applyAlignment="1">
      <alignment vertical="center"/>
    </xf>
    <xf numFmtId="0" fontId="1" fillId="0" borderId="35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4" fillId="2" borderId="28" xfId="0" applyFont="1" applyFill="1" applyBorder="1" applyAlignment="1">
      <alignment horizontal="left" vertical="center"/>
    </xf>
    <xf numFmtId="0" fontId="7" fillId="0" borderId="1" xfId="0" applyFont="1" applyBorder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/>
      <protection locked="0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7" xfId="0" applyFont="1" applyBorder="1" applyAlignment="1" applyProtection="1">
      <alignment horizontal="left" vertical="center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10" fontId="1" fillId="0" borderId="19" xfId="1" applyNumberFormat="1" applyFont="1" applyBorder="1" applyAlignment="1" applyProtection="1">
      <alignment horizontal="center" vertical="center"/>
    </xf>
    <xf numFmtId="10" fontId="1" fillId="0" borderId="10" xfId="1" applyNumberFormat="1" applyFont="1" applyBorder="1" applyAlignment="1" applyProtection="1">
      <alignment horizontal="center" vertical="center"/>
    </xf>
    <xf numFmtId="10" fontId="1" fillId="0" borderId="11" xfId="1" applyNumberFormat="1" applyFont="1" applyBorder="1" applyAlignment="1" applyProtection="1">
      <alignment horizontal="center" vertical="center"/>
    </xf>
    <xf numFmtId="10" fontId="1" fillId="0" borderId="31" xfId="1" applyNumberFormat="1" applyFont="1" applyBorder="1" applyAlignment="1" applyProtection="1">
      <alignment horizontal="center" vertical="center"/>
    </xf>
    <xf numFmtId="10" fontId="1" fillId="0" borderId="12" xfId="1" applyNumberFormat="1" applyFont="1" applyBorder="1" applyAlignment="1" applyProtection="1">
      <alignment horizontal="center" vertical="center"/>
    </xf>
    <xf numFmtId="10" fontId="1" fillId="0" borderId="52" xfId="1" applyNumberFormat="1" applyFont="1" applyBorder="1" applyAlignment="1" applyProtection="1">
      <alignment horizontal="center" vertical="center"/>
    </xf>
    <xf numFmtId="10" fontId="1" fillId="0" borderId="30" xfId="1" applyNumberFormat="1" applyFont="1" applyBorder="1" applyAlignment="1" applyProtection="1">
      <alignment horizontal="center" vertical="center"/>
      <protection locked="0"/>
    </xf>
    <xf numFmtId="10" fontId="1" fillId="0" borderId="16" xfId="1" applyNumberFormat="1" applyFont="1" applyBorder="1" applyAlignment="1" applyProtection="1">
      <alignment horizontal="center" vertical="center"/>
      <protection locked="0"/>
    </xf>
    <xf numFmtId="10" fontId="1" fillId="0" borderId="29" xfId="1" applyNumberFormat="1" applyFont="1" applyBorder="1" applyAlignment="1" applyProtection="1">
      <alignment horizontal="center" vertical="center"/>
      <protection locked="0"/>
    </xf>
    <xf numFmtId="10" fontId="1" fillId="0" borderId="19" xfId="1" applyNumberFormat="1" applyFont="1" applyBorder="1" applyAlignment="1" applyProtection="1">
      <alignment horizontal="center" vertical="center"/>
      <protection locked="0"/>
    </xf>
    <xf numFmtId="10" fontId="1" fillId="0" borderId="10" xfId="1" applyNumberFormat="1" applyFont="1" applyBorder="1" applyAlignment="1" applyProtection="1">
      <alignment horizontal="center" vertical="center"/>
      <protection locked="0"/>
    </xf>
    <xf numFmtId="1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vertical="center"/>
      <protection locked="0"/>
    </xf>
    <xf numFmtId="0" fontId="1" fillId="0" borderId="36" xfId="0" applyFont="1" applyBorder="1" applyAlignment="1" applyProtection="1">
      <alignment vertical="center"/>
      <protection locked="0"/>
    </xf>
    <xf numFmtId="0" fontId="9" fillId="2" borderId="32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164" fontId="1" fillId="0" borderId="26" xfId="0" applyNumberFormat="1" applyFont="1" applyBorder="1" applyAlignment="1" applyProtection="1">
      <alignment horizontal="center" vertical="center"/>
      <protection locked="0"/>
    </xf>
    <xf numFmtId="164" fontId="1" fillId="0" borderId="21" xfId="0" applyNumberFormat="1" applyFont="1" applyBorder="1" applyAlignment="1" applyProtection="1">
      <alignment horizontal="center" vertical="center"/>
      <protection locked="0"/>
    </xf>
    <xf numFmtId="164" fontId="1" fillId="0" borderId="19" xfId="0" applyNumberFormat="1" applyFont="1" applyBorder="1" applyAlignment="1" applyProtection="1">
      <alignment horizontal="center" vertical="center"/>
      <protection locked="0"/>
    </xf>
    <xf numFmtId="164" fontId="1" fillId="0" borderId="41" xfId="0" applyNumberFormat="1" applyFont="1" applyBorder="1" applyAlignment="1" applyProtection="1">
      <alignment horizontal="center" vertical="center"/>
      <protection locked="0"/>
    </xf>
    <xf numFmtId="164" fontId="1" fillId="0" borderId="42" xfId="0" applyNumberFormat="1" applyFont="1" applyBorder="1" applyAlignment="1" applyProtection="1">
      <alignment horizontal="center" vertical="center"/>
      <protection locked="0"/>
    </xf>
    <xf numFmtId="164" fontId="1" fillId="0" borderId="43" xfId="0" applyNumberFormat="1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10" fontId="1" fillId="0" borderId="22" xfId="0" applyNumberFormat="1" applyFont="1" applyBorder="1" applyAlignment="1" applyProtection="1">
      <alignment horizontal="center"/>
      <protection locked="0"/>
    </xf>
    <xf numFmtId="10" fontId="1" fillId="0" borderId="36" xfId="0" applyNumberFormat="1" applyFont="1" applyBorder="1" applyAlignment="1" applyProtection="1">
      <alignment horizontal="center"/>
      <protection locked="0"/>
    </xf>
    <xf numFmtId="10" fontId="1" fillId="0" borderId="38" xfId="0" applyNumberFormat="1" applyFont="1" applyBorder="1" applyAlignment="1" applyProtection="1">
      <alignment horizontal="center"/>
      <protection locked="0"/>
    </xf>
    <xf numFmtId="10" fontId="1" fillId="0" borderId="40" xfId="0" applyNumberFormat="1" applyFont="1" applyBorder="1" applyAlignment="1" applyProtection="1">
      <alignment horizontal="center"/>
      <protection locked="0"/>
    </xf>
    <xf numFmtId="10" fontId="1" fillId="0" borderId="28" xfId="0" applyNumberFormat="1" applyFont="1" applyBorder="1" applyAlignment="1" applyProtection="1">
      <alignment horizontal="center"/>
      <protection locked="0"/>
    </xf>
    <xf numFmtId="10" fontId="1" fillId="0" borderId="37" xfId="0" applyNumberFormat="1" applyFont="1" applyBorder="1" applyAlignment="1" applyProtection="1">
      <alignment horizontal="center"/>
      <protection locked="0"/>
    </xf>
    <xf numFmtId="166" fontId="1" fillId="0" borderId="55" xfId="0" applyNumberFormat="1" applyFont="1" applyBorder="1" applyAlignment="1" applyProtection="1">
      <alignment horizontal="center"/>
      <protection locked="0"/>
    </xf>
    <xf numFmtId="166" fontId="1" fillId="0" borderId="0" xfId="0" applyNumberFormat="1" applyFont="1" applyAlignment="1" applyProtection="1">
      <alignment horizontal="center"/>
      <protection locked="0"/>
    </xf>
    <xf numFmtId="166" fontId="1" fillId="0" borderId="56" xfId="0" applyNumberFormat="1" applyFont="1" applyBorder="1" applyAlignment="1" applyProtection="1">
      <alignment horizontal="center"/>
      <protection locked="0"/>
    </xf>
    <xf numFmtId="166" fontId="1" fillId="0" borderId="49" xfId="0" applyNumberFormat="1" applyFont="1" applyBorder="1" applyAlignment="1" applyProtection="1">
      <alignment horizontal="center"/>
      <protection locked="0"/>
    </xf>
    <xf numFmtId="166" fontId="1" fillId="0" borderId="7" xfId="0" applyNumberFormat="1" applyFont="1" applyBorder="1" applyAlignment="1" applyProtection="1">
      <alignment horizontal="center"/>
      <protection locked="0"/>
    </xf>
    <xf numFmtId="166" fontId="1" fillId="0" borderId="47" xfId="0" applyNumberFormat="1" applyFont="1" applyBorder="1" applyAlignment="1" applyProtection="1">
      <alignment horizontal="center"/>
      <protection locked="0"/>
    </xf>
    <xf numFmtId="166" fontId="1" fillId="0" borderId="8" xfId="0" applyNumberFormat="1" applyFont="1" applyBorder="1" applyAlignment="1" applyProtection="1">
      <alignment horizontal="center"/>
      <protection locked="0"/>
    </xf>
    <xf numFmtId="166" fontId="1" fillId="0" borderId="36" xfId="0" applyNumberFormat="1" applyFont="1" applyBorder="1" applyAlignment="1" applyProtection="1">
      <alignment horizontal="center"/>
      <protection locked="0"/>
    </xf>
    <xf numFmtId="166" fontId="1" fillId="0" borderId="34" xfId="0" applyNumberFormat="1" applyFont="1" applyBorder="1" applyAlignment="1" applyProtection="1">
      <alignment horizontal="center"/>
      <protection locked="0"/>
    </xf>
    <xf numFmtId="166" fontId="1" fillId="0" borderId="28" xfId="0" applyNumberFormat="1" applyFont="1" applyBorder="1" applyAlignment="1" applyProtection="1">
      <alignment horizontal="center"/>
      <protection locked="0"/>
    </xf>
    <xf numFmtId="0" fontId="1" fillId="0" borderId="61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/>
    </xf>
    <xf numFmtId="10" fontId="1" fillId="0" borderId="30" xfId="0" applyNumberFormat="1" applyFont="1" applyBorder="1" applyAlignment="1" applyProtection="1">
      <alignment horizontal="center"/>
      <protection locked="0"/>
    </xf>
    <xf numFmtId="10" fontId="1" fillId="0" borderId="16" xfId="0" applyNumberFormat="1" applyFont="1" applyBorder="1" applyAlignment="1" applyProtection="1">
      <alignment horizontal="center"/>
      <protection locked="0"/>
    </xf>
    <xf numFmtId="10" fontId="1" fillId="0" borderId="29" xfId="0" applyNumberFormat="1" applyFont="1" applyBorder="1" applyAlignment="1" applyProtection="1">
      <alignment horizontal="center"/>
      <protection locked="0"/>
    </xf>
    <xf numFmtId="10" fontId="1" fillId="0" borderId="19" xfId="0" applyNumberFormat="1" applyFont="1" applyBorder="1" applyAlignment="1" applyProtection="1">
      <alignment horizontal="center"/>
      <protection locked="0"/>
    </xf>
    <xf numFmtId="10" fontId="1" fillId="0" borderId="10" xfId="0" applyNumberFormat="1" applyFont="1" applyBorder="1" applyAlignment="1" applyProtection="1">
      <alignment horizontal="center"/>
      <protection locked="0"/>
    </xf>
    <xf numFmtId="10" fontId="1" fillId="0" borderId="11" xfId="0" applyNumberFormat="1" applyFont="1" applyBorder="1" applyAlignment="1" applyProtection="1">
      <alignment horizontal="center"/>
      <protection locked="0"/>
    </xf>
    <xf numFmtId="10" fontId="1" fillId="0" borderId="19" xfId="0" applyNumberFormat="1" applyFont="1" applyBorder="1" applyAlignment="1">
      <alignment horizontal="center" vertical="center"/>
    </xf>
    <xf numFmtId="10" fontId="1" fillId="0" borderId="10" xfId="0" applyNumberFormat="1" applyFont="1" applyBorder="1" applyAlignment="1">
      <alignment horizontal="center" vertical="center"/>
    </xf>
    <xf numFmtId="10" fontId="1" fillId="0" borderId="11" xfId="0" applyNumberFormat="1" applyFont="1" applyBorder="1" applyAlignment="1">
      <alignment horizontal="center" vertical="center"/>
    </xf>
    <xf numFmtId="10" fontId="1" fillId="0" borderId="46" xfId="0" applyNumberFormat="1" applyFont="1" applyBorder="1" applyAlignment="1">
      <alignment horizontal="center" vertical="center"/>
    </xf>
    <xf numFmtId="10" fontId="1" fillId="0" borderId="57" xfId="0" applyNumberFormat="1" applyFont="1" applyBorder="1" applyAlignment="1">
      <alignment horizontal="center" vertical="center"/>
    </xf>
    <xf numFmtId="10" fontId="1" fillId="0" borderId="58" xfId="0" applyNumberFormat="1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>
      <alignment horizontal="left" vertical="center"/>
    </xf>
    <xf numFmtId="14" fontId="3" fillId="0" borderId="10" xfId="0" applyNumberFormat="1" applyFont="1" applyBorder="1" applyAlignment="1" applyProtection="1">
      <alignment horizontal="left" vertical="center"/>
      <protection locked="0"/>
    </xf>
    <xf numFmtId="0" fontId="5" fillId="2" borderId="28" xfId="0" applyFont="1" applyFill="1" applyBorder="1" applyAlignment="1">
      <alignment horizontal="left" vertical="center"/>
    </xf>
    <xf numFmtId="166" fontId="1" fillId="0" borderId="46" xfId="0" applyNumberFormat="1" applyFont="1" applyBorder="1" applyAlignment="1">
      <alignment horizontal="center" vertical="center"/>
    </xf>
    <xf numFmtId="166" fontId="1" fillId="0" borderId="47" xfId="0" applyNumberFormat="1" applyFont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/>
    </xf>
    <xf numFmtId="166" fontId="1" fillId="0" borderId="36" xfId="0" applyNumberFormat="1" applyFont="1" applyBorder="1" applyAlignment="1">
      <alignment horizontal="center"/>
    </xf>
    <xf numFmtId="166" fontId="1" fillId="0" borderId="34" xfId="0" applyNumberFormat="1" applyFont="1" applyBorder="1" applyAlignment="1">
      <alignment horizontal="center"/>
    </xf>
    <xf numFmtId="166" fontId="1" fillId="0" borderId="28" xfId="0" applyNumberFormat="1" applyFont="1" applyBorder="1" applyAlignment="1">
      <alignment horizontal="center"/>
    </xf>
    <xf numFmtId="167" fontId="1" fillId="0" borderId="1" xfId="0" applyNumberFormat="1" applyFont="1" applyBorder="1" applyAlignment="1">
      <alignment horizontal="left" vertical="center"/>
    </xf>
    <xf numFmtId="167" fontId="1" fillId="0" borderId="2" xfId="0" applyNumberFormat="1" applyFont="1" applyBorder="1" applyAlignment="1">
      <alignment horizontal="left" vertical="center"/>
    </xf>
    <xf numFmtId="167" fontId="1" fillId="0" borderId="3" xfId="0" applyNumberFormat="1" applyFont="1" applyBorder="1" applyAlignment="1">
      <alignment horizontal="left" vertical="center"/>
    </xf>
    <xf numFmtId="167" fontId="1" fillId="0" borderId="4" xfId="0" applyNumberFormat="1" applyFont="1" applyBorder="1" applyAlignment="1">
      <alignment horizontal="left" vertical="center"/>
    </xf>
    <xf numFmtId="167" fontId="1" fillId="0" borderId="0" xfId="0" applyNumberFormat="1" applyFont="1" applyAlignment="1">
      <alignment horizontal="left" vertical="center"/>
    </xf>
    <xf numFmtId="167" fontId="1" fillId="0" borderId="5" xfId="0" applyNumberFormat="1" applyFont="1" applyBorder="1" applyAlignment="1">
      <alignment horizontal="left" vertical="center"/>
    </xf>
    <xf numFmtId="167" fontId="1" fillId="0" borderId="6" xfId="0" applyNumberFormat="1" applyFont="1" applyBorder="1" applyAlignment="1">
      <alignment horizontal="left" vertical="center"/>
    </xf>
    <xf numFmtId="167" fontId="1" fillId="0" borderId="7" xfId="0" applyNumberFormat="1" applyFont="1" applyBorder="1" applyAlignment="1">
      <alignment horizontal="left" vertical="center"/>
    </xf>
    <xf numFmtId="167" fontId="1" fillId="0" borderId="8" xfId="0" applyNumberFormat="1" applyFont="1" applyBorder="1" applyAlignment="1">
      <alignment horizontal="left" vertical="center"/>
    </xf>
    <xf numFmtId="164" fontId="1" fillId="0" borderId="24" xfId="0" applyNumberFormat="1" applyFont="1" applyBorder="1" applyAlignment="1" applyProtection="1">
      <alignment horizontal="center" vertical="center"/>
      <protection locked="0"/>
    </xf>
    <xf numFmtId="164" fontId="1" fillId="0" borderId="20" xfId="0" applyNumberFormat="1" applyFont="1" applyBorder="1" applyAlignment="1" applyProtection="1">
      <alignment horizontal="center" vertical="center"/>
      <protection locked="0"/>
    </xf>
    <xf numFmtId="164" fontId="1" fillId="0" borderId="30" xfId="0" applyNumberFormat="1" applyFont="1" applyBorder="1" applyAlignment="1" applyProtection="1">
      <alignment horizontal="center" vertical="center"/>
      <protection locked="0"/>
    </xf>
    <xf numFmtId="0" fontId="3" fillId="0" borderId="57" xfId="0" applyFont="1" applyBorder="1" applyAlignment="1">
      <alignment horizontal="left" vertical="center"/>
    </xf>
    <xf numFmtId="14" fontId="3" fillId="0" borderId="57" xfId="0" applyNumberFormat="1" applyFont="1" applyBorder="1" applyAlignment="1" applyProtection="1">
      <alignment horizontal="left" vertical="center"/>
      <protection locked="0"/>
    </xf>
    <xf numFmtId="165" fontId="1" fillId="0" borderId="55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56" xfId="0" applyNumberFormat="1" applyFont="1" applyBorder="1" applyAlignment="1">
      <alignment horizontal="center"/>
    </xf>
    <xf numFmtId="165" fontId="1" fillId="0" borderId="49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165" fontId="1" fillId="0" borderId="47" xfId="0" applyNumberFormat="1" applyFont="1" applyBorder="1" applyAlignment="1">
      <alignment horizontal="center"/>
    </xf>
    <xf numFmtId="0" fontId="1" fillId="0" borderId="0" xfId="0" applyFont="1" applyAlignment="1">
      <alignment horizontal="right" vertical="top" wrapText="1"/>
    </xf>
    <xf numFmtId="0" fontId="1" fillId="0" borderId="1" xfId="0" applyFont="1" applyBorder="1" applyAlignment="1" applyProtection="1">
      <alignment horizontal="left" vertical="top"/>
      <protection locked="0"/>
    </xf>
    <xf numFmtId="0" fontId="1" fillId="0" borderId="2" xfId="0" applyFont="1" applyBorder="1" applyAlignment="1" applyProtection="1">
      <alignment horizontal="left" vertical="top"/>
      <protection locked="0"/>
    </xf>
    <xf numFmtId="0" fontId="1" fillId="0" borderId="3" xfId="0" applyFont="1" applyBorder="1" applyAlignment="1" applyProtection="1">
      <alignment horizontal="left" vertical="top"/>
      <protection locked="0"/>
    </xf>
    <xf numFmtId="0" fontId="1" fillId="0" borderId="4" xfId="0" applyFont="1" applyBorder="1" applyAlignment="1" applyProtection="1">
      <alignment horizontal="left" vertical="top"/>
      <protection locked="0"/>
    </xf>
    <xf numFmtId="0" fontId="1" fillId="0" borderId="0" xfId="0" applyFont="1" applyAlignment="1" applyProtection="1">
      <alignment horizontal="left" vertical="top"/>
      <protection locked="0"/>
    </xf>
    <xf numFmtId="0" fontId="1" fillId="0" borderId="5" xfId="0" applyFont="1" applyBorder="1" applyAlignment="1" applyProtection="1">
      <alignment horizontal="left" vertical="top"/>
      <protection locked="0"/>
    </xf>
    <xf numFmtId="0" fontId="1" fillId="0" borderId="6" xfId="0" applyFont="1" applyBorder="1" applyAlignment="1" applyProtection="1">
      <alignment horizontal="left" vertical="top"/>
      <protection locked="0"/>
    </xf>
    <xf numFmtId="0" fontId="1" fillId="0" borderId="7" xfId="0" applyFont="1" applyBorder="1" applyAlignment="1" applyProtection="1">
      <alignment horizontal="left" vertical="top"/>
      <protection locked="0"/>
    </xf>
    <xf numFmtId="0" fontId="1" fillId="0" borderId="8" xfId="0" applyFont="1" applyBorder="1" applyAlignment="1" applyProtection="1">
      <alignment horizontal="left" vertical="top"/>
      <protection locked="0"/>
    </xf>
    <xf numFmtId="0" fontId="4" fillId="2" borderId="28" xfId="0" applyFont="1" applyFill="1" applyBorder="1" applyAlignment="1">
      <alignment horizontal="left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20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49" fontId="1" fillId="0" borderId="22" xfId="0" applyNumberFormat="1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>
      <alignment horizontal="center" vertical="center"/>
    </xf>
    <xf numFmtId="166" fontId="1" fillId="0" borderId="38" xfId="0" applyNumberFormat="1" applyFont="1" applyBorder="1" applyAlignment="1">
      <alignment horizontal="center"/>
    </xf>
    <xf numFmtId="166" fontId="1" fillId="0" borderId="37" xfId="0" applyNumberFormat="1" applyFont="1" applyBorder="1" applyAlignment="1">
      <alignment horizontal="center"/>
    </xf>
    <xf numFmtId="10" fontId="1" fillId="0" borderId="22" xfId="0" applyNumberFormat="1" applyFont="1" applyBorder="1" applyAlignment="1">
      <alignment horizontal="center"/>
    </xf>
    <xf numFmtId="10" fontId="1" fillId="0" borderId="36" xfId="0" applyNumberFormat="1" applyFont="1" applyBorder="1" applyAlignment="1">
      <alignment horizontal="center"/>
    </xf>
    <xf numFmtId="10" fontId="1" fillId="0" borderId="38" xfId="0" applyNumberFormat="1" applyFont="1" applyBorder="1" applyAlignment="1">
      <alignment horizontal="center"/>
    </xf>
    <xf numFmtId="10" fontId="1" fillId="0" borderId="40" xfId="0" applyNumberFormat="1" applyFont="1" applyBorder="1" applyAlignment="1">
      <alignment horizontal="center"/>
    </xf>
    <xf numFmtId="10" fontId="1" fillId="0" borderId="28" xfId="0" applyNumberFormat="1" applyFont="1" applyBorder="1" applyAlignment="1">
      <alignment horizontal="center"/>
    </xf>
    <xf numFmtId="10" fontId="1" fillId="0" borderId="37" xfId="0" applyNumberFormat="1" applyFont="1" applyBorder="1" applyAlignment="1">
      <alignment horizontal="center"/>
    </xf>
    <xf numFmtId="166" fontId="1" fillId="0" borderId="38" xfId="0" applyNumberFormat="1" applyFont="1" applyBorder="1" applyAlignment="1" applyProtection="1">
      <alignment horizontal="center"/>
      <protection locked="0"/>
    </xf>
    <xf numFmtId="166" fontId="1" fillId="0" borderId="37" xfId="0" applyNumberFormat="1" applyFont="1" applyBorder="1" applyAlignment="1" applyProtection="1">
      <alignment horizontal="center"/>
      <protection locked="0"/>
    </xf>
  </cellXfs>
  <cellStyles count="2">
    <cellStyle name="Normal" xfId="0" builtinId="0"/>
    <cellStyle name="Pourcentage" xfId="1" builtinId="5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strike/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51713</xdr:colOff>
      <xdr:row>5</xdr:row>
      <xdr:rowOff>64327</xdr:rowOff>
    </xdr:from>
    <xdr:to>
      <xdr:col>110</xdr:col>
      <xdr:colOff>3234</xdr:colOff>
      <xdr:row>9</xdr:row>
      <xdr:rowOff>48579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88677" y="438523"/>
          <a:ext cx="9340450" cy="283610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tIns="32400" rtlCol="0" anchor="ctr" anchorCtr="0"/>
        <a:lstStyle/>
        <a:p>
          <a:r>
            <a:rPr lang="fr-CA" sz="1200" b="1" i="0" u="none" strike="noStrike" baseline="0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Vérification des valeurs de densité maximale et de densité brute sur le GBR</a:t>
          </a:r>
          <a:endParaRPr lang="fr-CA" sz="1200" b="0" spc="0">
            <a:solidFill>
              <a:schemeClr val="bg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5289</xdr:colOff>
      <xdr:row>53</xdr:row>
      <xdr:rowOff>9526</xdr:rowOff>
    </xdr:from>
    <xdr:to>
      <xdr:col>57</xdr:col>
      <xdr:colOff>38100</xdr:colOff>
      <xdr:row>55</xdr:row>
      <xdr:rowOff>28576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14839" y="7543801"/>
          <a:ext cx="5795436" cy="171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fr-CA" sz="8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Ministère des Transports et de la Mobilité durable</a:t>
          </a:r>
          <a:endParaRPr lang="fr-CA" sz="800" b="1">
            <a:effectLst/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100539</xdr:colOff>
      <xdr:row>56</xdr:row>
      <xdr:rowOff>17126</xdr:rowOff>
    </xdr:from>
    <xdr:to>
      <xdr:col>12</xdr:col>
      <xdr:colOff>5287</xdr:colOff>
      <xdr:row>57</xdr:row>
      <xdr:rowOff>57866</xdr:rowOff>
    </xdr:to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00539" y="7408526"/>
          <a:ext cx="1057273" cy="116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lIns="0" tIns="0" rIns="0" bIns="0" rtlCol="0" anchor="t"/>
        <a:lstStyle/>
        <a:p>
          <a:r>
            <a:rPr lang="fr-CA" sz="600" b="1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V-1306-J</a:t>
          </a:r>
          <a:r>
            <a:rPr lang="fr-CA" sz="600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(2019-06)</a:t>
          </a:r>
          <a:endParaRPr lang="fr-CA" sz="600" baseline="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</xdr:col>
      <xdr:colOff>95250</xdr:colOff>
      <xdr:row>31</xdr:row>
      <xdr:rowOff>57151</xdr:rowOff>
    </xdr:from>
    <xdr:to>
      <xdr:col>91</xdr:col>
      <xdr:colOff>9525</xdr:colOff>
      <xdr:row>39</xdr:row>
      <xdr:rowOff>57151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00025" y="4095751"/>
          <a:ext cx="9344025" cy="1219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  <a:spcBef>
              <a:spcPts val="100"/>
            </a:spcBef>
            <a:spcAft>
              <a:spcPts val="100"/>
            </a:spcAft>
          </a:pPr>
          <a:r>
            <a:rPr lang="fr-CA" sz="800" b="1"/>
            <a:t>Note</a:t>
          </a:r>
          <a:r>
            <a:rPr lang="fr-CA" sz="800" b="1" baseline="0"/>
            <a:t> </a:t>
          </a:r>
          <a:r>
            <a:rPr lang="fr-CA" sz="800" b="1"/>
            <a:t>:  </a:t>
          </a:r>
        </a:p>
        <a:p>
          <a:pPr marL="171450" indent="-171450">
            <a:lnSpc>
              <a:spcPct val="100000"/>
            </a:lnSpc>
            <a:spcBef>
              <a:spcPts val="100"/>
            </a:spcBef>
            <a:spcAft>
              <a:spcPts val="100"/>
            </a:spcAft>
            <a:buFont typeface="Courier New" panose="02070309020205020404" pitchFamily="49" charset="0"/>
            <a:buChar char="o"/>
          </a:pPr>
          <a:r>
            <a:rPr lang="fr-CA" sz="800"/>
            <a:t>Cette vérification est à faire au</a:t>
          </a:r>
          <a:r>
            <a:rPr lang="fr-CA" sz="800" baseline="0"/>
            <a:t> moins une fois par an pour chaque réserve de GBR couvrant un minimum de 3 jours de production (Norme 4202);</a:t>
          </a:r>
        </a:p>
        <a:p>
          <a:pPr marL="171450" indent="-171450">
            <a:lnSpc>
              <a:spcPct val="100000"/>
            </a:lnSpc>
            <a:spcBef>
              <a:spcPts val="100"/>
            </a:spcBef>
            <a:spcAft>
              <a:spcPts val="100"/>
            </a:spcAft>
            <a:buFont typeface="Courier New" panose="02070309020205020404" pitchFamily="49" charset="0"/>
            <a:buChar char="o"/>
          </a:pPr>
          <a:r>
            <a:rPr lang="fr-CA" sz="800" baseline="0"/>
            <a:t>Faire 3 prélèvements dans la réserve pour composer un échantillon qui est ensuite divisé en 3 portions homogénes (1 fabricant, 1 Ministère, 1 témoin) (Norme 4202);</a:t>
          </a:r>
        </a:p>
        <a:p>
          <a:pPr marL="171450" indent="-171450">
            <a:lnSpc>
              <a:spcPct val="100000"/>
            </a:lnSpc>
            <a:spcBef>
              <a:spcPts val="100"/>
            </a:spcBef>
            <a:spcAft>
              <a:spcPts val="100"/>
            </a:spcAft>
            <a:buFont typeface="Courier New" panose="02070309020205020404" pitchFamily="49" charset="0"/>
            <a:buChar char="o"/>
          </a:pPr>
          <a:r>
            <a:rPr lang="fr-CA" sz="800" baseline="0"/>
            <a:t>Le fabricant réalise sur sa portion, 2 essais de densité maximale et 2 essais de teneur en bitume; le Ministère réalise sur sa portion, 2 essais de densité maximale (Norme 4202);</a:t>
          </a:r>
        </a:p>
        <a:p>
          <a:pPr marL="171450" marR="0" indent="-171450" defTabSz="914400" eaLnBrk="1" fontAlgn="auto" latinLnBrk="0" hangingPunct="1">
            <a:lnSpc>
              <a:spcPct val="100000"/>
            </a:lnSpc>
            <a:spcBef>
              <a:spcPts val="100"/>
            </a:spcBef>
            <a:spcAft>
              <a:spcPts val="100"/>
            </a:spcAft>
            <a:buClrTx/>
            <a:buSzTx/>
            <a:buFont typeface="Courier New" panose="02070309020205020404" pitchFamily="49" charset="0"/>
            <a:buChar char="o"/>
            <a:tabLst/>
            <a:defRPr/>
          </a:pPr>
          <a:r>
            <a:rPr lang="fr-CA" sz="800" baseline="0">
              <a:solidFill>
                <a:schemeClr val="dk1"/>
              </a:solidFill>
              <a:latin typeface="+mn-lt"/>
              <a:ea typeface="+mn-ea"/>
              <a:cs typeface="+mn-cs"/>
            </a:rPr>
            <a:t>Si le GBR est de plusieures provenances et que le fabricant désire ne faire qu'une seule réserve, il doit au préalable bien homogénéiser les matériaux avant de prélever la réserve;</a:t>
          </a:r>
          <a:endParaRPr lang="fr-CA" sz="800" baseline="0"/>
        </a:p>
        <a:p>
          <a:pPr marL="171450" indent="-171450">
            <a:lnSpc>
              <a:spcPct val="100000"/>
            </a:lnSpc>
            <a:spcBef>
              <a:spcPts val="100"/>
            </a:spcBef>
            <a:spcAft>
              <a:spcPts val="100"/>
            </a:spcAft>
            <a:buFont typeface="Courier New" panose="02070309020205020404" pitchFamily="49" charset="0"/>
            <a:buChar char="o"/>
          </a:pPr>
          <a:r>
            <a:rPr lang="fr-CA" sz="800" baseline="0"/>
            <a:t>Ce sont les valeurs fixées finales de D</a:t>
          </a:r>
          <a:r>
            <a:rPr lang="fr-CA" sz="800" baseline="-25000"/>
            <a:t>mm</a:t>
          </a:r>
          <a:r>
            <a:rPr lang="fr-CA" sz="800" baseline="0"/>
            <a:t>, D</a:t>
          </a:r>
          <a:r>
            <a:rPr lang="fr-CA" sz="800" baseline="-25000"/>
            <a:t>ge</a:t>
          </a:r>
          <a:r>
            <a:rPr lang="fr-CA" sz="800" baseline="0"/>
            <a:t>, D</a:t>
          </a:r>
          <a:r>
            <a:rPr lang="fr-CA" sz="800" baseline="-25000"/>
            <a:t>gb</a:t>
          </a:r>
          <a:r>
            <a:rPr lang="fr-CA" sz="800" baseline="0"/>
            <a:t> et teneur en bitume du GBR qui doivent être présentées sur les formules de mélanges qui incorporent le GBR de la réserve ayant fait l'objet de la vérification;</a:t>
          </a:r>
        </a:p>
        <a:p>
          <a:pPr marL="171450" indent="-171450">
            <a:lnSpc>
              <a:spcPct val="100000"/>
            </a:lnSpc>
            <a:spcBef>
              <a:spcPts val="100"/>
            </a:spcBef>
            <a:spcAft>
              <a:spcPts val="100"/>
            </a:spcAft>
            <a:buFont typeface="Courier New" panose="02070309020205020404" pitchFamily="49" charset="0"/>
            <a:buChar char="o"/>
          </a:pPr>
          <a:r>
            <a:rPr lang="fr-CA" sz="800" baseline="0"/>
            <a:t>D</a:t>
          </a:r>
          <a:r>
            <a:rPr lang="fr-CA" sz="800" baseline="-25000"/>
            <a:t>mm </a:t>
          </a:r>
          <a:r>
            <a:rPr lang="fr-CA" sz="800" baseline="0"/>
            <a:t>essais selon LC 26-045, D</a:t>
          </a:r>
          <a:r>
            <a:rPr lang="fr-CA" sz="800" baseline="-25000"/>
            <a:t>ge </a:t>
          </a:r>
          <a:r>
            <a:rPr lang="fr-CA" sz="800" baseline="0"/>
            <a:t>et D</a:t>
          </a:r>
          <a:r>
            <a:rPr lang="fr-CA" sz="800" baseline="-25000"/>
            <a:t>gb</a:t>
          </a:r>
          <a:r>
            <a:rPr lang="fr-CA" sz="800" baseline="0"/>
            <a:t> : calculés selon la méthode sans brulage de l'annexe B de LC 26-003.</a:t>
          </a:r>
          <a:endParaRPr lang="fr-CA" sz="800" baseline="-25000"/>
        </a:p>
      </xdr:txBody>
    </xdr:sp>
    <xdr:clientData/>
  </xdr:twoCellAnchor>
  <xdr:twoCellAnchor>
    <xdr:from>
      <xdr:col>63</xdr:col>
      <xdr:colOff>0</xdr:colOff>
      <xdr:row>23</xdr:row>
      <xdr:rowOff>66674</xdr:rowOff>
    </xdr:from>
    <xdr:to>
      <xdr:col>81</xdr:col>
      <xdr:colOff>38100</xdr:colOff>
      <xdr:row>30</xdr:row>
      <xdr:rowOff>142875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600825" y="2847974"/>
          <a:ext cx="1924050" cy="1181101"/>
        </a:xfrm>
        <a:prstGeom prst="rect">
          <a:avLst/>
        </a:prstGeom>
        <a:noFill/>
        <a:ln w="9525" cmpd="sng">
          <a:solidFill>
            <a:schemeClr val="bg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800" b="1"/>
            <a:t>Légende :</a:t>
          </a:r>
        </a:p>
        <a:p>
          <a:r>
            <a:rPr lang="fr-CA" sz="800"/>
            <a:t>C : Conforme;</a:t>
          </a:r>
        </a:p>
        <a:p>
          <a:r>
            <a:rPr lang="fr-CA" sz="800"/>
            <a:t>NC : Non-conforme;</a:t>
          </a:r>
        </a:p>
        <a:p>
          <a:r>
            <a:rPr lang="fr-CA" sz="800"/>
            <a:t>D</a:t>
          </a:r>
          <a:r>
            <a:rPr lang="fr-CA" sz="800" baseline="-25000"/>
            <a:t>mm</a:t>
          </a:r>
          <a:r>
            <a:rPr lang="fr-CA" sz="800"/>
            <a:t> : Densité maximale ( du GBR);</a:t>
          </a:r>
        </a:p>
        <a:p>
          <a:r>
            <a:rPr lang="fr-CA" sz="800"/>
            <a:t>D</a:t>
          </a:r>
          <a:r>
            <a:rPr lang="fr-CA" sz="800" baseline="-25000"/>
            <a:t>g</a:t>
          </a:r>
          <a:r>
            <a:rPr lang="fr-CA" sz="800" baseline="-25000">
              <a:solidFill>
                <a:schemeClr val="dk1"/>
              </a:solidFill>
              <a:latin typeface="+mn-lt"/>
              <a:ea typeface="+mn-ea"/>
              <a:cs typeface="+mn-cs"/>
            </a:rPr>
            <a:t>e </a:t>
          </a:r>
          <a:r>
            <a:rPr lang="fr-CA" sz="800"/>
            <a:t>: Densité effective (du GBR);   </a:t>
          </a:r>
        </a:p>
        <a:p>
          <a:r>
            <a:rPr lang="fr-CA" sz="800"/>
            <a:t>D</a:t>
          </a:r>
          <a:r>
            <a:rPr lang="fr-CA" sz="800" baseline="-25000"/>
            <a:t>g</a:t>
          </a:r>
          <a:r>
            <a:rPr lang="fr-CA" sz="800" baseline="-25000">
              <a:solidFill>
                <a:schemeClr val="dk1"/>
              </a:solidFill>
              <a:latin typeface="+mn-lt"/>
              <a:ea typeface="+mn-ea"/>
              <a:cs typeface="+mn-cs"/>
            </a:rPr>
            <a:t>b</a:t>
          </a:r>
          <a:r>
            <a:rPr lang="fr-CA" sz="800" baseline="-25000"/>
            <a:t> </a:t>
          </a:r>
          <a:r>
            <a:rPr lang="fr-CA" sz="800"/>
            <a:t>: Densité brute (du GBR);</a:t>
          </a:r>
        </a:p>
        <a:p>
          <a:r>
            <a:rPr lang="fr-CA" sz="800"/>
            <a:t>GBR : Granulats</a:t>
          </a:r>
          <a:r>
            <a:rPr lang="fr-CA" sz="800" baseline="0"/>
            <a:t> </a:t>
          </a:r>
          <a:r>
            <a:rPr lang="fr-CA" sz="800"/>
            <a:t>bitumineux  récupérés.</a:t>
          </a:r>
        </a:p>
      </xdr:txBody>
    </xdr:sp>
    <xdr:clientData/>
  </xdr:twoCellAnchor>
  <xdr:twoCellAnchor>
    <xdr:from>
      <xdr:col>93</xdr:col>
      <xdr:colOff>85725</xdr:colOff>
      <xdr:row>31</xdr:row>
      <xdr:rowOff>57149</xdr:rowOff>
    </xdr:from>
    <xdr:to>
      <xdr:col>110</xdr:col>
      <xdr:colOff>38100</xdr:colOff>
      <xdr:row>35</xdr:row>
      <xdr:rowOff>9525</xdr:rowOff>
    </xdr:to>
    <xdr:sp macro="" textlink="">
      <xdr:nvSpPr>
        <xdr:cNvPr id="8" name="ZoneText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810750" y="4248149"/>
          <a:ext cx="1876425" cy="5619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rIns="0" rtlCol="0" anchor="t"/>
        <a:lstStyle/>
        <a:p>
          <a:pPr marL="228600" indent="-228600" algn="l">
            <a:buFont typeface="+mj-lt"/>
            <a:buAutoNum type="arabicPeriod"/>
          </a:pPr>
          <a:r>
            <a:rPr lang="fr-CA" sz="800"/>
            <a:t>Ces valeurs doivent être inscrit dans</a:t>
          </a:r>
          <a:br>
            <a:rPr lang="fr-CA" sz="800"/>
          </a:br>
          <a:r>
            <a:rPr lang="fr-CA" sz="800"/>
            <a:t>les cases</a:t>
          </a:r>
          <a:r>
            <a:rPr lang="fr-CA" sz="800" baseline="0"/>
            <a:t> appropriées selon l'entente établie par les deux parties.</a:t>
          </a:r>
          <a:endParaRPr lang="fr-CA" sz="800"/>
        </a:p>
      </xdr:txBody>
    </xdr:sp>
    <xdr:clientData/>
  </xdr:twoCellAnchor>
  <xdr:twoCellAnchor editAs="oneCell">
    <xdr:from>
      <xdr:col>2</xdr:col>
      <xdr:colOff>78172</xdr:colOff>
      <xdr:row>3</xdr:row>
      <xdr:rowOff>14654</xdr:rowOff>
    </xdr:from>
    <xdr:to>
      <xdr:col>17</xdr:col>
      <xdr:colOff>9524</xdr:colOff>
      <xdr:row>10</xdr:row>
      <xdr:rowOff>38100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C8B8B96-7B40-4790-B4CC-D08BFD3C5B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87722" y="243254"/>
          <a:ext cx="1502977" cy="55684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G92"/>
  <sheetViews>
    <sheetView showGridLines="0" showRowColHeaders="0" tabSelected="1" zoomScaleNormal="100" zoomScaleSheetLayoutView="100" workbookViewId="0">
      <selection activeCell="O12" sqref="O12:BA12"/>
    </sheetView>
  </sheetViews>
  <sheetFormatPr baseColWidth="10" defaultColWidth="1.5546875" defaultRowHeight="13.2" x14ac:dyDescent="0.3"/>
  <cols>
    <col min="1" max="57" width="1.5546875" style="1"/>
    <col min="58" max="58" width="2.33203125" style="1" customWidth="1"/>
    <col min="59" max="87" width="1.5546875" style="1"/>
    <col min="88" max="88" width="0.5546875" style="1" customWidth="1"/>
    <col min="89" max="94" width="1.5546875" style="1"/>
    <col min="95" max="95" width="3.6640625" style="1" customWidth="1"/>
    <col min="96" max="101" width="1.5546875" style="1"/>
    <col min="102" max="102" width="1.5546875" style="1" customWidth="1"/>
    <col min="103" max="16384" width="1.5546875" style="1"/>
  </cols>
  <sheetData>
    <row r="1" spans="3:110" ht="6" customHeight="1" x14ac:dyDescent="0.3"/>
    <row r="2" spans="3:110" ht="6" customHeight="1" x14ac:dyDescent="0.3"/>
    <row r="3" spans="3:110" ht="6" customHeight="1" x14ac:dyDescent="0.3"/>
    <row r="4" spans="3:110" ht="6" customHeight="1" x14ac:dyDescent="0.3"/>
    <row r="5" spans="3:110" ht="6" customHeight="1" x14ac:dyDescent="0.3"/>
    <row r="6" spans="3:110" ht="6" customHeight="1" x14ac:dyDescent="0.3">
      <c r="I6" s="1" t="s">
        <v>0</v>
      </c>
    </row>
    <row r="7" spans="3:110" ht="6" customHeight="1" x14ac:dyDescent="0.3">
      <c r="AL7" s="1" t="s">
        <v>0</v>
      </c>
    </row>
    <row r="8" spans="3:110" ht="6" customHeight="1" x14ac:dyDescent="0.3"/>
    <row r="9" spans="3:110" ht="6" customHeight="1" x14ac:dyDescent="0.3"/>
    <row r="10" spans="3:110" ht="6" customHeight="1" x14ac:dyDescent="0.3"/>
    <row r="11" spans="3:110" s="6" customFormat="1" ht="16.5" customHeight="1" x14ac:dyDescent="0.25">
      <c r="BZ11" s="216" t="s">
        <v>13</v>
      </c>
      <c r="CA11" s="216"/>
      <c r="CB11" s="216"/>
      <c r="CC11" s="216"/>
      <c r="CD11" s="216"/>
      <c r="CE11" s="216"/>
      <c r="CF11" s="216"/>
      <c r="CG11" s="216"/>
      <c r="CH11" s="216"/>
      <c r="CI11" s="216"/>
      <c r="CJ11" s="216"/>
      <c r="CK11" s="216"/>
      <c r="CL11" s="216"/>
      <c r="CM11" s="216"/>
      <c r="CN11" s="216"/>
      <c r="CO11" s="216"/>
      <c r="CP11" s="216"/>
      <c r="CQ11" s="216"/>
      <c r="CR11" s="216"/>
      <c r="CS11" s="216"/>
      <c r="CT11" s="216"/>
      <c r="CU11" s="216"/>
      <c r="CV11" s="216"/>
      <c r="CW11" s="216"/>
      <c r="CX11" s="216"/>
      <c r="CY11" s="216"/>
      <c r="CZ11" s="216"/>
      <c r="DA11" s="216"/>
      <c r="DB11" s="216"/>
      <c r="DC11" s="216"/>
      <c r="DD11" s="216"/>
      <c r="DE11" s="216"/>
      <c r="DF11" s="216"/>
    </row>
    <row r="12" spans="3:110" ht="12" customHeight="1" x14ac:dyDescent="0.3">
      <c r="C12" s="68" t="s">
        <v>14</v>
      </c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</row>
    <row r="13" spans="3:110" ht="12" customHeight="1" x14ac:dyDescent="0.3">
      <c r="C13" s="68" t="s">
        <v>15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</row>
    <row r="14" spans="3:110" ht="12" customHeight="1" x14ac:dyDescent="0.3">
      <c r="C14" s="68" t="s">
        <v>16</v>
      </c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18"/>
      <c r="Z14" s="118"/>
      <c r="AA14" s="118"/>
      <c r="AB14" s="118"/>
      <c r="AC14" s="118"/>
      <c r="AD14" s="118"/>
      <c r="AE14" s="118"/>
      <c r="AF14" s="118"/>
      <c r="AG14" s="118"/>
      <c r="AH14" s="118"/>
      <c r="AI14" s="118"/>
      <c r="AJ14" s="118"/>
      <c r="AK14" s="118"/>
      <c r="AL14" s="118"/>
      <c r="AM14" s="118"/>
      <c r="AN14" s="118"/>
      <c r="AO14" s="118"/>
      <c r="AP14" s="118"/>
      <c r="AQ14" s="118"/>
      <c r="AR14" s="118"/>
      <c r="AS14" s="118"/>
      <c r="AT14" s="118"/>
      <c r="AU14" s="118"/>
      <c r="AV14" s="118"/>
      <c r="AW14" s="118"/>
      <c r="AX14" s="118"/>
      <c r="AY14" s="118"/>
      <c r="AZ14" s="118"/>
      <c r="BA14" s="118"/>
    </row>
    <row r="15" spans="3:110" ht="9.75" customHeight="1" x14ac:dyDescent="0.3"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</row>
    <row r="16" spans="3:110" ht="15.75" customHeight="1" x14ac:dyDescent="0.3">
      <c r="AK16" s="146" t="s">
        <v>12</v>
      </c>
      <c r="AL16" s="146"/>
      <c r="AM16" s="146"/>
      <c r="AN16" s="146"/>
      <c r="AO16" s="146"/>
      <c r="AP16" s="146"/>
      <c r="AQ16" s="146"/>
      <c r="AR16" s="146"/>
      <c r="AS16" s="146"/>
      <c r="AT16" s="146"/>
      <c r="AU16" s="146"/>
      <c r="AV16" s="146"/>
      <c r="AW16" s="146"/>
      <c r="AX16" s="146"/>
      <c r="AY16" s="146"/>
      <c r="AZ16" s="146"/>
      <c r="BA16" s="146"/>
      <c r="BB16" s="146"/>
      <c r="BC16" s="146"/>
      <c r="BD16" s="146"/>
      <c r="BE16" s="39" t="s">
        <v>35</v>
      </c>
      <c r="BF16" s="40"/>
      <c r="BG16" s="40"/>
      <c r="BH16" s="40"/>
      <c r="BI16" s="40"/>
      <c r="BJ16" s="40"/>
      <c r="BK16" s="40"/>
      <c r="BL16" s="40"/>
      <c r="BM16" s="40"/>
      <c r="BN16" s="40"/>
      <c r="BO16" s="40"/>
      <c r="BP16" s="147"/>
      <c r="BQ16" s="153" t="s">
        <v>5</v>
      </c>
      <c r="BR16" s="154"/>
      <c r="BS16" s="154"/>
      <c r="BT16" s="154"/>
      <c r="BU16" s="154"/>
      <c r="BV16" s="154"/>
      <c r="BW16" s="154"/>
      <c r="BX16" s="154"/>
      <c r="BY16" s="154"/>
      <c r="BZ16" s="154"/>
      <c r="CA16" s="154"/>
      <c r="CB16" s="154"/>
      <c r="CC16" s="154"/>
      <c r="CD16" s="154"/>
      <c r="CE16" s="134" t="s">
        <v>25</v>
      </c>
      <c r="CF16" s="135"/>
      <c r="CG16" s="135"/>
      <c r="CH16" s="135"/>
      <c r="CI16" s="135"/>
      <c r="CJ16" s="135"/>
      <c r="CK16" s="135"/>
      <c r="CL16" s="135"/>
      <c r="CM16" s="135"/>
      <c r="CN16" s="135"/>
      <c r="CO16" s="135"/>
      <c r="CP16" s="135"/>
      <c r="CQ16" s="135"/>
      <c r="CR16" s="135"/>
      <c r="CS16" s="135"/>
      <c r="CT16" s="135"/>
      <c r="CU16" s="135"/>
      <c r="CV16" s="135"/>
      <c r="CW16" s="135"/>
      <c r="CX16" s="135"/>
      <c r="CY16" s="135"/>
      <c r="CZ16" s="135"/>
      <c r="DA16" s="135"/>
      <c r="DB16" s="135"/>
      <c r="DC16" s="135"/>
      <c r="DD16" s="135"/>
      <c r="DE16" s="135"/>
      <c r="DF16" s="136"/>
    </row>
    <row r="17" spans="3:110" ht="12.75" customHeight="1" x14ac:dyDescent="0.3">
      <c r="C17" s="226" t="s">
        <v>17</v>
      </c>
      <c r="D17" s="226"/>
      <c r="E17" s="226"/>
      <c r="F17" s="226"/>
      <c r="G17" s="226"/>
      <c r="H17" s="226"/>
      <c r="I17" s="226"/>
      <c r="J17" s="226"/>
      <c r="K17" s="226"/>
      <c r="L17" s="226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7"/>
      <c r="AG17" s="227"/>
      <c r="AH17" s="227"/>
      <c r="AI17" s="227"/>
      <c r="AJ17" s="228"/>
      <c r="AK17" s="148" t="s">
        <v>1</v>
      </c>
      <c r="AL17" s="148"/>
      <c r="AM17" s="148"/>
      <c r="AN17" s="148"/>
      <c r="AO17" s="148"/>
      <c r="AP17" s="148"/>
      <c r="AQ17" s="148"/>
      <c r="AR17" s="148"/>
      <c r="AS17" s="148"/>
      <c r="AT17" s="148"/>
      <c r="AU17" s="148"/>
      <c r="AV17" s="148"/>
      <c r="AW17" s="148"/>
      <c r="AX17" s="149"/>
      <c r="AY17" s="128" t="s">
        <v>24</v>
      </c>
      <c r="AZ17" s="129"/>
      <c r="BA17" s="129"/>
      <c r="BB17" s="129"/>
      <c r="BC17" s="129"/>
      <c r="BD17" s="129"/>
      <c r="BE17" s="142" t="s">
        <v>1</v>
      </c>
      <c r="BF17" s="143"/>
      <c r="BG17" s="143"/>
      <c r="BH17" s="143"/>
      <c r="BI17" s="143"/>
      <c r="BJ17" s="143"/>
      <c r="BK17" s="143"/>
      <c r="BL17" s="143"/>
      <c r="BM17" s="143"/>
      <c r="BN17" s="143"/>
      <c r="BO17" s="143"/>
      <c r="BP17" s="144"/>
      <c r="BQ17" s="28" t="s">
        <v>1</v>
      </c>
      <c r="BR17" s="29"/>
      <c r="BS17" s="29"/>
      <c r="BT17" s="29"/>
      <c r="BU17" s="29"/>
      <c r="BV17" s="29"/>
      <c r="BW17" s="29"/>
      <c r="BX17" s="29"/>
      <c r="BY17" s="29"/>
      <c r="BZ17" s="29"/>
      <c r="CA17" s="29"/>
      <c r="CB17" s="29"/>
      <c r="CC17" s="29"/>
      <c r="CD17" s="29"/>
      <c r="CE17" s="137"/>
      <c r="CF17" s="138"/>
      <c r="CG17" s="138"/>
      <c r="CH17" s="138"/>
      <c r="CI17" s="138"/>
      <c r="CJ17" s="138"/>
      <c r="CK17" s="138"/>
      <c r="CL17" s="138"/>
      <c r="CM17" s="138"/>
      <c r="CN17" s="138"/>
      <c r="CO17" s="138"/>
      <c r="CP17" s="138"/>
      <c r="CQ17" s="138"/>
      <c r="CR17" s="138"/>
      <c r="CS17" s="138"/>
      <c r="CT17" s="138"/>
      <c r="CU17" s="138"/>
      <c r="CV17" s="138"/>
      <c r="CW17" s="138"/>
      <c r="CX17" s="138"/>
      <c r="CY17" s="138"/>
      <c r="CZ17" s="138"/>
      <c r="DA17" s="138"/>
      <c r="DB17" s="138"/>
      <c r="DC17" s="138"/>
      <c r="DD17" s="138"/>
      <c r="DE17" s="138"/>
      <c r="DF17" s="139"/>
    </row>
    <row r="18" spans="3:110" ht="12" customHeight="1" x14ac:dyDescent="0.3">
      <c r="C18" s="226" t="s">
        <v>18</v>
      </c>
      <c r="D18" s="226"/>
      <c r="E18" s="226"/>
      <c r="F18" s="226"/>
      <c r="G18" s="226"/>
      <c r="H18" s="226"/>
      <c r="I18" s="226"/>
      <c r="J18" s="226"/>
      <c r="K18" s="226"/>
      <c r="L18" s="226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229"/>
      <c r="AJ18" s="23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1"/>
      <c r="AY18" s="130"/>
      <c r="AZ18" s="131"/>
      <c r="BA18" s="131"/>
      <c r="BB18" s="131"/>
      <c r="BC18" s="131"/>
      <c r="BD18" s="131"/>
      <c r="BE18" s="142"/>
      <c r="BF18" s="143"/>
      <c r="BG18" s="143"/>
      <c r="BH18" s="143"/>
      <c r="BI18" s="143"/>
      <c r="BJ18" s="143"/>
      <c r="BK18" s="143"/>
      <c r="BL18" s="143"/>
      <c r="BM18" s="143"/>
      <c r="BN18" s="143"/>
      <c r="BO18" s="143"/>
      <c r="BP18" s="144"/>
      <c r="BQ18" s="17" t="s">
        <v>9</v>
      </c>
      <c r="BR18" s="18"/>
      <c r="BS18" s="18"/>
      <c r="BT18" s="18"/>
      <c r="BU18" s="18"/>
      <c r="BV18" s="18"/>
      <c r="BW18" s="19"/>
      <c r="BX18" s="171" t="s">
        <v>8</v>
      </c>
      <c r="BY18" s="18"/>
      <c r="BZ18" s="18"/>
      <c r="CA18" s="18"/>
      <c r="CB18" s="18"/>
      <c r="CC18" s="18"/>
      <c r="CD18" s="128"/>
      <c r="CE18" s="14" t="s">
        <v>1</v>
      </c>
      <c r="CF18" s="14"/>
      <c r="CG18" s="14"/>
      <c r="CH18" s="14"/>
      <c r="CI18" s="14"/>
      <c r="CJ18" s="15"/>
      <c r="CK18" s="27" t="s">
        <v>11</v>
      </c>
      <c r="CL18" s="14"/>
      <c r="CM18" s="14"/>
      <c r="CN18" s="14"/>
      <c r="CO18" s="14"/>
      <c r="CP18" s="14"/>
      <c r="CQ18" s="15"/>
      <c r="CR18" s="16" t="s">
        <v>4</v>
      </c>
      <c r="CS18" s="14"/>
      <c r="CT18" s="14"/>
      <c r="CU18" s="14"/>
      <c r="CV18" s="14"/>
      <c r="CW18" s="14"/>
      <c r="CX18" s="15"/>
      <c r="CY18" s="27" t="s">
        <v>2</v>
      </c>
      <c r="CZ18" s="14"/>
      <c r="DA18" s="14"/>
      <c r="DB18" s="14"/>
      <c r="DC18" s="14"/>
      <c r="DD18" s="14"/>
      <c r="DE18" s="14"/>
      <c r="DF18" s="14"/>
    </row>
    <row r="19" spans="3:110" ht="12" customHeight="1" x14ac:dyDescent="0.3">
      <c r="C19" s="226" t="s">
        <v>19</v>
      </c>
      <c r="D19" s="226"/>
      <c r="E19" s="226"/>
      <c r="F19" s="226"/>
      <c r="G19" s="226"/>
      <c r="H19" s="226"/>
      <c r="I19" s="226"/>
      <c r="J19" s="226"/>
      <c r="K19" s="226"/>
      <c r="L19" s="226"/>
      <c r="M19" s="231"/>
      <c r="N19" s="231"/>
      <c r="O19" s="231"/>
      <c r="P19" s="231"/>
      <c r="Q19" s="231"/>
      <c r="R19" s="231"/>
      <c r="S19" s="231"/>
      <c r="T19" s="231"/>
      <c r="U19" s="231"/>
      <c r="V19" s="232"/>
      <c r="W19" s="232"/>
      <c r="X19" s="232"/>
      <c r="Y19" s="232"/>
      <c r="Z19" s="232"/>
      <c r="AA19" s="232"/>
      <c r="AB19" s="232"/>
      <c r="AC19" s="232"/>
      <c r="AD19" s="232"/>
      <c r="AE19" s="232"/>
      <c r="AF19" s="232"/>
      <c r="AG19" s="232"/>
      <c r="AH19" s="232"/>
      <c r="AI19" s="232"/>
      <c r="AJ19" s="233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152"/>
      <c r="AY19" s="132"/>
      <c r="AZ19" s="133"/>
      <c r="BA19" s="133"/>
      <c r="BB19" s="133"/>
      <c r="BC19" s="133"/>
      <c r="BD19" s="133"/>
      <c r="BE19" s="30"/>
      <c r="BF19" s="145"/>
      <c r="BG19" s="145"/>
      <c r="BH19" s="145"/>
      <c r="BI19" s="145"/>
      <c r="BJ19" s="145"/>
      <c r="BK19" s="145"/>
      <c r="BL19" s="145"/>
      <c r="BM19" s="145"/>
      <c r="BN19" s="145"/>
      <c r="BO19" s="145"/>
      <c r="BP19" s="28"/>
      <c r="BQ19" s="20"/>
      <c r="BR19" s="21"/>
      <c r="BS19" s="21"/>
      <c r="BT19" s="21"/>
      <c r="BU19" s="21"/>
      <c r="BV19" s="21"/>
      <c r="BW19" s="22"/>
      <c r="BX19" s="172"/>
      <c r="BY19" s="21"/>
      <c r="BZ19" s="21"/>
      <c r="CA19" s="21"/>
      <c r="CB19" s="21"/>
      <c r="CC19" s="21"/>
      <c r="CD19" s="132"/>
      <c r="CE19" s="14"/>
      <c r="CF19" s="14"/>
      <c r="CG19" s="14"/>
      <c r="CH19" s="14"/>
      <c r="CI19" s="14"/>
      <c r="CJ19" s="15"/>
      <c r="CK19" s="27"/>
      <c r="CL19" s="14"/>
      <c r="CM19" s="14"/>
      <c r="CN19" s="14"/>
      <c r="CO19" s="14"/>
      <c r="CP19" s="14"/>
      <c r="CQ19" s="15"/>
      <c r="CR19" s="16"/>
      <c r="CS19" s="14"/>
      <c r="CT19" s="14"/>
      <c r="CU19" s="14"/>
      <c r="CV19" s="14"/>
      <c r="CW19" s="14"/>
      <c r="CX19" s="15"/>
      <c r="CY19" s="27"/>
      <c r="CZ19" s="14"/>
      <c r="DA19" s="14"/>
      <c r="DB19" s="14"/>
      <c r="DC19" s="14"/>
      <c r="DD19" s="14"/>
      <c r="DE19" s="14"/>
      <c r="DF19" s="14"/>
    </row>
    <row r="20" spans="3:110" ht="12" customHeight="1" x14ac:dyDescent="0.3">
      <c r="C20" s="74" t="s">
        <v>20</v>
      </c>
      <c r="D20" s="74"/>
      <c r="E20" s="74"/>
      <c r="F20" s="74"/>
      <c r="G20" s="74"/>
      <c r="H20" s="74"/>
      <c r="I20" s="74"/>
      <c r="J20" s="74"/>
      <c r="K20" s="74"/>
      <c r="L20" s="74"/>
      <c r="M20" s="75"/>
      <c r="N20" s="76"/>
      <c r="O20" s="76"/>
      <c r="P20" s="76"/>
      <c r="Q20" s="76"/>
      <c r="R20" s="76"/>
      <c r="S20" s="76"/>
      <c r="T20" s="76"/>
      <c r="U20" s="77"/>
      <c r="V20" s="93" t="s">
        <v>21</v>
      </c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5"/>
      <c r="AK20" s="125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7"/>
      <c r="AY20" s="111"/>
      <c r="AZ20" s="112"/>
      <c r="BA20" s="112"/>
      <c r="BB20" s="112"/>
      <c r="BC20" s="112"/>
      <c r="BD20" s="113"/>
      <c r="BE20" s="58"/>
      <c r="BF20" s="59"/>
      <c r="BG20" s="59"/>
      <c r="BH20" s="59"/>
      <c r="BI20" s="59"/>
      <c r="BJ20" s="59"/>
      <c r="BK20" s="59"/>
      <c r="BL20" s="59"/>
      <c r="BM20" s="59"/>
      <c r="BN20" s="59"/>
      <c r="BO20" s="59"/>
      <c r="BP20" s="60"/>
      <c r="BQ20" s="28">
        <v>2.5000000000000001E-2</v>
      </c>
      <c r="BR20" s="29"/>
      <c r="BS20" s="29"/>
      <c r="BT20" s="29"/>
      <c r="BU20" s="29"/>
      <c r="BV20" s="29"/>
      <c r="BW20" s="30"/>
      <c r="BX20" s="234" t="e">
        <f>IF(BX22&lt;=BQ20,"C","NC")</f>
        <v>#VALUE!</v>
      </c>
      <c r="BY20" s="235"/>
      <c r="BZ20" s="235"/>
      <c r="CA20" s="235"/>
      <c r="CB20" s="235"/>
      <c r="CC20" s="235"/>
      <c r="CD20" s="235"/>
      <c r="CE20" s="33" t="e">
        <f>(AK22+BE22)/2</f>
        <v>#VALUE!</v>
      </c>
      <c r="CF20" s="33"/>
      <c r="CG20" s="33"/>
      <c r="CH20" s="33"/>
      <c r="CI20" s="33"/>
      <c r="CJ20" s="34"/>
      <c r="CK20" s="50" t="str">
        <f>AY22</f>
        <v/>
      </c>
      <c r="CL20" s="51"/>
      <c r="CM20" s="51"/>
      <c r="CN20" s="51"/>
      <c r="CO20" s="51"/>
      <c r="CP20" s="51"/>
      <c r="CQ20" s="52"/>
      <c r="CR20" s="32" t="e">
        <f>(100-$CK$20*100)/((100/$CE$20)-(($CK$20*100)/1.02))</f>
        <v>#VALUE!</v>
      </c>
      <c r="CS20" s="33"/>
      <c r="CT20" s="33"/>
      <c r="CU20" s="33"/>
      <c r="CV20" s="33"/>
      <c r="CW20" s="33"/>
      <c r="CX20" s="34"/>
      <c r="CY20" s="23" t="e">
        <f>$CR$20-0.03</f>
        <v>#VALUE!</v>
      </c>
      <c r="CZ20" s="24"/>
      <c r="DA20" s="24"/>
      <c r="DB20" s="24"/>
      <c r="DC20" s="24"/>
      <c r="DD20" s="24"/>
      <c r="DE20" s="24"/>
      <c r="DF20" s="24"/>
    </row>
    <row r="21" spans="3:110" ht="12" customHeight="1" x14ac:dyDescent="0.3"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8"/>
      <c r="N21" s="79"/>
      <c r="O21" s="79"/>
      <c r="P21" s="79"/>
      <c r="Q21" s="79"/>
      <c r="R21" s="79"/>
      <c r="S21" s="79"/>
      <c r="T21" s="79"/>
      <c r="U21" s="80"/>
      <c r="V21" s="96" t="s">
        <v>23</v>
      </c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8"/>
      <c r="AK21" s="122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4"/>
      <c r="AY21" s="114"/>
      <c r="AZ21" s="115"/>
      <c r="BA21" s="115"/>
      <c r="BB21" s="115"/>
      <c r="BC21" s="115"/>
      <c r="BD21" s="116"/>
      <c r="BE21" s="61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3"/>
      <c r="BQ21" s="27"/>
      <c r="BR21" s="14"/>
      <c r="BS21" s="14"/>
      <c r="BT21" s="14"/>
      <c r="BU21" s="14"/>
      <c r="BV21" s="14"/>
      <c r="BW21" s="31"/>
      <c r="BX21" s="236"/>
      <c r="BY21" s="237"/>
      <c r="BZ21" s="237"/>
      <c r="CA21" s="237"/>
      <c r="CB21" s="237"/>
      <c r="CC21" s="237"/>
      <c r="CD21" s="237"/>
      <c r="CE21" s="36"/>
      <c r="CF21" s="36"/>
      <c r="CG21" s="36"/>
      <c r="CH21" s="36"/>
      <c r="CI21" s="36"/>
      <c r="CJ21" s="37"/>
      <c r="CK21" s="53"/>
      <c r="CL21" s="54"/>
      <c r="CM21" s="54"/>
      <c r="CN21" s="54"/>
      <c r="CO21" s="54"/>
      <c r="CP21" s="54"/>
      <c r="CQ21" s="55"/>
      <c r="CR21" s="35"/>
      <c r="CS21" s="36"/>
      <c r="CT21" s="36"/>
      <c r="CU21" s="36"/>
      <c r="CV21" s="36"/>
      <c r="CW21" s="36"/>
      <c r="CX21" s="37"/>
      <c r="CY21" s="25"/>
      <c r="CZ21" s="26"/>
      <c r="DA21" s="26"/>
      <c r="DB21" s="26"/>
      <c r="DC21" s="26"/>
      <c r="DD21" s="26"/>
      <c r="DE21" s="26"/>
      <c r="DF21" s="26"/>
    </row>
    <row r="22" spans="3:110" ht="12.75" customHeight="1" x14ac:dyDescent="0.3"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8"/>
      <c r="N22" s="79"/>
      <c r="O22" s="79"/>
      <c r="P22" s="79"/>
      <c r="Q22" s="79"/>
      <c r="R22" s="79"/>
      <c r="S22" s="79"/>
      <c r="T22" s="79"/>
      <c r="U22" s="80"/>
      <c r="V22" s="99" t="s">
        <v>22</v>
      </c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1"/>
      <c r="AK22" s="42" t="str">
        <f>IF(ISERROR(AVERAGE(AK20,AK21)),"",(AVERAGE(AK20,AK21)))</f>
        <v/>
      </c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190"/>
      <c r="AY22" s="105" t="str">
        <f>IF(ISERROR(AVERAGE(AY20,AY21)),"",(AVERAGE(AY20,AY21)))</f>
        <v/>
      </c>
      <c r="AZ22" s="106"/>
      <c r="BA22" s="106"/>
      <c r="BB22" s="106"/>
      <c r="BC22" s="106"/>
      <c r="BD22" s="107"/>
      <c r="BE22" s="42" t="str">
        <f>IF(ISERROR(AVERAGE(BE20,BE21)),"",(AVERAGE(BE20,BE21)))</f>
        <v/>
      </c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4"/>
      <c r="BQ22" s="27"/>
      <c r="BR22" s="14"/>
      <c r="BS22" s="14"/>
      <c r="BT22" s="14"/>
      <c r="BU22" s="14"/>
      <c r="BV22" s="14"/>
      <c r="BW22" s="31"/>
      <c r="BX22" s="56" t="e">
        <f>ABS(BE22-AK22)</f>
        <v>#VALUE!</v>
      </c>
      <c r="BY22" s="24"/>
      <c r="BZ22" s="24"/>
      <c r="CA22" s="24"/>
      <c r="CB22" s="24"/>
      <c r="CC22" s="24"/>
      <c r="CD22" s="24"/>
      <c r="CE22" s="36"/>
      <c r="CF22" s="36"/>
      <c r="CG22" s="36"/>
      <c r="CH22" s="36"/>
      <c r="CI22" s="36"/>
      <c r="CJ22" s="37"/>
      <c r="CK22" s="53"/>
      <c r="CL22" s="54"/>
      <c r="CM22" s="54"/>
      <c r="CN22" s="54"/>
      <c r="CO22" s="54"/>
      <c r="CP22" s="54"/>
      <c r="CQ22" s="55"/>
      <c r="CR22" s="35"/>
      <c r="CS22" s="36"/>
      <c r="CT22" s="36"/>
      <c r="CU22" s="36"/>
      <c r="CV22" s="36"/>
      <c r="CW22" s="36"/>
      <c r="CX22" s="37"/>
      <c r="CY22" s="25"/>
      <c r="CZ22" s="26"/>
      <c r="DA22" s="26"/>
      <c r="DB22" s="26"/>
      <c r="DC22" s="26"/>
      <c r="DD22" s="26"/>
      <c r="DE22" s="26"/>
      <c r="DF22" s="26"/>
    </row>
    <row r="23" spans="3:110" ht="12.75" customHeight="1" x14ac:dyDescent="0.3"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81"/>
      <c r="N23" s="82"/>
      <c r="O23" s="82"/>
      <c r="P23" s="82"/>
      <c r="Q23" s="82"/>
      <c r="R23" s="82"/>
      <c r="S23" s="82"/>
      <c r="T23" s="82"/>
      <c r="U23" s="83"/>
      <c r="V23" s="102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4"/>
      <c r="AK23" s="45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191"/>
      <c r="AY23" s="108"/>
      <c r="AZ23" s="109"/>
      <c r="BA23" s="109"/>
      <c r="BB23" s="109"/>
      <c r="BC23" s="109"/>
      <c r="BD23" s="110"/>
      <c r="BE23" s="45"/>
      <c r="BF23" s="46"/>
      <c r="BG23" s="46"/>
      <c r="BH23" s="46"/>
      <c r="BI23" s="46"/>
      <c r="BJ23" s="46"/>
      <c r="BK23" s="46"/>
      <c r="BL23" s="46"/>
      <c r="BM23" s="46"/>
      <c r="BN23" s="46"/>
      <c r="BO23" s="46"/>
      <c r="BP23" s="47"/>
      <c r="BQ23" s="27"/>
      <c r="BR23" s="14"/>
      <c r="BS23" s="14"/>
      <c r="BT23" s="14"/>
      <c r="BU23" s="14"/>
      <c r="BV23" s="14"/>
      <c r="BW23" s="31"/>
      <c r="BX23" s="57"/>
      <c r="BY23" s="26"/>
      <c r="BZ23" s="26"/>
      <c r="CA23" s="26"/>
      <c r="CB23" s="26"/>
      <c r="CC23" s="26"/>
      <c r="CD23" s="26"/>
      <c r="CE23" s="36"/>
      <c r="CF23" s="36"/>
      <c r="CG23" s="36"/>
      <c r="CH23" s="36"/>
      <c r="CI23" s="36"/>
      <c r="CJ23" s="37"/>
      <c r="CK23" s="53"/>
      <c r="CL23" s="54"/>
      <c r="CM23" s="54"/>
      <c r="CN23" s="54"/>
      <c r="CO23" s="54"/>
      <c r="CP23" s="54"/>
      <c r="CQ23" s="55"/>
      <c r="CR23" s="35"/>
      <c r="CS23" s="36"/>
      <c r="CT23" s="36"/>
      <c r="CU23" s="36"/>
      <c r="CV23" s="36"/>
      <c r="CW23" s="36"/>
      <c r="CX23" s="37"/>
      <c r="CY23" s="25"/>
      <c r="CZ23" s="26"/>
      <c r="DA23" s="26"/>
      <c r="DB23" s="26"/>
      <c r="DC23" s="26"/>
      <c r="DD23" s="26"/>
      <c r="DE23" s="26"/>
      <c r="DF23" s="26"/>
    </row>
    <row r="24" spans="3:110" ht="15.75" customHeight="1" x14ac:dyDescent="0.3"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9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CE24" s="146" t="s">
        <v>27</v>
      </c>
      <c r="CF24" s="146"/>
      <c r="CG24" s="146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6"/>
      <c r="CS24" s="146"/>
      <c r="CT24" s="146"/>
      <c r="CU24" s="146"/>
      <c r="CV24" s="146"/>
      <c r="CW24" s="146"/>
      <c r="CX24" s="146"/>
      <c r="CY24" s="146"/>
      <c r="CZ24" s="146"/>
      <c r="DA24" s="146"/>
      <c r="DB24" s="146"/>
      <c r="DC24" s="146"/>
      <c r="DD24" s="146"/>
      <c r="DE24" s="146"/>
      <c r="DF24" s="146"/>
    </row>
    <row r="25" spans="3:110" ht="15" customHeight="1" x14ac:dyDescent="0.3"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CE25" s="64" t="s">
        <v>1</v>
      </c>
      <c r="CF25" s="65"/>
      <c r="CG25" s="65"/>
      <c r="CH25" s="65"/>
      <c r="CI25" s="65"/>
      <c r="CJ25" s="65"/>
      <c r="CK25" s="66" t="s">
        <v>11</v>
      </c>
      <c r="CL25" s="65"/>
      <c r="CM25" s="65"/>
      <c r="CN25" s="65"/>
      <c r="CO25" s="65"/>
      <c r="CP25" s="65"/>
      <c r="CQ25" s="65"/>
      <c r="CR25" s="66" t="s">
        <v>4</v>
      </c>
      <c r="CS25" s="65"/>
      <c r="CT25" s="65"/>
      <c r="CU25" s="65"/>
      <c r="CV25" s="65"/>
      <c r="CW25" s="65"/>
      <c r="CX25" s="65"/>
      <c r="CY25" s="66" t="s">
        <v>2</v>
      </c>
      <c r="CZ25" s="65"/>
      <c r="DA25" s="65"/>
      <c r="DB25" s="65"/>
      <c r="DC25" s="65"/>
      <c r="DD25" s="65"/>
      <c r="DE25" s="65"/>
      <c r="DF25" s="67"/>
    </row>
    <row r="26" spans="3:110" ht="7.5" customHeight="1" x14ac:dyDescent="0.3"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AY26" s="13"/>
      <c r="AZ26" s="13"/>
      <c r="BA26" s="13"/>
      <c r="BB26" s="13"/>
      <c r="BC26" s="13"/>
      <c r="BD26" s="13"/>
      <c r="BE26" s="13"/>
      <c r="BF26" s="13"/>
      <c r="CE26" s="168"/>
      <c r="CF26" s="168"/>
      <c r="CG26" s="168"/>
      <c r="CH26" s="168"/>
      <c r="CI26" s="168"/>
      <c r="CJ26" s="246"/>
      <c r="CK26" s="155"/>
      <c r="CL26" s="156"/>
      <c r="CM26" s="156"/>
      <c r="CN26" s="156"/>
      <c r="CO26" s="156"/>
      <c r="CP26" s="156"/>
      <c r="CQ26" s="157"/>
      <c r="CR26" s="161"/>
      <c r="CS26" s="162"/>
      <c r="CT26" s="162"/>
      <c r="CU26" s="162"/>
      <c r="CV26" s="162"/>
      <c r="CW26" s="162"/>
      <c r="CX26" s="163"/>
      <c r="CY26" s="167"/>
      <c r="CZ26" s="168"/>
      <c r="DA26" s="168"/>
      <c r="DB26" s="168"/>
      <c r="DC26" s="168"/>
      <c r="DD26" s="168"/>
      <c r="DE26" s="168"/>
      <c r="DF26" s="168"/>
    </row>
    <row r="27" spans="3:110" ht="15" customHeight="1" x14ac:dyDescent="0.3">
      <c r="C27" s="119" t="s">
        <v>7</v>
      </c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1"/>
      <c r="AK27" s="39" t="s">
        <v>26</v>
      </c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1"/>
      <c r="AY27" s="41" t="s">
        <v>10</v>
      </c>
      <c r="AZ27" s="140"/>
      <c r="BA27" s="140"/>
      <c r="BB27" s="140"/>
      <c r="BC27" s="140"/>
      <c r="BD27" s="140"/>
      <c r="BE27" s="140"/>
      <c r="BF27" s="141"/>
      <c r="CA27" s="4"/>
      <c r="CB27" s="4"/>
      <c r="CC27" s="4"/>
      <c r="CD27" s="4"/>
      <c r="CE27" s="170"/>
      <c r="CF27" s="170"/>
      <c r="CG27" s="170"/>
      <c r="CH27" s="170"/>
      <c r="CI27" s="170"/>
      <c r="CJ27" s="247"/>
      <c r="CK27" s="158"/>
      <c r="CL27" s="159"/>
      <c r="CM27" s="159"/>
      <c r="CN27" s="159"/>
      <c r="CO27" s="159"/>
      <c r="CP27" s="159"/>
      <c r="CQ27" s="160"/>
      <c r="CR27" s="164"/>
      <c r="CS27" s="165"/>
      <c r="CT27" s="165"/>
      <c r="CU27" s="165"/>
      <c r="CV27" s="165"/>
      <c r="CW27" s="165"/>
      <c r="CX27" s="166"/>
      <c r="CY27" s="169"/>
      <c r="CZ27" s="170"/>
      <c r="DA27" s="170"/>
      <c r="DB27" s="170"/>
      <c r="DC27" s="170"/>
      <c r="DD27" s="170"/>
      <c r="DE27" s="170"/>
      <c r="DF27" s="170"/>
    </row>
    <row r="28" spans="3:110" ht="14.25" customHeight="1" x14ac:dyDescent="0.3">
      <c r="C28" s="84" t="s">
        <v>20</v>
      </c>
      <c r="D28" s="85"/>
      <c r="E28" s="85"/>
      <c r="F28" s="85"/>
      <c r="G28" s="85"/>
      <c r="H28" s="85"/>
      <c r="I28" s="85"/>
      <c r="J28" s="85"/>
      <c r="K28" s="85"/>
      <c r="L28" s="86"/>
      <c r="M28" s="196">
        <f>$M$20</f>
        <v>0</v>
      </c>
      <c r="N28" s="197"/>
      <c r="O28" s="197"/>
      <c r="P28" s="197"/>
      <c r="Q28" s="197"/>
      <c r="R28" s="197"/>
      <c r="S28" s="197"/>
      <c r="T28" s="197"/>
      <c r="U28" s="198"/>
      <c r="V28" s="70" t="s">
        <v>28</v>
      </c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1"/>
      <c r="AK28" s="125"/>
      <c r="AL28" s="126"/>
      <c r="AM28" s="126"/>
      <c r="AN28" s="126"/>
      <c r="AO28" s="126"/>
      <c r="AP28" s="126"/>
      <c r="AQ28" s="126"/>
      <c r="AR28" s="126"/>
      <c r="AS28" s="126"/>
      <c r="AT28" s="126"/>
      <c r="AU28" s="126"/>
      <c r="AV28" s="126"/>
      <c r="AW28" s="126"/>
      <c r="AX28" s="127"/>
      <c r="AY28" s="174"/>
      <c r="AZ28" s="175"/>
      <c r="BA28" s="175"/>
      <c r="BB28" s="175"/>
      <c r="BC28" s="175"/>
      <c r="BD28" s="175"/>
      <c r="BE28" s="175"/>
      <c r="BF28" s="176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146" t="s">
        <v>6</v>
      </c>
      <c r="CF28" s="146"/>
      <c r="CG28" s="146"/>
      <c r="CH28" s="146"/>
      <c r="CI28" s="146"/>
      <c r="CJ28" s="146"/>
      <c r="CK28" s="146"/>
      <c r="CL28" s="146"/>
      <c r="CM28" s="146"/>
      <c r="CN28" s="146"/>
      <c r="CO28" s="146"/>
      <c r="CP28" s="146"/>
      <c r="CQ28" s="146"/>
      <c r="CR28" s="146"/>
      <c r="CS28" s="146"/>
      <c r="CT28" s="146"/>
      <c r="CU28" s="146"/>
      <c r="CV28" s="146"/>
      <c r="CW28" s="146"/>
      <c r="CX28" s="146"/>
      <c r="CY28" s="146"/>
      <c r="CZ28" s="146"/>
      <c r="DA28" s="146"/>
      <c r="DB28" s="146"/>
      <c r="DC28" s="146"/>
      <c r="DD28" s="146"/>
      <c r="DE28" s="146"/>
      <c r="DF28" s="146"/>
    </row>
    <row r="29" spans="3:110" ht="14.25" customHeight="1" x14ac:dyDescent="0.3">
      <c r="C29" s="87"/>
      <c r="D29" s="88"/>
      <c r="E29" s="88"/>
      <c r="F29" s="88"/>
      <c r="G29" s="88"/>
      <c r="H29" s="88"/>
      <c r="I29" s="88"/>
      <c r="J29" s="88"/>
      <c r="K29" s="88"/>
      <c r="L29" s="89"/>
      <c r="M29" s="199"/>
      <c r="N29" s="200"/>
      <c r="O29" s="200"/>
      <c r="P29" s="200"/>
      <c r="Q29" s="200"/>
      <c r="R29" s="200"/>
      <c r="S29" s="200"/>
      <c r="T29" s="200"/>
      <c r="U29" s="201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3"/>
      <c r="AK29" s="205"/>
      <c r="AL29" s="206"/>
      <c r="AM29" s="206"/>
      <c r="AN29" s="206"/>
      <c r="AO29" s="206"/>
      <c r="AP29" s="206"/>
      <c r="AQ29" s="206"/>
      <c r="AR29" s="206"/>
      <c r="AS29" s="206"/>
      <c r="AT29" s="206"/>
      <c r="AU29" s="206"/>
      <c r="AV29" s="206"/>
      <c r="AW29" s="206"/>
      <c r="AX29" s="207"/>
      <c r="AY29" s="177"/>
      <c r="AZ29" s="178"/>
      <c r="BA29" s="178"/>
      <c r="BB29" s="178"/>
      <c r="BC29" s="178"/>
      <c r="BD29" s="178"/>
      <c r="BE29" s="178"/>
      <c r="BF29" s="179"/>
      <c r="CE29" s="64" t="s">
        <v>1</v>
      </c>
      <c r="CF29" s="65"/>
      <c r="CG29" s="65"/>
      <c r="CH29" s="65"/>
      <c r="CI29" s="65"/>
      <c r="CJ29" s="65"/>
      <c r="CK29" s="66" t="s">
        <v>11</v>
      </c>
      <c r="CL29" s="65"/>
      <c r="CM29" s="65"/>
      <c r="CN29" s="65"/>
      <c r="CO29" s="65"/>
      <c r="CP29" s="65"/>
      <c r="CQ29" s="65"/>
      <c r="CR29" s="66" t="s">
        <v>4</v>
      </c>
      <c r="CS29" s="65"/>
      <c r="CT29" s="65"/>
      <c r="CU29" s="65"/>
      <c r="CV29" s="65"/>
      <c r="CW29" s="65"/>
      <c r="CX29" s="65"/>
      <c r="CY29" s="66" t="s">
        <v>2</v>
      </c>
      <c r="CZ29" s="65"/>
      <c r="DA29" s="65"/>
      <c r="DB29" s="65"/>
      <c r="DC29" s="65"/>
      <c r="DD29" s="65"/>
      <c r="DE29" s="65"/>
      <c r="DF29" s="67"/>
    </row>
    <row r="30" spans="3:110" ht="12" customHeight="1" x14ac:dyDescent="0.3">
      <c r="C30" s="87"/>
      <c r="D30" s="88"/>
      <c r="E30" s="88"/>
      <c r="F30" s="88"/>
      <c r="G30" s="88"/>
      <c r="H30" s="88"/>
      <c r="I30" s="88"/>
      <c r="J30" s="88"/>
      <c r="K30" s="88"/>
      <c r="L30" s="89"/>
      <c r="M30" s="199"/>
      <c r="N30" s="200"/>
      <c r="O30" s="200"/>
      <c r="P30" s="200"/>
      <c r="Q30" s="200"/>
      <c r="R30" s="200"/>
      <c r="S30" s="200"/>
      <c r="T30" s="200"/>
      <c r="U30" s="201"/>
      <c r="V30" s="70" t="s">
        <v>22</v>
      </c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1"/>
      <c r="AK30" s="42" t="str">
        <f>IF(ISERROR(AVERAGE(AK28,AK29)),"",(AVERAGE(AK28,AK29)))</f>
        <v/>
      </c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190"/>
      <c r="AY30" s="180" t="str">
        <f>IF(ISERROR(AVERAGE(AY28,AY29)),"",(AVERAGE(AY28,AY29)))</f>
        <v/>
      </c>
      <c r="AZ30" s="181"/>
      <c r="BA30" s="181"/>
      <c r="BB30" s="181"/>
      <c r="BC30" s="181"/>
      <c r="BD30" s="181"/>
      <c r="BE30" s="181"/>
      <c r="BF30" s="182"/>
      <c r="CE30" s="193" t="str">
        <f>$AK$30</f>
        <v/>
      </c>
      <c r="CF30" s="193"/>
      <c r="CG30" s="193"/>
      <c r="CH30" s="193"/>
      <c r="CI30" s="193"/>
      <c r="CJ30" s="238"/>
      <c r="CK30" s="240" t="str">
        <f>AY30</f>
        <v/>
      </c>
      <c r="CL30" s="241"/>
      <c r="CM30" s="241"/>
      <c r="CN30" s="241"/>
      <c r="CO30" s="241"/>
      <c r="CP30" s="241"/>
      <c r="CQ30" s="242"/>
      <c r="CR30" s="210" t="e">
        <f>((100-$CK$30*100)/((100/$CE$30)-(($CK$30*100)/1.02)))</f>
        <v>#VALUE!</v>
      </c>
      <c r="CS30" s="211"/>
      <c r="CT30" s="211"/>
      <c r="CU30" s="211"/>
      <c r="CV30" s="211"/>
      <c r="CW30" s="211"/>
      <c r="CX30" s="212"/>
      <c r="CY30" s="192" t="str">
        <f>IF(ISERROR($CR$30-0.03),"",($CR$30-0.03))</f>
        <v/>
      </c>
      <c r="CZ30" s="193"/>
      <c r="DA30" s="193"/>
      <c r="DB30" s="193"/>
      <c r="DC30" s="193"/>
      <c r="DD30" s="193"/>
      <c r="DE30" s="193"/>
      <c r="DF30" s="193"/>
    </row>
    <row r="31" spans="3:110" ht="12" customHeight="1" x14ac:dyDescent="0.3">
      <c r="C31" s="90"/>
      <c r="D31" s="91"/>
      <c r="E31" s="91"/>
      <c r="F31" s="91"/>
      <c r="G31" s="91"/>
      <c r="H31" s="91"/>
      <c r="I31" s="91"/>
      <c r="J31" s="91"/>
      <c r="K31" s="91"/>
      <c r="L31" s="92"/>
      <c r="M31" s="202"/>
      <c r="N31" s="203"/>
      <c r="O31" s="203"/>
      <c r="P31" s="203"/>
      <c r="Q31" s="203"/>
      <c r="R31" s="203"/>
      <c r="S31" s="203"/>
      <c r="T31" s="203"/>
      <c r="U31" s="204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3"/>
      <c r="AK31" s="45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191"/>
      <c r="AY31" s="183"/>
      <c r="AZ31" s="184"/>
      <c r="BA31" s="184"/>
      <c r="BB31" s="184"/>
      <c r="BC31" s="184"/>
      <c r="BD31" s="184"/>
      <c r="BE31" s="184"/>
      <c r="BF31" s="185"/>
      <c r="CE31" s="195"/>
      <c r="CF31" s="195"/>
      <c r="CG31" s="195"/>
      <c r="CH31" s="195"/>
      <c r="CI31" s="195"/>
      <c r="CJ31" s="239"/>
      <c r="CK31" s="243"/>
      <c r="CL31" s="244"/>
      <c r="CM31" s="244"/>
      <c r="CN31" s="244"/>
      <c r="CO31" s="244"/>
      <c r="CP31" s="244"/>
      <c r="CQ31" s="245"/>
      <c r="CR31" s="213"/>
      <c r="CS31" s="214"/>
      <c r="CT31" s="214"/>
      <c r="CU31" s="214"/>
      <c r="CV31" s="214"/>
      <c r="CW31" s="214"/>
      <c r="CX31" s="215"/>
      <c r="CY31" s="194"/>
      <c r="CZ31" s="195"/>
      <c r="DA31" s="195"/>
      <c r="DB31" s="195"/>
      <c r="DC31" s="195"/>
      <c r="DD31" s="195"/>
      <c r="DE31" s="195"/>
      <c r="DF31" s="195"/>
    </row>
    <row r="32" spans="3:110" ht="12" customHeight="1" x14ac:dyDescent="0.3"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AY32" s="5"/>
      <c r="AZ32" s="5"/>
      <c r="BA32" s="5"/>
      <c r="BB32" s="5"/>
      <c r="BC32" s="5"/>
      <c r="BD32" s="5"/>
      <c r="BE32" s="5"/>
      <c r="BF32" s="5"/>
    </row>
    <row r="33" spans="2:111" ht="12" customHeight="1" x14ac:dyDescent="0.3"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2:111" ht="12" customHeight="1" x14ac:dyDescent="0.3"/>
    <row r="35" spans="2:111" ht="12" customHeight="1" x14ac:dyDescent="0.3"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2:111" ht="12" customHeight="1" x14ac:dyDescent="0.3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2:111" ht="12" customHeight="1" x14ac:dyDescent="0.3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</row>
    <row r="38" spans="2:111" ht="12" customHeight="1" x14ac:dyDescent="0.3"/>
    <row r="39" spans="2:111" ht="12" customHeight="1" x14ac:dyDescent="0.3"/>
    <row r="40" spans="2:111" ht="12" customHeight="1" x14ac:dyDescent="0.3"/>
    <row r="41" spans="2:111" ht="12" customHeight="1" x14ac:dyDescent="0.3">
      <c r="C41" s="48" t="s">
        <v>3</v>
      </c>
      <c r="D41" s="48"/>
      <c r="E41" s="48"/>
      <c r="F41" s="48"/>
      <c r="G41" s="48"/>
      <c r="H41" s="48"/>
      <c r="I41" s="48"/>
      <c r="J41" s="48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</row>
    <row r="42" spans="2:111" ht="12" customHeight="1" x14ac:dyDescent="0.3">
      <c r="B42" s="11"/>
      <c r="C42" s="217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8"/>
      <c r="P42" s="218"/>
      <c r="Q42" s="218"/>
      <c r="R42" s="218"/>
      <c r="S42" s="218"/>
      <c r="T42" s="218"/>
      <c r="U42" s="218"/>
      <c r="V42" s="218"/>
      <c r="W42" s="218"/>
      <c r="X42" s="218"/>
      <c r="Y42" s="218"/>
      <c r="Z42" s="218"/>
      <c r="AA42" s="218"/>
      <c r="AB42" s="218"/>
      <c r="AC42" s="218"/>
      <c r="AD42" s="218"/>
      <c r="AE42" s="218"/>
      <c r="AF42" s="218"/>
      <c r="AG42" s="218"/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8"/>
      <c r="AT42" s="218"/>
      <c r="AU42" s="218"/>
      <c r="AV42" s="218"/>
      <c r="AW42" s="218"/>
      <c r="AX42" s="218"/>
      <c r="AY42" s="218"/>
      <c r="AZ42" s="218"/>
      <c r="BA42" s="218"/>
      <c r="BB42" s="218"/>
      <c r="BC42" s="218"/>
      <c r="BD42" s="218"/>
      <c r="BE42" s="218"/>
      <c r="BF42" s="218"/>
      <c r="BG42" s="218"/>
      <c r="BH42" s="218"/>
      <c r="BI42" s="218"/>
      <c r="BJ42" s="218"/>
      <c r="BK42" s="218"/>
      <c r="BL42" s="218"/>
      <c r="BM42" s="218"/>
      <c r="BN42" s="218"/>
      <c r="BO42" s="218"/>
      <c r="BP42" s="218"/>
      <c r="BQ42" s="218"/>
      <c r="BR42" s="218"/>
      <c r="BS42" s="218"/>
      <c r="BT42" s="218"/>
      <c r="BU42" s="218"/>
      <c r="BV42" s="218"/>
      <c r="BW42" s="218"/>
      <c r="BX42" s="218"/>
      <c r="BY42" s="218"/>
      <c r="BZ42" s="218"/>
      <c r="CA42" s="218"/>
      <c r="CB42" s="218"/>
      <c r="CC42" s="218"/>
      <c r="CD42" s="218"/>
      <c r="CE42" s="218"/>
      <c r="CF42" s="218"/>
      <c r="CG42" s="218"/>
      <c r="CH42" s="218"/>
      <c r="CI42" s="218"/>
      <c r="CJ42" s="218"/>
      <c r="CK42" s="218"/>
      <c r="CL42" s="218"/>
      <c r="CM42" s="218"/>
      <c r="CN42" s="218"/>
      <c r="CO42" s="218"/>
      <c r="CP42" s="218"/>
      <c r="CQ42" s="218"/>
      <c r="CR42" s="218"/>
      <c r="CS42" s="218"/>
      <c r="CT42" s="218"/>
      <c r="CU42" s="218"/>
      <c r="CV42" s="218"/>
      <c r="CW42" s="218"/>
      <c r="CX42" s="218"/>
      <c r="CY42" s="218"/>
      <c r="CZ42" s="218"/>
      <c r="DA42" s="218"/>
      <c r="DB42" s="218"/>
      <c r="DC42" s="218"/>
      <c r="DD42" s="218"/>
      <c r="DE42" s="218"/>
      <c r="DF42" s="219"/>
      <c r="DG42" s="6"/>
    </row>
    <row r="43" spans="2:111" ht="12" customHeight="1" x14ac:dyDescent="0.3">
      <c r="B43" s="11"/>
      <c r="C43" s="220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1"/>
      <c r="AQ43" s="221"/>
      <c r="AR43" s="221"/>
      <c r="AS43" s="221"/>
      <c r="AT43" s="221"/>
      <c r="AU43" s="221"/>
      <c r="AV43" s="221"/>
      <c r="AW43" s="221"/>
      <c r="AX43" s="221"/>
      <c r="AY43" s="221"/>
      <c r="AZ43" s="221"/>
      <c r="BA43" s="221"/>
      <c r="BB43" s="221"/>
      <c r="BC43" s="221"/>
      <c r="BD43" s="221"/>
      <c r="BE43" s="221"/>
      <c r="BF43" s="221"/>
      <c r="BG43" s="221"/>
      <c r="BH43" s="221"/>
      <c r="BI43" s="221"/>
      <c r="BJ43" s="221"/>
      <c r="BK43" s="221"/>
      <c r="BL43" s="221"/>
      <c r="BM43" s="221"/>
      <c r="BN43" s="221"/>
      <c r="BO43" s="221"/>
      <c r="BP43" s="221"/>
      <c r="BQ43" s="221"/>
      <c r="BR43" s="221"/>
      <c r="BS43" s="221"/>
      <c r="BT43" s="221"/>
      <c r="BU43" s="221"/>
      <c r="BV43" s="221"/>
      <c r="BW43" s="221"/>
      <c r="BX43" s="221"/>
      <c r="BY43" s="221"/>
      <c r="BZ43" s="221"/>
      <c r="CA43" s="221"/>
      <c r="CB43" s="221"/>
      <c r="CC43" s="221"/>
      <c r="CD43" s="221"/>
      <c r="CE43" s="221"/>
      <c r="CF43" s="221"/>
      <c r="CG43" s="221"/>
      <c r="CH43" s="221"/>
      <c r="CI43" s="221"/>
      <c r="CJ43" s="221"/>
      <c r="CK43" s="221"/>
      <c r="CL43" s="221"/>
      <c r="CM43" s="221"/>
      <c r="CN43" s="221"/>
      <c r="CO43" s="221"/>
      <c r="CP43" s="221"/>
      <c r="CQ43" s="221"/>
      <c r="CR43" s="221"/>
      <c r="CS43" s="221"/>
      <c r="CT43" s="221"/>
      <c r="CU43" s="221"/>
      <c r="CV43" s="221"/>
      <c r="CW43" s="221"/>
      <c r="CX43" s="221"/>
      <c r="CY43" s="221"/>
      <c r="CZ43" s="221"/>
      <c r="DA43" s="221"/>
      <c r="DB43" s="221"/>
      <c r="DC43" s="221"/>
      <c r="DD43" s="221"/>
      <c r="DE43" s="221"/>
      <c r="DF43" s="222"/>
      <c r="DG43" s="6"/>
    </row>
    <row r="44" spans="2:111" ht="12" customHeight="1" x14ac:dyDescent="0.3">
      <c r="B44" s="11"/>
      <c r="C44" s="220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  <c r="AQ44" s="221"/>
      <c r="AR44" s="221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  <c r="BX44" s="221"/>
      <c r="BY44" s="221"/>
      <c r="BZ44" s="221"/>
      <c r="CA44" s="221"/>
      <c r="CB44" s="221"/>
      <c r="CC44" s="221"/>
      <c r="CD44" s="221"/>
      <c r="CE44" s="221"/>
      <c r="CF44" s="221"/>
      <c r="CG44" s="221"/>
      <c r="CH44" s="221"/>
      <c r="CI44" s="221"/>
      <c r="CJ44" s="221"/>
      <c r="CK44" s="221"/>
      <c r="CL44" s="221"/>
      <c r="CM44" s="221"/>
      <c r="CN44" s="221"/>
      <c r="CO44" s="221"/>
      <c r="CP44" s="221"/>
      <c r="CQ44" s="221"/>
      <c r="CR44" s="221"/>
      <c r="CS44" s="221"/>
      <c r="CT44" s="221"/>
      <c r="CU44" s="221"/>
      <c r="CV44" s="221"/>
      <c r="CW44" s="221"/>
      <c r="CX44" s="221"/>
      <c r="CY44" s="221"/>
      <c r="CZ44" s="221"/>
      <c r="DA44" s="221"/>
      <c r="DB44" s="221"/>
      <c r="DC44" s="221"/>
      <c r="DD44" s="221"/>
      <c r="DE44" s="221"/>
      <c r="DF44" s="222"/>
    </row>
    <row r="45" spans="2:111" ht="12" customHeight="1" x14ac:dyDescent="0.3">
      <c r="B45" s="11"/>
      <c r="C45" s="223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4"/>
      <c r="AM45" s="224"/>
      <c r="AN45" s="224"/>
      <c r="AO45" s="224"/>
      <c r="AP45" s="224"/>
      <c r="AQ45" s="224"/>
      <c r="AR45" s="224"/>
      <c r="AS45" s="224"/>
      <c r="AT45" s="224"/>
      <c r="AU45" s="224"/>
      <c r="AV45" s="224"/>
      <c r="AW45" s="224"/>
      <c r="AX45" s="224"/>
      <c r="AY45" s="224"/>
      <c r="AZ45" s="224"/>
      <c r="BA45" s="224"/>
      <c r="BB45" s="224"/>
      <c r="BC45" s="224"/>
      <c r="BD45" s="224"/>
      <c r="BE45" s="224"/>
      <c r="BF45" s="224"/>
      <c r="BG45" s="224"/>
      <c r="BH45" s="224"/>
      <c r="BI45" s="224"/>
      <c r="BJ45" s="224"/>
      <c r="BK45" s="224"/>
      <c r="BL45" s="224"/>
      <c r="BM45" s="224"/>
      <c r="BN45" s="224"/>
      <c r="BO45" s="224"/>
      <c r="BP45" s="224"/>
      <c r="BQ45" s="224"/>
      <c r="BR45" s="224"/>
      <c r="BS45" s="224"/>
      <c r="BT45" s="224"/>
      <c r="BU45" s="224"/>
      <c r="BV45" s="224"/>
      <c r="BW45" s="224"/>
      <c r="BX45" s="224"/>
      <c r="BY45" s="224"/>
      <c r="BZ45" s="224"/>
      <c r="CA45" s="224"/>
      <c r="CB45" s="224"/>
      <c r="CC45" s="224"/>
      <c r="CD45" s="224"/>
      <c r="CE45" s="224"/>
      <c r="CF45" s="224"/>
      <c r="CG45" s="224"/>
      <c r="CH45" s="224"/>
      <c r="CI45" s="224"/>
      <c r="CJ45" s="224"/>
      <c r="CK45" s="224"/>
      <c r="CL45" s="224"/>
      <c r="CM45" s="224"/>
      <c r="CN45" s="224"/>
      <c r="CO45" s="224"/>
      <c r="CP45" s="224"/>
      <c r="CQ45" s="224"/>
      <c r="CR45" s="224"/>
      <c r="CS45" s="224"/>
      <c r="CT45" s="224"/>
      <c r="CU45" s="224"/>
      <c r="CV45" s="224"/>
      <c r="CW45" s="224"/>
      <c r="CX45" s="224"/>
      <c r="CY45" s="224"/>
      <c r="CZ45" s="224"/>
      <c r="DA45" s="224"/>
      <c r="DB45" s="224"/>
      <c r="DC45" s="224"/>
      <c r="DD45" s="224"/>
      <c r="DE45" s="224"/>
      <c r="DF45" s="225"/>
    </row>
    <row r="46" spans="2:111" ht="12" customHeight="1" x14ac:dyDescent="0.3"/>
    <row r="47" spans="2:111" ht="12" customHeight="1" x14ac:dyDescent="0.3">
      <c r="C47" s="189" t="s">
        <v>29</v>
      </c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89"/>
      <c r="P47" s="189"/>
      <c r="Q47" s="189"/>
      <c r="R47" s="189"/>
      <c r="S47" s="189"/>
      <c r="T47" s="189"/>
      <c r="U47" s="189"/>
      <c r="V47" s="189"/>
      <c r="W47" s="189"/>
      <c r="X47" s="189"/>
      <c r="Y47" s="189"/>
      <c r="Z47" s="189"/>
      <c r="AA47" s="189"/>
      <c r="AB47" s="189"/>
      <c r="AC47" s="189"/>
      <c r="AD47" s="189"/>
      <c r="AE47" s="189"/>
      <c r="AF47" s="189"/>
      <c r="AG47" s="189"/>
      <c r="AH47" s="189"/>
      <c r="AI47" s="189"/>
      <c r="AJ47" s="189"/>
      <c r="AK47" s="189"/>
      <c r="AL47" s="189"/>
      <c r="AM47" s="189"/>
      <c r="AN47" s="189"/>
      <c r="AO47" s="189"/>
      <c r="AP47" s="189"/>
      <c r="AQ47" s="189"/>
      <c r="AR47" s="189"/>
      <c r="AS47" s="189"/>
      <c r="AT47" s="189"/>
      <c r="AU47" s="189"/>
      <c r="AV47" s="189"/>
      <c r="AW47" s="189"/>
      <c r="AX47" s="189"/>
      <c r="AY47" s="189"/>
      <c r="AZ47" s="189"/>
      <c r="BA47" s="189"/>
      <c r="BB47" s="189"/>
      <c r="BC47" s="189"/>
      <c r="BD47" s="189"/>
      <c r="BE47" s="189"/>
      <c r="BF47" s="189"/>
      <c r="BG47" s="189"/>
      <c r="BH47" s="189"/>
      <c r="BI47" s="189"/>
      <c r="BJ47" s="189"/>
      <c r="BK47" s="189"/>
      <c r="BL47" s="189"/>
      <c r="BM47" s="189"/>
      <c r="BN47" s="189"/>
      <c r="BO47" s="189"/>
      <c r="BP47" s="189"/>
      <c r="BQ47" s="189"/>
      <c r="BR47" s="189"/>
      <c r="BS47" s="189"/>
      <c r="BT47" s="189"/>
      <c r="BU47" s="189"/>
      <c r="BV47" s="189"/>
      <c r="BW47" s="189"/>
      <c r="BX47" s="189"/>
      <c r="BY47" s="189"/>
      <c r="BZ47" s="189"/>
      <c r="CA47" s="189"/>
      <c r="CB47" s="189"/>
      <c r="CC47" s="189"/>
      <c r="CD47" s="189"/>
      <c r="CE47" s="189"/>
      <c r="CF47" s="189"/>
      <c r="CG47" s="189"/>
      <c r="CH47" s="189"/>
      <c r="CI47" s="189"/>
      <c r="CJ47" s="189"/>
      <c r="CK47" s="189"/>
      <c r="CL47" s="189"/>
      <c r="CM47" s="189"/>
      <c r="CN47" s="189"/>
      <c r="CO47" s="189"/>
      <c r="CP47" s="189"/>
      <c r="CQ47" s="189"/>
      <c r="CR47" s="189"/>
      <c r="CS47" s="189"/>
      <c r="CT47" s="189"/>
      <c r="CU47" s="189"/>
      <c r="CV47" s="189"/>
      <c r="CW47" s="189"/>
      <c r="CX47" s="189"/>
      <c r="CY47" s="189"/>
      <c r="CZ47" s="189"/>
      <c r="DA47" s="189"/>
      <c r="DB47" s="189"/>
      <c r="DC47" s="189"/>
      <c r="DD47" s="189"/>
      <c r="DE47" s="189"/>
      <c r="DF47" s="189"/>
    </row>
    <row r="48" spans="2:111" s="4" customFormat="1" ht="12" customHeight="1" x14ac:dyDescent="0.25">
      <c r="C48" s="173" t="s">
        <v>30</v>
      </c>
      <c r="D48" s="173"/>
      <c r="E48" s="173"/>
      <c r="F48" s="173"/>
      <c r="G48" s="173"/>
      <c r="H48" s="173"/>
      <c r="I48" s="173"/>
      <c r="J48" s="173"/>
      <c r="K48" s="173"/>
      <c r="L48" s="173"/>
      <c r="M48" s="173"/>
      <c r="N48" s="173"/>
      <c r="O48" s="173"/>
      <c r="P48" s="173"/>
      <c r="Q48" s="173"/>
      <c r="R48" s="173"/>
      <c r="S48" s="173"/>
      <c r="T48" s="173"/>
      <c r="U48" s="173"/>
      <c r="V48" s="173"/>
      <c r="W48" s="173"/>
      <c r="X48" s="173"/>
      <c r="Y48" s="173"/>
      <c r="Z48" s="173"/>
      <c r="AA48" s="173"/>
      <c r="AB48" s="173"/>
      <c r="AC48" s="173"/>
      <c r="AD48" s="173"/>
      <c r="AE48" s="173"/>
      <c r="AF48" s="173"/>
      <c r="AG48" s="173"/>
      <c r="AH48" s="173"/>
      <c r="AI48" s="173"/>
      <c r="AJ48" s="173"/>
      <c r="AK48" s="173" t="s">
        <v>32</v>
      </c>
      <c r="AL48" s="173"/>
      <c r="AM48" s="173"/>
      <c r="AN48" s="173"/>
      <c r="AO48" s="173"/>
      <c r="AP48" s="173"/>
      <c r="AQ48" s="173"/>
      <c r="AR48" s="173"/>
      <c r="AS48" s="173"/>
      <c r="AT48" s="17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3"/>
      <c r="BF48" s="173"/>
      <c r="BG48" s="173"/>
      <c r="BH48" s="173"/>
      <c r="BI48" s="173"/>
      <c r="BJ48" s="173"/>
      <c r="BK48" s="173"/>
      <c r="BL48" s="173"/>
      <c r="BM48" s="173"/>
      <c r="BN48" s="173"/>
      <c r="BO48" s="173"/>
      <c r="BP48" s="173"/>
      <c r="BQ48" s="173"/>
      <c r="BR48" s="173"/>
      <c r="BS48" s="173"/>
      <c r="BT48" s="173"/>
      <c r="BU48" s="173"/>
      <c r="BV48" s="173" t="s">
        <v>33</v>
      </c>
      <c r="BW48" s="173"/>
      <c r="BX48" s="173"/>
      <c r="BY48" s="173"/>
      <c r="BZ48" s="173"/>
      <c r="CA48" s="173"/>
      <c r="CB48" s="173"/>
      <c r="CC48" s="173"/>
      <c r="CD48" s="173"/>
      <c r="CE48" s="173"/>
      <c r="CF48" s="173"/>
      <c r="CG48" s="173"/>
      <c r="CH48" s="173"/>
      <c r="CI48" s="173"/>
      <c r="CJ48" s="173"/>
      <c r="CK48" s="173"/>
      <c r="CL48" s="173"/>
      <c r="CM48" s="173"/>
      <c r="CN48" s="173"/>
      <c r="CO48" s="173"/>
      <c r="CP48" s="173"/>
      <c r="CQ48" s="173"/>
      <c r="CR48" s="173" t="s">
        <v>34</v>
      </c>
      <c r="CS48" s="173"/>
      <c r="CT48" s="173"/>
      <c r="CU48" s="173"/>
      <c r="CV48" s="173"/>
      <c r="CW48" s="173"/>
      <c r="CX48" s="173"/>
      <c r="CY48" s="173"/>
      <c r="CZ48" s="173"/>
      <c r="DA48" s="173"/>
      <c r="DB48" s="173"/>
      <c r="DC48" s="173"/>
      <c r="DD48" s="173"/>
      <c r="DE48" s="173"/>
      <c r="DF48" s="173"/>
    </row>
    <row r="49" spans="3:111" ht="20.100000000000001" customHeight="1" x14ac:dyDescent="0.3"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208"/>
      <c r="AL49" s="208"/>
      <c r="AM49" s="208"/>
      <c r="AN49" s="208"/>
      <c r="AO49" s="208"/>
      <c r="AP49" s="208"/>
      <c r="AQ49" s="208"/>
      <c r="AR49" s="208"/>
      <c r="AS49" s="208"/>
      <c r="AT49" s="208"/>
      <c r="AU49" s="208"/>
      <c r="AV49" s="208"/>
      <c r="AW49" s="208"/>
      <c r="AX49" s="208"/>
      <c r="AY49" s="208"/>
      <c r="AZ49" s="208"/>
      <c r="BA49" s="208"/>
      <c r="BB49" s="208"/>
      <c r="BC49" s="208"/>
      <c r="BD49" s="208"/>
      <c r="BE49" s="208"/>
      <c r="BF49" s="208"/>
      <c r="BG49" s="208"/>
      <c r="BH49" s="208"/>
      <c r="BI49" s="208"/>
      <c r="BJ49" s="208"/>
      <c r="BK49" s="208"/>
      <c r="BL49" s="208"/>
      <c r="BM49" s="208"/>
      <c r="BN49" s="208"/>
      <c r="BO49" s="208"/>
      <c r="BP49" s="208"/>
      <c r="BQ49" s="208"/>
      <c r="BR49" s="208"/>
      <c r="BS49" s="208"/>
      <c r="BT49" s="208"/>
      <c r="BU49" s="208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  <c r="CK49" s="49"/>
      <c r="CL49" s="49"/>
      <c r="CM49" s="49"/>
      <c r="CN49" s="49"/>
      <c r="CO49" s="49"/>
      <c r="CP49" s="49"/>
      <c r="CQ49" s="49"/>
      <c r="CR49" s="209"/>
      <c r="CS49" s="209"/>
      <c r="CT49" s="209"/>
      <c r="CU49" s="209"/>
      <c r="CV49" s="209"/>
      <c r="CW49" s="209"/>
      <c r="CX49" s="209"/>
      <c r="CY49" s="209"/>
      <c r="CZ49" s="209"/>
      <c r="DA49" s="209"/>
      <c r="DB49" s="209"/>
      <c r="DC49" s="209"/>
      <c r="DD49" s="209"/>
      <c r="DE49" s="209"/>
      <c r="DF49" s="209"/>
    </row>
    <row r="50" spans="3:111" ht="12" customHeight="1" x14ac:dyDescent="0.3">
      <c r="C50" s="189" t="s">
        <v>31</v>
      </c>
      <c r="D50" s="189"/>
      <c r="E50" s="189"/>
      <c r="F50" s="189"/>
      <c r="G50" s="189"/>
      <c r="H50" s="189"/>
      <c r="I50" s="189"/>
      <c r="J50" s="189"/>
      <c r="K50" s="189"/>
      <c r="L50" s="189"/>
      <c r="M50" s="189"/>
      <c r="N50" s="189"/>
      <c r="O50" s="189"/>
      <c r="P50" s="189"/>
      <c r="Q50" s="189"/>
      <c r="R50" s="189"/>
      <c r="S50" s="189"/>
      <c r="T50" s="189"/>
      <c r="U50" s="189"/>
      <c r="V50" s="189"/>
      <c r="W50" s="189"/>
      <c r="X50" s="189"/>
      <c r="Y50" s="189"/>
      <c r="Z50" s="189"/>
      <c r="AA50" s="189"/>
      <c r="AB50" s="189"/>
      <c r="AC50" s="189"/>
      <c r="AD50" s="189"/>
      <c r="AE50" s="189"/>
      <c r="AF50" s="189"/>
      <c r="AG50" s="189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  <c r="AV50" s="189"/>
      <c r="AW50" s="189"/>
      <c r="AX50" s="189"/>
      <c r="AY50" s="189"/>
      <c r="AZ50" s="189"/>
      <c r="BA50" s="189"/>
      <c r="BB50" s="189"/>
      <c r="BC50" s="189"/>
      <c r="BD50" s="189"/>
      <c r="BE50" s="189"/>
      <c r="BF50" s="189"/>
      <c r="BG50" s="189"/>
      <c r="BH50" s="189"/>
      <c r="BI50" s="189"/>
      <c r="BJ50" s="189"/>
      <c r="BK50" s="189"/>
      <c r="BL50" s="189"/>
      <c r="BM50" s="189"/>
      <c r="BN50" s="189"/>
      <c r="BO50" s="189"/>
      <c r="BP50" s="189"/>
      <c r="BQ50" s="189"/>
      <c r="BR50" s="189"/>
      <c r="BS50" s="189"/>
      <c r="BT50" s="189"/>
      <c r="BU50" s="189"/>
      <c r="BV50" s="189"/>
      <c r="BW50" s="189"/>
      <c r="BX50" s="189"/>
      <c r="BY50" s="189"/>
      <c r="BZ50" s="189"/>
      <c r="CA50" s="189"/>
      <c r="CB50" s="189"/>
      <c r="CC50" s="189"/>
      <c r="CD50" s="189"/>
      <c r="CE50" s="189"/>
      <c r="CF50" s="189"/>
      <c r="CG50" s="189"/>
      <c r="CH50" s="189"/>
      <c r="CI50" s="189"/>
      <c r="CJ50" s="189"/>
      <c r="CK50" s="189"/>
      <c r="CL50" s="189"/>
      <c r="CM50" s="189"/>
      <c r="CN50" s="189"/>
      <c r="CO50" s="189"/>
      <c r="CP50" s="189"/>
      <c r="CQ50" s="189"/>
      <c r="CR50" s="189"/>
      <c r="CS50" s="189"/>
      <c r="CT50" s="189"/>
      <c r="CU50" s="189"/>
      <c r="CV50" s="189"/>
      <c r="CW50" s="189"/>
      <c r="CX50" s="189"/>
      <c r="CY50" s="189"/>
      <c r="CZ50" s="189"/>
      <c r="DA50" s="189"/>
      <c r="DB50" s="189"/>
      <c r="DC50" s="189"/>
      <c r="DD50" s="189"/>
      <c r="DE50" s="189"/>
      <c r="DF50" s="189"/>
    </row>
    <row r="51" spans="3:111" s="4" customFormat="1" ht="12" customHeight="1" x14ac:dyDescent="0.25">
      <c r="C51" s="173" t="s">
        <v>30</v>
      </c>
      <c r="D51" s="173"/>
      <c r="E51" s="173"/>
      <c r="F51" s="173"/>
      <c r="G51" s="173"/>
      <c r="H51" s="173"/>
      <c r="I51" s="173"/>
      <c r="J51" s="173"/>
      <c r="K51" s="173"/>
      <c r="L51" s="173"/>
      <c r="M51" s="173"/>
      <c r="N51" s="173"/>
      <c r="O51" s="173"/>
      <c r="P51" s="173"/>
      <c r="Q51" s="173"/>
      <c r="R51" s="173"/>
      <c r="S51" s="173"/>
      <c r="T51" s="173"/>
      <c r="U51" s="173"/>
      <c r="V51" s="173"/>
      <c r="W51" s="173"/>
      <c r="X51" s="173"/>
      <c r="Y51" s="173"/>
      <c r="Z51" s="173"/>
      <c r="AA51" s="173"/>
      <c r="AB51" s="173"/>
      <c r="AC51" s="173"/>
      <c r="AD51" s="173"/>
      <c r="AE51" s="173"/>
      <c r="AF51" s="173"/>
      <c r="AG51" s="173"/>
      <c r="AH51" s="173"/>
      <c r="AI51" s="173"/>
      <c r="AJ51" s="173"/>
      <c r="AK51" s="173" t="s">
        <v>32</v>
      </c>
      <c r="AL51" s="173"/>
      <c r="AM51" s="173"/>
      <c r="AN51" s="173"/>
      <c r="AO51" s="173"/>
      <c r="AP51" s="173"/>
      <c r="AQ51" s="173"/>
      <c r="AR51" s="173"/>
      <c r="AS51" s="173"/>
      <c r="AT51" s="173"/>
      <c r="AU51" s="173"/>
      <c r="AV51" s="173"/>
      <c r="AW51" s="173"/>
      <c r="AX51" s="173"/>
      <c r="AY51" s="173"/>
      <c r="AZ51" s="173"/>
      <c r="BA51" s="173"/>
      <c r="BB51" s="173"/>
      <c r="BC51" s="173"/>
      <c r="BD51" s="173"/>
      <c r="BE51" s="173"/>
      <c r="BF51" s="173"/>
      <c r="BG51" s="173"/>
      <c r="BH51" s="173"/>
      <c r="BI51" s="173"/>
      <c r="BJ51" s="173"/>
      <c r="BK51" s="173"/>
      <c r="BL51" s="173"/>
      <c r="BM51" s="173"/>
      <c r="BN51" s="173"/>
      <c r="BO51" s="173"/>
      <c r="BP51" s="173"/>
      <c r="BQ51" s="173"/>
      <c r="BR51" s="173"/>
      <c r="BS51" s="173"/>
      <c r="BT51" s="173"/>
      <c r="BU51" s="173"/>
      <c r="BV51" s="173" t="s">
        <v>33</v>
      </c>
      <c r="BW51" s="173"/>
      <c r="BX51" s="173"/>
      <c r="BY51" s="173"/>
      <c r="BZ51" s="173"/>
      <c r="CA51" s="173"/>
      <c r="CB51" s="173"/>
      <c r="CC51" s="173"/>
      <c r="CD51" s="173"/>
      <c r="CE51" s="173"/>
      <c r="CF51" s="173"/>
      <c r="CG51" s="173"/>
      <c r="CH51" s="173"/>
      <c r="CI51" s="173"/>
      <c r="CJ51" s="173"/>
      <c r="CK51" s="173"/>
      <c r="CL51" s="173"/>
      <c r="CM51" s="173"/>
      <c r="CN51" s="173"/>
      <c r="CO51" s="173"/>
      <c r="CP51" s="173"/>
      <c r="CQ51" s="173"/>
      <c r="CR51" s="173" t="s">
        <v>34</v>
      </c>
      <c r="CS51" s="173"/>
      <c r="CT51" s="173"/>
      <c r="CU51" s="173"/>
      <c r="CV51" s="173"/>
      <c r="CW51" s="173"/>
      <c r="CX51" s="173"/>
      <c r="CY51" s="173"/>
      <c r="CZ51" s="173"/>
      <c r="DA51" s="173"/>
      <c r="DB51" s="173"/>
      <c r="DC51" s="173"/>
      <c r="DD51" s="173"/>
      <c r="DE51" s="173"/>
      <c r="DF51" s="173"/>
    </row>
    <row r="52" spans="3:111" ht="20.100000000000001" customHeight="1" x14ac:dyDescent="0.3"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  <c r="AG52" s="186"/>
      <c r="AH52" s="186"/>
      <c r="AI52" s="186"/>
      <c r="AJ52" s="186"/>
      <c r="AK52" s="187"/>
      <c r="AL52" s="187"/>
      <c r="AM52" s="187"/>
      <c r="AN52" s="187"/>
      <c r="AO52" s="187"/>
      <c r="AP52" s="187"/>
      <c r="AQ52" s="187"/>
      <c r="AR52" s="187"/>
      <c r="AS52" s="187"/>
      <c r="AT52" s="187"/>
      <c r="AU52" s="187"/>
      <c r="AV52" s="187"/>
      <c r="AW52" s="187"/>
      <c r="AX52" s="187"/>
      <c r="AY52" s="187"/>
      <c r="AZ52" s="187"/>
      <c r="BA52" s="187"/>
      <c r="BB52" s="187"/>
      <c r="BC52" s="187"/>
      <c r="BD52" s="187"/>
      <c r="BE52" s="187"/>
      <c r="BF52" s="187"/>
      <c r="BG52" s="187"/>
      <c r="BH52" s="187"/>
      <c r="BI52" s="187"/>
      <c r="BJ52" s="187"/>
      <c r="BK52" s="187"/>
      <c r="BL52" s="187"/>
      <c r="BM52" s="187"/>
      <c r="BN52" s="187"/>
      <c r="BO52" s="187"/>
      <c r="BP52" s="187"/>
      <c r="BQ52" s="187"/>
      <c r="BR52" s="187"/>
      <c r="BS52" s="187"/>
      <c r="BT52" s="187"/>
      <c r="BU52" s="187"/>
      <c r="BV52" s="186"/>
      <c r="BW52" s="186"/>
      <c r="BX52" s="186"/>
      <c r="BY52" s="186"/>
      <c r="BZ52" s="186"/>
      <c r="CA52" s="186"/>
      <c r="CB52" s="186"/>
      <c r="CC52" s="186"/>
      <c r="CD52" s="186"/>
      <c r="CE52" s="186"/>
      <c r="CF52" s="186"/>
      <c r="CG52" s="186"/>
      <c r="CH52" s="186"/>
      <c r="CI52" s="186"/>
      <c r="CJ52" s="186"/>
      <c r="CK52" s="186"/>
      <c r="CL52" s="186"/>
      <c r="CM52" s="186"/>
      <c r="CN52" s="186"/>
      <c r="CO52" s="186"/>
      <c r="CP52" s="186"/>
      <c r="CQ52" s="186"/>
      <c r="CR52" s="188"/>
      <c r="CS52" s="188"/>
      <c r="CT52" s="188"/>
      <c r="CU52" s="188"/>
      <c r="CV52" s="188"/>
      <c r="CW52" s="188"/>
      <c r="CX52" s="188"/>
      <c r="CY52" s="188"/>
      <c r="CZ52" s="188"/>
      <c r="DA52" s="188"/>
      <c r="DB52" s="188"/>
      <c r="DC52" s="188"/>
      <c r="DD52" s="188"/>
      <c r="DE52" s="188"/>
      <c r="DF52" s="188"/>
    </row>
    <row r="53" spans="3:111" ht="15.9" customHeight="1" x14ac:dyDescent="0.3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</row>
    <row r="54" spans="3:111" ht="6" customHeight="1" x14ac:dyDescent="0.3"/>
    <row r="55" spans="3:111" ht="6" customHeight="1" x14ac:dyDescent="0.3"/>
    <row r="56" spans="3:111" ht="6" customHeight="1" x14ac:dyDescent="0.3"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8"/>
    </row>
    <row r="57" spans="3:111" ht="6" customHeight="1" x14ac:dyDescent="0.3"/>
    <row r="58" spans="3:111" ht="6" customHeight="1" x14ac:dyDescent="0.3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</row>
    <row r="59" spans="3:111" ht="6" customHeight="1" x14ac:dyDescent="0.3"/>
    <row r="60" spans="3:111" ht="6" customHeight="1" x14ac:dyDescent="0.3"/>
    <row r="61" spans="3:111" ht="6" customHeight="1" x14ac:dyDescent="0.3"/>
    <row r="62" spans="3:111" ht="6" customHeight="1" x14ac:dyDescent="0.3"/>
    <row r="63" spans="3:111" ht="6" customHeight="1" x14ac:dyDescent="0.3"/>
    <row r="64" spans="3:111" ht="6" customHeight="1" x14ac:dyDescent="0.3"/>
    <row r="65" ht="6" customHeight="1" x14ac:dyDescent="0.3"/>
    <row r="66" ht="6" customHeight="1" x14ac:dyDescent="0.3"/>
    <row r="67" ht="6" customHeight="1" x14ac:dyDescent="0.3"/>
    <row r="68" ht="6" customHeight="1" x14ac:dyDescent="0.3"/>
    <row r="69" ht="6" customHeight="1" x14ac:dyDescent="0.3"/>
    <row r="70" ht="6" customHeight="1" x14ac:dyDescent="0.3"/>
    <row r="71" ht="6" customHeight="1" x14ac:dyDescent="0.3"/>
    <row r="72" ht="6" customHeight="1" x14ac:dyDescent="0.3"/>
    <row r="73" ht="6" customHeight="1" x14ac:dyDescent="0.3"/>
    <row r="74" ht="6" customHeight="1" x14ac:dyDescent="0.3"/>
    <row r="75" ht="6" customHeight="1" x14ac:dyDescent="0.3"/>
    <row r="76" ht="6" customHeight="1" x14ac:dyDescent="0.3"/>
    <row r="77" ht="6" customHeight="1" x14ac:dyDescent="0.3"/>
    <row r="78" ht="6" customHeight="1" x14ac:dyDescent="0.3"/>
    <row r="79" ht="6" customHeight="1" x14ac:dyDescent="0.3"/>
    <row r="80" ht="6" customHeight="1" x14ac:dyDescent="0.3"/>
    <row r="81" ht="6" customHeight="1" x14ac:dyDescent="0.3"/>
    <row r="82" ht="6" customHeight="1" x14ac:dyDescent="0.3"/>
    <row r="83" ht="6" customHeight="1" x14ac:dyDescent="0.3"/>
    <row r="84" ht="6" customHeight="1" x14ac:dyDescent="0.3"/>
    <row r="85" ht="6" customHeight="1" x14ac:dyDescent="0.3"/>
    <row r="86" ht="6" customHeight="1" x14ac:dyDescent="0.3"/>
    <row r="87" ht="6" customHeight="1" x14ac:dyDescent="0.3"/>
    <row r="88" ht="6" customHeight="1" x14ac:dyDescent="0.3"/>
    <row r="89" ht="6" customHeight="1" x14ac:dyDescent="0.3"/>
    <row r="90" ht="6" customHeight="1" x14ac:dyDescent="0.3"/>
    <row r="91" ht="6" customHeight="1" x14ac:dyDescent="0.3"/>
    <row r="92" ht="6" customHeight="1" x14ac:dyDescent="0.3"/>
  </sheetData>
  <sheetProtection algorithmName="SHA-512" hashValue="79PXqdOoD+V93njwwbSihA4otizdOsv6MtUkrKXe7xXEDqbTvwCHQ6K8soSniMvaWdUAxFuE9BwSyikt4daJqA==" saltValue="9QDiGhLdjeQ5UA8S82Ck4w==" spinCount="100000" sheet="1" selectLockedCells="1"/>
  <dataConsolidate/>
  <mergeCells count="100">
    <mergeCell ref="BZ11:DF11"/>
    <mergeCell ref="C42:DF45"/>
    <mergeCell ref="C17:L17"/>
    <mergeCell ref="C18:L18"/>
    <mergeCell ref="C19:L19"/>
    <mergeCell ref="M17:AJ17"/>
    <mergeCell ref="M18:AJ18"/>
    <mergeCell ref="M19:AJ19"/>
    <mergeCell ref="AK22:AX23"/>
    <mergeCell ref="BX20:CD21"/>
    <mergeCell ref="CK18:CQ19"/>
    <mergeCell ref="CE30:CJ31"/>
    <mergeCell ref="CK30:CQ31"/>
    <mergeCell ref="CE25:CJ25"/>
    <mergeCell ref="CK25:CQ25"/>
    <mergeCell ref="CE26:CJ27"/>
    <mergeCell ref="C50:DF50"/>
    <mergeCell ref="BV48:CQ48"/>
    <mergeCell ref="AK28:AX28"/>
    <mergeCell ref="C47:DF47"/>
    <mergeCell ref="AK30:AX31"/>
    <mergeCell ref="CY30:DF31"/>
    <mergeCell ref="M28:U31"/>
    <mergeCell ref="AK29:AX29"/>
    <mergeCell ref="V30:AJ31"/>
    <mergeCell ref="C49:AJ49"/>
    <mergeCell ref="AK49:BU49"/>
    <mergeCell ref="CR49:DF49"/>
    <mergeCell ref="CE28:DF28"/>
    <mergeCell ref="C48:AJ48"/>
    <mergeCell ref="AK48:BU48"/>
    <mergeCell ref="CR30:CX31"/>
    <mergeCell ref="C52:AJ52"/>
    <mergeCell ref="AK52:BU52"/>
    <mergeCell ref="BV52:CQ52"/>
    <mergeCell ref="CR51:DF51"/>
    <mergeCell ref="CR52:DF52"/>
    <mergeCell ref="C51:AJ51"/>
    <mergeCell ref="AK51:BU51"/>
    <mergeCell ref="BV51:CQ51"/>
    <mergeCell ref="CR48:DF48"/>
    <mergeCell ref="AY28:BF28"/>
    <mergeCell ref="AY29:BF29"/>
    <mergeCell ref="AY30:BF31"/>
    <mergeCell ref="CE24:DF24"/>
    <mergeCell ref="C27:AJ27"/>
    <mergeCell ref="AK21:AX21"/>
    <mergeCell ref="AK20:AX20"/>
    <mergeCell ref="AY17:BD19"/>
    <mergeCell ref="CE16:DF17"/>
    <mergeCell ref="AY27:BF27"/>
    <mergeCell ref="BE17:BP19"/>
    <mergeCell ref="AK16:BD16"/>
    <mergeCell ref="BE16:BP16"/>
    <mergeCell ref="AK17:AX19"/>
    <mergeCell ref="BQ16:CD16"/>
    <mergeCell ref="BQ17:CD17"/>
    <mergeCell ref="CK26:CQ27"/>
    <mergeCell ref="CR26:CX27"/>
    <mergeCell ref="CY26:DF27"/>
    <mergeCell ref="BX18:CD19"/>
    <mergeCell ref="C12:N12"/>
    <mergeCell ref="O12:BA12"/>
    <mergeCell ref="V28:AJ29"/>
    <mergeCell ref="C20:L23"/>
    <mergeCell ref="M20:U23"/>
    <mergeCell ref="C28:L31"/>
    <mergeCell ref="V20:AJ20"/>
    <mergeCell ref="V21:AJ21"/>
    <mergeCell ref="V22:AJ23"/>
    <mergeCell ref="AY22:BD23"/>
    <mergeCell ref="AY20:BD20"/>
    <mergeCell ref="AY21:BD21"/>
    <mergeCell ref="O13:BA13"/>
    <mergeCell ref="O14:BA14"/>
    <mergeCell ref="C13:N13"/>
    <mergeCell ref="C14:N14"/>
    <mergeCell ref="C56:DF56"/>
    <mergeCell ref="AK27:AX27"/>
    <mergeCell ref="BE22:BP23"/>
    <mergeCell ref="C41:J41"/>
    <mergeCell ref="BV49:CQ49"/>
    <mergeCell ref="CE20:CJ23"/>
    <mergeCell ref="CK20:CQ23"/>
    <mergeCell ref="BX22:CD23"/>
    <mergeCell ref="BE20:BP20"/>
    <mergeCell ref="BE21:BP21"/>
    <mergeCell ref="CE29:CJ29"/>
    <mergeCell ref="CK29:CQ29"/>
    <mergeCell ref="CR29:CX29"/>
    <mergeCell ref="CY29:DF29"/>
    <mergeCell ref="CR25:CX25"/>
    <mergeCell ref="CY25:DF25"/>
    <mergeCell ref="CE18:CJ19"/>
    <mergeCell ref="CR18:CX19"/>
    <mergeCell ref="BQ18:BW19"/>
    <mergeCell ref="CY20:DF23"/>
    <mergeCell ref="CY18:DF19"/>
    <mergeCell ref="BQ20:BW23"/>
    <mergeCell ref="CR20:CX23"/>
  </mergeCells>
  <conditionalFormatting sqref="BX20:CD21">
    <cfRule type="expression" dxfId="6" priority="6">
      <formula>ISERROR($BX$20)</formula>
    </cfRule>
  </conditionalFormatting>
  <conditionalFormatting sqref="BX22:CD23">
    <cfRule type="expression" dxfId="5" priority="5">
      <formula>ISERROR($BX$22)</formula>
    </cfRule>
  </conditionalFormatting>
  <conditionalFormatting sqref="CE20:CJ23">
    <cfRule type="expression" dxfId="4" priority="4">
      <formula>ISERROR($CE$20)</formula>
    </cfRule>
  </conditionalFormatting>
  <conditionalFormatting sqref="CE20:DF23">
    <cfRule type="expression" dxfId="3" priority="7">
      <formula>$BX$20="NC"</formula>
    </cfRule>
  </conditionalFormatting>
  <conditionalFormatting sqref="CR20:CX23">
    <cfRule type="expression" dxfId="2" priority="3">
      <formula>ISERROR($CR$20)</formula>
    </cfRule>
  </conditionalFormatting>
  <conditionalFormatting sqref="CR30:CX31">
    <cfRule type="expression" dxfId="1" priority="1">
      <formula>ISERROR($CR$30)</formula>
    </cfRule>
  </conditionalFormatting>
  <conditionalFormatting sqref="CY20:DF23">
    <cfRule type="expression" dxfId="0" priority="2">
      <formula>ISERROR($CY$20)</formula>
    </cfRule>
  </conditionalFormatting>
  <printOptions horizontalCentered="1" verticalCentered="1"/>
  <pageMargins left="0.23622047244094491" right="0.23622047244094491" top="0.23622047244094491" bottom="0.23622047244094491" header="0" footer="0"/>
  <pageSetup paperSize="5" scale="96" orientation="landscape" r:id="rId1"/>
  <ignoredErrors>
    <ignoredError sqref="AK22" unlockedFormula="1"/>
    <ignoredError sqref="BX20" evalErro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5ae7812-1ab0-4572-a6c7-91e90b93790a">UMXZNRYXENRP-454-3487</_dlc_DocId>
    <_dlc_DocIdUrl xmlns="35ae7812-1ab0-4572-a6c7-91e90b93790a">
      <Url>http://edition.simtq.mtq.min.intra/fr/entreprises-partenaires/entreprises-reseaux-routier/guides-formulaires/_layouts/15/DocIdRedir.aspx?ID=UMXZNRYXENRP-454-3487</Url>
      <Description>UMXZNRYXENRP-454-3487</Description>
    </_dlc_DocIdUrl>
    <SousSousTheme xmlns="35ae7812-1ab0-4572-a6c7-91e90b93790a"/>
    <DatePublication xmlns="35ae7812-1ab0-4572-a6c7-91e90b93790a">2019-06-17T04:00:00+00:00</DatePublication>
    <DescriptionDocument xmlns="35ae7812-1ab0-4572-a6c7-91e90b93790a">Formulaire pour la vérification des valeurs de densité maximale et de densité brute sur le GBR</DescriptionDocument>
    <Theme xmlns="35ae7812-1ab0-4572-a6c7-91e90b93790a">
      <Value>10</Value>
    </Theme>
    <ExclureImportation xmlns="35ae7812-1ab0-4572-a6c7-91e90b93790a">false</ExclureImportation>
    <SousTheme xmlns="35ae7812-1ab0-4572-a6c7-91e90b93790a">
      <Value>57</Value>
    </SousTheme>
    <LiensConnexes xmlns="35ae7812-1ab0-4572-a6c7-91e90b93790a">&lt;div title="_schemaversion" id="_3"&gt;
  &lt;div title="_view"&gt;
    &lt;span title="_columns"&gt;1&lt;/span&gt;
    &lt;span title="_linkstyle"&gt;&lt;/span&gt;
    &lt;span title="_groupstyle"&gt;&lt;/span&gt;
  &lt;/div&gt;
&lt;/div&gt;</LiensConnexes>
    <TypeDocument xmlns="35ae7812-1ab0-4572-a6c7-91e90b93790a">14</TypeDocument>
    <ImageDocument xmlns="35ae7812-1ab0-4572-a6c7-91e90b93790a">
      <Url xsi:nil="true"/>
      <Description xsi:nil="true"/>
    </ImageDocument>
    <RoutingRuleDescription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 - Documentation et publications" ma:contentTypeID="0x0101004CF7858666DCF549A225B94A6B816A810075B75DB9157EA541A0922DFE4F350CA4" ma:contentTypeVersion="13" ma:contentTypeDescription="" ma:contentTypeScope="" ma:versionID="ceb70e2138405b90271f0d409898c88f">
  <xsd:schema xmlns:xsd="http://www.w3.org/2001/XMLSchema" xmlns:xs="http://www.w3.org/2001/XMLSchema" xmlns:p="http://schemas.microsoft.com/office/2006/metadata/properties" xmlns:ns1="http://schemas.microsoft.com/sharepoint/v3" xmlns:ns2="35ae7812-1ab0-4572-a6c7-91e90b93790a" targetNamespace="http://schemas.microsoft.com/office/2006/metadata/properties" ma:root="true" ma:fieldsID="cce00a36837cb80f98701a11edf3569e" ns1:_="" ns2:_="">
    <xsd:import namespace="http://schemas.microsoft.com/sharepoint/v3"/>
    <xsd:import namespace="35ae7812-1ab0-4572-a6c7-91e90b93790a"/>
    <xsd:element name="properties">
      <xsd:complexType>
        <xsd:sequence>
          <xsd:element name="documentManagement">
            <xsd:complexType>
              <xsd:all>
                <xsd:element ref="ns2:DescriptionDocument" minOccurs="0"/>
                <xsd:element ref="ns1:RoutingRuleDescription" minOccurs="0"/>
                <xsd:element ref="ns2:LiensConnexes" minOccurs="0"/>
                <xsd:element ref="ns2:Theme" minOccurs="0"/>
                <xsd:element ref="ns2:SousTheme" minOccurs="0"/>
                <xsd:element ref="ns2:SousSousTheme" minOccurs="0"/>
                <xsd:element ref="ns2:TypeDocument"/>
                <xsd:element ref="ns2:ImageDocument" minOccurs="0"/>
                <xsd:element ref="ns2:ExclureImportation" minOccurs="0"/>
                <xsd:element ref="ns2:_dlc_DocId" minOccurs="0"/>
                <xsd:element ref="ns2:_dlc_DocIdUrl" minOccurs="0"/>
                <xsd:element ref="ns2:_dlc_DocIdPersistId" minOccurs="0"/>
                <xsd:element ref="ns2:DatePublication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3" nillable="true" ma:displayName="Description" ma:description="" ma:hidden="true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e7812-1ab0-4572-a6c7-91e90b93790a" elementFormDefault="qualified">
    <xsd:import namespace="http://schemas.microsoft.com/office/2006/documentManagement/types"/>
    <xsd:import namespace="http://schemas.microsoft.com/office/infopath/2007/PartnerControls"/>
    <xsd:element name="DescriptionDocument" ma:index="2" nillable="true" ma:displayName="Description du document" ma:internalName="DescriptionDocument">
      <xsd:simpleType>
        <xsd:restriction base="dms:Note"/>
      </xsd:simpleType>
    </xsd:element>
    <xsd:element name="LiensConnexes" ma:index="4" nillable="true" ma:displayName="Liens connexes" ma:internalName="LiensConnexes">
      <xsd:simpleType>
        <xsd:restriction base="dms:Unknown"/>
      </xsd:simpleType>
    </xsd:element>
    <xsd:element name="Theme" ma:index="5" nillable="true" ma:displayName="Thème" ma:list="{bdebda74-ca37-41fd-90df-8d955ef10679}" ma:internalName="Theme" ma:readOnly="false" ma:showField="Title" ma:web="35ae7812-1ab0-4572-a6c7-91e90b9379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ousTheme" ma:index="6" nillable="true" ma:displayName="Sous-thème" ma:list="{3130be0d-b66e-408f-a776-12ba0f39c938}" ma:internalName="SousTheme" ma:readOnly="false" ma:showField="Title" ma:web="35ae7812-1ab0-4572-a6c7-91e90b9379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ousSousTheme" ma:index="7" nillable="true" ma:displayName="Sous sous-thème" ma:list="{30ea00ab-c7b9-4add-aca4-0637f10fb6b8}" ma:internalName="SousSousTheme" ma:readOnly="false" ma:showField="Title" ma:web="35ae7812-1ab0-4572-a6c7-91e90b9379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ypeDocument" ma:index="8" ma:displayName="Type de document" ma:list="{1e040e3a-8d76-437d-8fa6-548da1ec216d}" ma:internalName="TypeDocument" ma:showField="Title" ma:web="35ae7812-1ab0-4572-a6c7-91e90b93790a">
      <xsd:simpleType>
        <xsd:restriction base="dms:Lookup"/>
      </xsd:simpleType>
    </xsd:element>
    <xsd:element name="ImageDocument" ma:index="9" nillable="true" ma:displayName="Image du document" ma:format="Image" ma:internalName="ImageDocumen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ExclureImportation" ma:index="11" nillable="true" ma:displayName="Exclure de l'importation" ma:default="0" ma:internalName="ExclureImportation">
      <xsd:simpleType>
        <xsd:restriction base="dms:Boolean"/>
      </xsd:simpleType>
    </xsd:element>
    <xsd:element name="_dlc_DocId" ma:index="16" nillable="true" ma:displayName="Valeur d’ID de document" ma:description="Valeur de l’ID de document affecté à cet élément." ma:internalName="_dlc_DocId" ma:readOnly="true">
      <xsd:simpleType>
        <xsd:restriction base="dms:Text"/>
      </xsd:simpleType>
    </xsd:element>
    <xsd:element name="_dlc_DocIdUrl" ma:index="17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atePublication" ma:index="21" ma:displayName="Date de publication" ma:default="[today]" ma:format="DateOnly" ma:internalName="DatePublication">
      <xsd:simpleType>
        <xsd:restriction base="dms:DateTime"/>
      </xsd:simpleType>
    </xsd:element>
    <xsd:element name="SharedWithUsers" ma:index="22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Type de contenu"/>
        <xsd:element ref="dc:title" minOccurs="0" maxOccurs="1" ma:index="1" ma:displayName="Titre"/>
        <xsd:element ref="dc:subject" minOccurs="0" maxOccurs="1"/>
        <xsd:element ref="dc:description" minOccurs="0" maxOccurs="1"/>
        <xsd:element name="keywords" minOccurs="0" maxOccurs="1" type="xsd:string" ma:index="10" ma:displayName="Mots clé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C551D35-F3DA-43F7-B3E2-020C6CA944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FC2B77-BBBD-4B5B-821A-A81AE28606F3}">
  <ds:schemaRefs>
    <ds:schemaRef ds:uri="http://purl.org/dc/elements/1.1/"/>
    <ds:schemaRef ds:uri="http://schemas.microsoft.com/office/2006/metadata/properties"/>
    <ds:schemaRef ds:uri="http://schemas.microsoft.com/sharepoint/v3"/>
    <ds:schemaRef ds:uri="35ae7812-1ab0-4572-a6c7-91e90b93790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9BE7099-6078-4B96-865F-9EEB271E9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5ae7812-1ab0-4572-a6c7-91e90b9379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59D47D0-11A5-4506-81B4-B0B84D8C7C5A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V-1306</vt:lpstr>
      <vt:lpstr>'V-1306'!Print_Area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V-1306-J : Vérification des valeurs de densité maximale et de densité brute sur le GBR (201​9-06)​</dc:title>
  <dc:subject>Formulaire V-1306-J servant à la vérification des valeurs de densité maximale et de densité brute sur le GBR.</dc:subject>
  <dc:creator>Société de l'assurance automobile pour le Ministère des Transports</dc:creator>
  <cp:keywords>1306, V-1306, 1306J, V-1306J, 1306-J, V-1306-J,</cp:keywords>
  <cp:lastModifiedBy>Bisson-Corriveau, Tommy (MCE)</cp:lastModifiedBy>
  <cp:lastPrinted>2017-10-10T19:28:56Z</cp:lastPrinted>
  <dcterms:created xsi:type="dcterms:W3CDTF">2012-01-04T16:01:05Z</dcterms:created>
  <dcterms:modified xsi:type="dcterms:W3CDTF">2026-10-08T18:31:39Z</dcterms:modified>
  <cp:category>Formulaire ministériel.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0x0101004CF7858666DCF549A225B94A6B816A810075B75DB9157EA541A0922DFE4F350CA4</vt:lpwstr>
  </property>
  <property fmtid="{D5CDD505-2E9C-101B-9397-08002B2CF9AE}" pid="3" name="_dlc_DocIdItemGuid">
    <vt:lpwstr>df1f3fbe-b266-4673-8bf5-4529259cbe25</vt:lpwstr>
  </property>
  <property fmtid="{D5CDD505-2E9C-101B-9397-08002B2CF9AE}" pid="4" name="SousSousTheme">
    <vt:lpwstr>92;#</vt:lpwstr>
  </property>
  <property fmtid="{D5CDD505-2E9C-101B-9397-08002B2CF9AE}" pid="5" name="DatePublication">
    <vt:filetime>2019-06-17T15:03:22Z</vt:filetime>
  </property>
  <property fmtid="{D5CDD505-2E9C-101B-9397-08002B2CF9AE}" pid="6" name="DescriptionDocument">
    <vt:lpwstr>Formulaire pour la vérification des valeurs de densité maximale et de densité brute sur le GBR</vt:lpwstr>
  </property>
  <property fmtid="{D5CDD505-2E9C-101B-9397-08002B2CF9AE}" pid="7" name="Theme">
    <vt:lpwstr>10;#</vt:lpwstr>
  </property>
  <property fmtid="{D5CDD505-2E9C-101B-9397-08002B2CF9AE}" pid="8" name="ExclureImportation">
    <vt:bool>false</vt:bool>
  </property>
  <property fmtid="{D5CDD505-2E9C-101B-9397-08002B2CF9AE}" pid="9" name="SousTheme">
    <vt:lpwstr>57;#</vt:lpwstr>
  </property>
  <property fmtid="{D5CDD505-2E9C-101B-9397-08002B2CF9AE}" pid="10" name="LiensConnexes">
    <vt:lpwstr>&lt;div title="_schemaversion" id="_3"&gt;
  &lt;div title="_view"&gt;
    &lt;span title="_columns"&gt;1&lt;/span&gt;
    &lt;span title="_linkstyle"&gt;&lt;/span&gt;
    &lt;span title="_groupstyle"&gt;&lt;/span&gt;
  &lt;/div&gt;
&lt;/div&gt;</vt:lpwstr>
  </property>
  <property fmtid="{D5CDD505-2E9C-101B-9397-08002B2CF9AE}" pid="11" name="TypeDocument">
    <vt:lpwstr>14</vt:lpwstr>
  </property>
  <property fmtid="{D5CDD505-2E9C-101B-9397-08002B2CF9AE}" pid="12" name="ImageDocument">
    <vt:lpwstr>, </vt:lpwstr>
  </property>
</Properties>
</file>