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es.reseau.intra\700$\profils\R06C275A\_RD\arser01\Desktop\"/>
    </mc:Choice>
  </mc:AlternateContent>
  <bookViews>
    <workbookView xWindow="0" yWindow="0" windowWidth="28800" windowHeight="13730"/>
  </bookViews>
  <sheets>
    <sheet name="Rapport financier" sheetId="1" r:id="rId1"/>
    <sheet name="Dépenses" sheetId="2" r:id="rId2"/>
  </sheets>
  <definedNames>
    <definedName name="_xlnm.Print_Titles" localSheetId="0">'Rapport financier'!$1:$15</definedName>
    <definedName name="_xlnm.Print_Area" localSheetId="1">Dépenses!$A$1:$J$34</definedName>
    <definedName name="_xlnm.Print_Area" localSheetId="0">'Rapport financier'!$A$1:$K$48</definedName>
  </definedNames>
  <calcPr calcId="152511"/>
</workbook>
</file>

<file path=xl/calcChain.xml><?xml version="1.0" encoding="utf-8"?>
<calcChain xmlns="http://schemas.openxmlformats.org/spreadsheetml/2006/main">
  <c r="H17" i="1" l="1"/>
  <c r="G17" i="1"/>
  <c r="E17" i="1"/>
  <c r="I17" i="1" s="1"/>
  <c r="K18" i="1" l="1"/>
  <c r="K33" i="1"/>
  <c r="K31" i="1"/>
  <c r="K29" i="1"/>
  <c r="K27" i="1"/>
  <c r="K25" i="1"/>
  <c r="K23" i="1"/>
  <c r="K21" i="1"/>
  <c r="K12" i="1"/>
  <c r="K11" i="1"/>
  <c r="K10" i="1"/>
  <c r="H30" i="2" l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2" i="2"/>
  <c r="F29" i="2"/>
  <c r="E29" i="2"/>
  <c r="G29" i="2" s="1"/>
  <c r="H29" i="2" s="1"/>
  <c r="F28" i="2"/>
  <c r="E28" i="2"/>
  <c r="F27" i="2"/>
  <c r="E27" i="2"/>
  <c r="F26" i="2"/>
  <c r="E26" i="2"/>
  <c r="F25" i="2"/>
  <c r="E25" i="2"/>
  <c r="G25" i="2" s="1"/>
  <c r="H25" i="2" s="1"/>
  <c r="F24" i="2"/>
  <c r="E24" i="2"/>
  <c r="F23" i="2"/>
  <c r="E23" i="2"/>
  <c r="F22" i="2"/>
  <c r="E22" i="2"/>
  <c r="F21" i="2"/>
  <c r="E21" i="2"/>
  <c r="G21" i="2" s="1"/>
  <c r="H21" i="2" s="1"/>
  <c r="F20" i="2"/>
  <c r="E20" i="2"/>
  <c r="F19" i="2"/>
  <c r="E19" i="2"/>
  <c r="F18" i="2"/>
  <c r="E18" i="2"/>
  <c r="F17" i="2"/>
  <c r="E17" i="2"/>
  <c r="G17" i="2" s="1"/>
  <c r="H17" i="2" s="1"/>
  <c r="F16" i="2"/>
  <c r="E16" i="2"/>
  <c r="F15" i="2"/>
  <c r="E15" i="2"/>
  <c r="F14" i="2"/>
  <c r="E14" i="2"/>
  <c r="F13" i="2"/>
  <c r="E13" i="2"/>
  <c r="F12" i="2"/>
  <c r="E12" i="2"/>
  <c r="F11" i="2"/>
  <c r="E11" i="2"/>
  <c r="G11" i="2" s="1"/>
  <c r="H11" i="2" s="1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G2" i="2" l="1"/>
  <c r="H2" i="2" s="1"/>
  <c r="G10" i="2"/>
  <c r="H10" i="2" s="1"/>
  <c r="G14" i="2"/>
  <c r="H14" i="2" s="1"/>
  <c r="G18" i="2"/>
  <c r="H18" i="2" s="1"/>
  <c r="G26" i="2"/>
  <c r="H26" i="2" s="1"/>
  <c r="G9" i="2"/>
  <c r="H9" i="2" s="1"/>
  <c r="G13" i="2"/>
  <c r="H13" i="2" s="1"/>
  <c r="G5" i="2"/>
  <c r="H5" i="2" s="1"/>
  <c r="G7" i="2"/>
  <c r="H7" i="2" s="1"/>
  <c r="G12" i="2"/>
  <c r="H12" i="2" s="1"/>
  <c r="G16" i="2"/>
  <c r="H16" i="2" s="1"/>
  <c r="G28" i="2"/>
  <c r="H28" i="2" s="1"/>
  <c r="G3" i="2"/>
  <c r="H3" i="2" s="1"/>
  <c r="G8" i="2"/>
  <c r="H8" i="2" s="1"/>
  <c r="G19" i="2"/>
  <c r="H19" i="2" s="1"/>
  <c r="G24" i="2"/>
  <c r="H24" i="2" s="1"/>
  <c r="G23" i="2"/>
  <c r="H23" i="2" s="1"/>
  <c r="G27" i="2"/>
  <c r="H27" i="2" s="1"/>
  <c r="G4" i="2"/>
  <c r="H4" i="2" s="1"/>
  <c r="G6" i="2"/>
  <c r="H6" i="2" s="1"/>
  <c r="G15" i="2"/>
  <c r="H15" i="2" s="1"/>
  <c r="G20" i="2"/>
  <c r="H20" i="2" s="1"/>
  <c r="G22" i="2"/>
  <c r="H22" i="2" s="1"/>
  <c r="K24" i="1"/>
  <c r="K26" i="1"/>
  <c r="K28" i="1"/>
  <c r="K30" i="1"/>
  <c r="K32" i="1"/>
  <c r="K34" i="1"/>
  <c r="H20" i="1" l="1"/>
  <c r="H34" i="1" l="1"/>
  <c r="E34" i="1"/>
  <c r="G34" i="1"/>
  <c r="I34" i="1" l="1"/>
  <c r="J34" i="1" s="1"/>
  <c r="E20" i="1"/>
  <c r="H24" i="1" l="1"/>
  <c r="H25" i="1"/>
  <c r="H26" i="1"/>
  <c r="H27" i="1"/>
  <c r="G24" i="1"/>
  <c r="G25" i="1"/>
  <c r="G26" i="1"/>
  <c r="G27" i="1"/>
  <c r="E24" i="1"/>
  <c r="I24" i="1" s="1"/>
  <c r="E25" i="1"/>
  <c r="I25" i="1" s="1"/>
  <c r="E26" i="1"/>
  <c r="I26" i="1" s="1"/>
  <c r="E27" i="1"/>
  <c r="I27" i="1" s="1"/>
  <c r="J26" i="1" l="1"/>
  <c r="J27" i="1"/>
  <c r="J25" i="1"/>
  <c r="J24" i="1"/>
  <c r="F35" i="1"/>
  <c r="F37" i="1" s="1"/>
  <c r="D35" i="1"/>
  <c r="D37" i="1" s="1"/>
  <c r="B35" i="1"/>
  <c r="B36" i="1" s="1"/>
  <c r="H33" i="1"/>
  <c r="G33" i="1"/>
  <c r="E33" i="1"/>
  <c r="H32" i="1"/>
  <c r="G32" i="1"/>
  <c r="E32" i="1"/>
  <c r="H31" i="1"/>
  <c r="G31" i="1"/>
  <c r="E31" i="1"/>
  <c r="H30" i="1"/>
  <c r="G30" i="1"/>
  <c r="E30" i="1"/>
  <c r="H29" i="1"/>
  <c r="G29" i="1"/>
  <c r="E29" i="1"/>
  <c r="H28" i="1"/>
  <c r="G28" i="1"/>
  <c r="E28" i="1"/>
  <c r="H23" i="1"/>
  <c r="G23" i="1"/>
  <c r="E23" i="1"/>
  <c r="H22" i="1"/>
  <c r="G22" i="1"/>
  <c r="E22" i="1"/>
  <c r="H21" i="1"/>
  <c r="G21" i="1"/>
  <c r="E21" i="1"/>
  <c r="G20" i="1"/>
  <c r="I20" i="1" s="1"/>
  <c r="H19" i="1"/>
  <c r="G19" i="1"/>
  <c r="E19" i="1"/>
  <c r="H18" i="1"/>
  <c r="G18" i="1"/>
  <c r="E18" i="1"/>
  <c r="B37" i="1" l="1"/>
  <c r="I33" i="1"/>
  <c r="J33" i="1" s="1"/>
  <c r="I22" i="1"/>
  <c r="I30" i="1"/>
  <c r="I21" i="1"/>
  <c r="I29" i="1"/>
  <c r="H35" i="1"/>
  <c r="H37" i="1" s="1"/>
  <c r="I19" i="1"/>
  <c r="I23" i="1"/>
  <c r="I31" i="1"/>
  <c r="E35" i="1"/>
  <c r="I18" i="1"/>
  <c r="I28" i="1"/>
  <c r="G35" i="1"/>
  <c r="J17" i="1"/>
  <c r="K17" i="1" s="1"/>
  <c r="I32" i="1"/>
  <c r="J22" i="1" l="1"/>
  <c r="K22" i="1" s="1"/>
  <c r="J31" i="1"/>
  <c r="J29" i="1"/>
  <c r="J28" i="1"/>
  <c r="E36" i="1"/>
  <c r="E37" i="1" s="1"/>
  <c r="G36" i="1"/>
  <c r="G37" i="1" s="1"/>
  <c r="J32" i="1"/>
  <c r="J23" i="1"/>
  <c r="J21" i="1"/>
  <c r="J20" i="1"/>
  <c r="K20" i="1" s="1"/>
  <c r="J18" i="1"/>
  <c r="J19" i="1"/>
  <c r="K19" i="1" s="1"/>
  <c r="J30" i="1"/>
  <c r="I35" i="1"/>
  <c r="K35" i="1" l="1"/>
  <c r="J35" i="1"/>
  <c r="I36" i="1"/>
  <c r="J36" i="1" s="1"/>
  <c r="K36" i="1" s="1"/>
  <c r="I37" i="1" l="1"/>
  <c r="J37" i="1" s="1"/>
  <c r="K37" i="1" s="1"/>
</calcChain>
</file>

<file path=xl/sharedStrings.xml><?xml version="1.0" encoding="utf-8"?>
<sst xmlns="http://schemas.openxmlformats.org/spreadsheetml/2006/main" count="61" uniqueCount="58">
  <si>
    <t>NOM DU PROMOTEUR :</t>
  </si>
  <si>
    <t>Date de début du projet</t>
  </si>
  <si>
    <t>Date de fin du projet</t>
  </si>
  <si>
    <t>Du</t>
  </si>
  <si>
    <t>SOUS-TOTAL</t>
  </si>
  <si>
    <t>RAPPORT FINANCIER</t>
  </si>
  <si>
    <t>Poste budgétaire selon l'entente</t>
  </si>
  <si>
    <t>Versement intermédiaire</t>
  </si>
  <si>
    <t>(A)</t>
  </si>
  <si>
    <t>(B)</t>
  </si>
  <si>
    <t>(C)</t>
  </si>
  <si>
    <t>(D = B x C)</t>
  </si>
  <si>
    <t>(E)</t>
  </si>
  <si>
    <t>(F = B x E)</t>
  </si>
  <si>
    <t xml:space="preserve">Montant total des dépenses engagées        </t>
  </si>
  <si>
    <t>(G = C + E)</t>
  </si>
  <si>
    <t xml:space="preserve">Montant total admissible          </t>
  </si>
  <si>
    <t>(H = D + F)</t>
  </si>
  <si>
    <t>(I = A - H)</t>
  </si>
  <si>
    <t xml:space="preserve">Taux de remboursement               </t>
  </si>
  <si>
    <t>(J = I/A)</t>
  </si>
  <si>
    <t>Date de production</t>
  </si>
  <si>
    <t xml:space="preserve">Au </t>
  </si>
  <si>
    <t>Versement intermédiaire:</t>
  </si>
  <si>
    <t>Versement</t>
  </si>
  <si>
    <t>Montant</t>
  </si>
  <si>
    <t>50 % des taxes</t>
  </si>
  <si>
    <t>Montant des dépenses engagées</t>
  </si>
  <si>
    <t>Date</t>
  </si>
  <si>
    <t>Poste budgétaire</t>
  </si>
  <si>
    <r>
      <t>N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de la facture</t>
    </r>
  </si>
  <si>
    <t>Montant admissible (réservé à la CPMT)</t>
  </si>
  <si>
    <r>
      <t>N</t>
    </r>
    <r>
      <rPr>
        <b/>
        <vertAlign val="superscript"/>
        <sz val="10"/>
        <rFont val="Arial Narrow"/>
        <family val="2"/>
      </rPr>
      <t>o</t>
    </r>
    <r>
      <rPr>
        <b/>
        <sz val="10"/>
        <rFont val="Arial Narrow"/>
        <family val="2"/>
      </rPr>
      <t xml:space="preserve"> de dossier </t>
    </r>
  </si>
  <si>
    <r>
      <t>Période visée par le versement intermédiaire</t>
    </r>
    <r>
      <rPr>
        <b/>
        <vertAlign val="superscript"/>
        <sz val="10"/>
        <color rgb="FF000000"/>
        <rFont val="Arial Narrow"/>
        <family val="2"/>
      </rPr>
      <t>1</t>
    </r>
  </si>
  <si>
    <r>
      <t xml:space="preserve"> Montant des dépenses engagées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               </t>
    </r>
  </si>
  <si>
    <r>
      <t>Montant admissible</t>
    </r>
    <r>
      <rPr>
        <b/>
        <vertAlign val="superscript"/>
        <sz val="10"/>
        <rFont val="Arial Narrow"/>
        <family val="2"/>
      </rPr>
      <t xml:space="preserve">                            </t>
    </r>
  </si>
  <si>
    <r>
      <t xml:space="preserve"> Montant des dépenses engagées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      </t>
    </r>
  </si>
  <si>
    <r>
      <t>Montant admissible</t>
    </r>
    <r>
      <rPr>
        <b/>
        <vertAlign val="superscript"/>
        <sz val="10"/>
        <rFont val="Arial Narrow"/>
        <family val="2"/>
      </rPr>
      <t xml:space="preserve">         </t>
    </r>
  </si>
  <si>
    <r>
      <t>Montant des dépenses admissibles engagées dans l'année financière précédente</t>
    </r>
    <r>
      <rPr>
        <b/>
        <vertAlign val="superscript"/>
        <sz val="10"/>
        <color rgb="FF000000"/>
        <rFont val="Arial Narrow"/>
        <family val="2"/>
      </rPr>
      <t>3</t>
    </r>
  </si>
  <si>
    <t>Dernier versement :</t>
  </si>
  <si>
    <t xml:space="preserve">Montant de la subvention accordée      </t>
  </si>
  <si>
    <r>
      <t>Période visée par le dernier versement</t>
    </r>
    <r>
      <rPr>
        <b/>
        <vertAlign val="superscript"/>
        <sz val="10"/>
        <color rgb="FF000000"/>
        <rFont val="Arial Narrow"/>
        <family val="2"/>
      </rPr>
      <t>1</t>
    </r>
  </si>
  <si>
    <t>Dernier versement</t>
  </si>
  <si>
    <t>Montant  de la subvention accordée</t>
  </si>
  <si>
    <t xml:space="preserve">Écart entre le montant de la subvention accordée et le montant total admissible         </t>
  </si>
  <si>
    <t>Frais d'administration (maximum : 10 % de la somme versée)</t>
  </si>
  <si>
    <t>TOTAL</t>
  </si>
  <si>
    <r>
      <rPr>
        <vertAlign val="superscript"/>
        <sz val="10"/>
        <color rgb="FF000000"/>
        <rFont val="Arial Narrow"/>
        <family val="2"/>
      </rPr>
      <t>1</t>
    </r>
    <r>
      <rPr>
        <sz val="10"/>
        <color rgb="FF000000"/>
        <rFont val="Arial Narrow"/>
        <family val="2"/>
      </rPr>
      <t xml:space="preserve"> Date de début et de fin la de période pendant laquelle les dépenses ont été engagées.</t>
    </r>
  </si>
  <si>
    <r>
      <rPr>
        <vertAlign val="superscript"/>
        <sz val="10"/>
        <color rgb="FF000000"/>
        <rFont val="Arial Narrow"/>
        <family val="2"/>
      </rPr>
      <t>2</t>
    </r>
    <r>
      <rPr>
        <sz val="10"/>
        <color rgb="FF000000"/>
        <rFont val="Arial Narrow"/>
        <family val="2"/>
      </rPr>
      <t xml:space="preserve"> Pour les postes budgétaires ayant un taux de remboursement de 50 %, fournir le montant total des dépenses engagées. Par exemple, si le montant accordé pour un poste budgétaire est de 5 000 $,  </t>
    </r>
  </si>
  <si>
    <t>le montant des dépenses engagées, excluant la portion de taxes, doit correspondre à 10 000 $, .</t>
  </si>
  <si>
    <r>
      <rPr>
        <vertAlign val="superscript"/>
        <sz val="10"/>
        <color rgb="FF000000"/>
        <rFont val="Arial Narrow"/>
        <family val="2"/>
      </rPr>
      <t>3</t>
    </r>
    <r>
      <rPr>
        <sz val="10"/>
        <color rgb="FF000000"/>
        <rFont val="Arial Narrow"/>
        <family val="2"/>
      </rPr>
      <t xml:space="preserve"> Ce montant est inclus dans le </t>
    </r>
    <r>
      <rPr>
        <b/>
        <sz val="10"/>
        <color rgb="FF000000"/>
        <rFont val="Arial Narrow"/>
        <family val="2"/>
      </rPr>
      <t>total</t>
    </r>
    <r>
      <rPr>
        <sz val="10"/>
        <color rgb="FF000000"/>
        <rFont val="Arial Narrow"/>
        <family val="2"/>
      </rPr>
      <t>, mais il comprend seulement les dépenses admissibles effectuées dans l'année financière précédente à la date de production du présent rapport. Une année financière débute le 1</t>
    </r>
    <r>
      <rPr>
        <vertAlign val="superscript"/>
        <sz val="10"/>
        <color rgb="FF000000"/>
        <rFont val="Arial Narrow"/>
        <family val="2"/>
      </rPr>
      <t>er</t>
    </r>
    <r>
      <rPr>
        <sz val="10"/>
        <color rgb="FF000000"/>
        <rFont val="Arial Narrow"/>
        <family val="2"/>
      </rPr>
      <t xml:space="preserve"> avril d'une année et se termine le 31 mars de l'année suivante. </t>
    </r>
  </si>
  <si>
    <t>Vérifié par :</t>
  </si>
  <si>
    <t>Date :</t>
  </si>
  <si>
    <t>Fournisseur de services ou entreprise</t>
  </si>
  <si>
    <t>TPS (5 %)</t>
  </si>
  <si>
    <t>TVQ    (9,975 %)</t>
  </si>
  <si>
    <t>Montant des dépenses engagées (incluant 50 % des taxes)</t>
  </si>
  <si>
    <t>Réservé à la DSODMO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</si>
</sst>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* #,##0.00_)\ &quot;$&quot;_ ;_ * \(#,##0.00\)\ &quot;$&quot;_ ;_ * &quot;-&quot;??_)\ &quot;$&quot;_ ;_ @_ "/>
    <numFmt numFmtId="164" formatCode="#,##0.00\ &quot;$&quot;"/>
    <numFmt numFmtId="165" formatCode="yyyy/mm/dd;@"/>
    <numFmt numFmtId="166" formatCode="#,##0.00\ &quot;$&quot;;[Red]#,##0.00\ &quot;$&quot;"/>
  </numFmts>
  <fonts count="22" x14ac:knownFonts="1">
    <font>
      <sz val="11"/>
      <color rgb="FF000000"/>
      <name val="Calibri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Arial Narrow"/>
      <family val="2"/>
    </font>
    <font>
      <b/>
      <sz val="15"/>
      <color rgb="FF000000"/>
      <name val="Arial Narrow"/>
      <family val="2"/>
    </font>
    <font>
      <sz val="15"/>
      <color rgb="FF000000"/>
      <name val="Arial Narrow"/>
      <family val="2"/>
    </font>
    <font>
      <b/>
      <sz val="13"/>
      <name val="Arial Narrow"/>
      <family val="2"/>
    </font>
    <font>
      <b/>
      <sz val="12"/>
      <name val="Arial Narrow"/>
      <family val="2"/>
    </font>
    <font>
      <b/>
      <sz val="9"/>
      <color rgb="FFFF0000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vertAlign val="superscript"/>
      <sz val="10"/>
      <name val="Arial Narrow"/>
      <family val="2"/>
    </font>
    <font>
      <b/>
      <sz val="10"/>
      <color rgb="FF000000"/>
      <name val="Arial Narrow"/>
      <family val="2"/>
    </font>
    <font>
      <sz val="10"/>
      <name val="Arial Narrow"/>
      <family val="2"/>
    </font>
    <font>
      <b/>
      <vertAlign val="superscript"/>
      <sz val="10"/>
      <color rgb="FF00000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color rgb="FF00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DEEBF6"/>
        <bgColor rgb="FFDEEBF6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rgb="FFFF0000"/>
      </patternFill>
    </fill>
    <fill>
      <patternFill patternType="solid">
        <fgColor theme="4" tint="0.79998168889431442"/>
        <bgColor rgb="FFDEEBF6"/>
      </patternFill>
    </fill>
    <fill>
      <patternFill patternType="solid">
        <fgColor theme="0"/>
        <bgColor rgb="FFDEEBF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99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DEEBF6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7" borderId="0" xfId="0" applyFont="1" applyFill="1" applyAlignment="1"/>
    <xf numFmtId="0" fontId="0" fillId="0" borderId="0" xfId="0"/>
    <xf numFmtId="0" fontId="0" fillId="0" borderId="0" xfId="0" applyFill="1"/>
    <xf numFmtId="14" fontId="1" fillId="9" borderId="4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40" fontId="1" fillId="9" borderId="4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 wrapText="1"/>
    </xf>
    <xf numFmtId="40" fontId="1" fillId="9" borderId="14" xfId="0" applyNumberFormat="1" applyFont="1" applyFill="1" applyBorder="1" applyAlignment="1">
      <alignment horizontal="center" vertical="center" wrapText="1"/>
    </xf>
    <xf numFmtId="40" fontId="1" fillId="9" borderId="15" xfId="0" applyNumberFormat="1" applyFont="1" applyFill="1" applyBorder="1" applyAlignment="1">
      <alignment horizontal="center" vertical="center" wrapText="1"/>
    </xf>
    <xf numFmtId="49" fontId="1" fillId="9" borderId="7" xfId="0" applyNumberFormat="1" applyFont="1" applyFill="1" applyBorder="1" applyAlignment="1">
      <alignment horizontal="center" vertical="center" wrapText="1"/>
    </xf>
    <xf numFmtId="40" fontId="1" fillId="17" borderId="4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40" fontId="7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vertical="center"/>
    </xf>
    <xf numFmtId="166" fontId="6" fillId="0" borderId="22" xfId="0" applyNumberFormat="1" applyFont="1" applyFill="1" applyBorder="1"/>
    <xf numFmtId="164" fontId="6" fillId="0" borderId="22" xfId="0" applyNumberFormat="1" applyFont="1" applyBorder="1"/>
    <xf numFmtId="166" fontId="5" fillId="0" borderId="22" xfId="0" applyNumberFormat="1" applyFont="1" applyFill="1" applyBorder="1" applyAlignment="1">
      <alignment horizontal="right"/>
    </xf>
    <xf numFmtId="0" fontId="6" fillId="0" borderId="22" xfId="0" applyNumberFormat="1" applyFont="1" applyBorder="1" applyAlignment="1">
      <alignment horizontal="center"/>
    </xf>
    <xf numFmtId="0" fontId="0" fillId="0" borderId="23" xfId="0" applyBorder="1"/>
    <xf numFmtId="14" fontId="6" fillId="0" borderId="24" xfId="0" applyNumberFormat="1" applyFont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40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vertical="center"/>
    </xf>
    <xf numFmtId="166" fontId="6" fillId="0" borderId="20" xfId="0" applyNumberFormat="1" applyFont="1" applyFill="1" applyBorder="1"/>
    <xf numFmtId="164" fontId="6" fillId="0" borderId="20" xfId="0" applyNumberFormat="1" applyFont="1" applyBorder="1"/>
    <xf numFmtId="166" fontId="5" fillId="0" borderId="20" xfId="0" applyNumberFormat="1" applyFont="1" applyFill="1" applyBorder="1" applyAlignment="1">
      <alignment horizontal="right"/>
    </xf>
    <xf numFmtId="0" fontId="6" fillId="0" borderId="20" xfId="0" applyNumberFormat="1" applyFont="1" applyBorder="1" applyAlignment="1">
      <alignment horizontal="center"/>
    </xf>
    <xf numFmtId="0" fontId="0" fillId="0" borderId="25" xfId="0" applyBorder="1"/>
    <xf numFmtId="40" fontId="6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4" fontId="6" fillId="0" borderId="24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/>
    </xf>
    <xf numFmtId="40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>
      <alignment horizontal="center"/>
    </xf>
    <xf numFmtId="0" fontId="0" fillId="0" borderId="25" xfId="0" applyFill="1" applyBorder="1"/>
    <xf numFmtId="0" fontId="6" fillId="0" borderId="2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1" fillId="0" borderId="20" xfId="0" applyNumberFormat="1" applyFont="1" applyFill="1" applyBorder="1"/>
    <xf numFmtId="0" fontId="0" fillId="0" borderId="24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4" xfId="0" applyFont="1" applyBorder="1" applyAlignment="1"/>
    <xf numFmtId="0" fontId="0" fillId="0" borderId="20" xfId="0" applyFont="1" applyBorder="1" applyAlignment="1"/>
    <xf numFmtId="0" fontId="0" fillId="0" borderId="25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166" fontId="6" fillId="0" borderId="27" xfId="0" applyNumberFormat="1" applyFont="1" applyFill="1" applyBorder="1"/>
    <xf numFmtId="164" fontId="6" fillId="0" borderId="27" xfId="0" applyNumberFormat="1" applyFont="1" applyBorder="1"/>
    <xf numFmtId="166" fontId="5" fillId="0" borderId="27" xfId="0" applyNumberFormat="1" applyFont="1" applyFill="1" applyBorder="1" applyAlignment="1">
      <alignment horizontal="right"/>
    </xf>
    <xf numFmtId="0" fontId="0" fillId="0" borderId="28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2" fillId="10" borderId="1" xfId="0" applyFont="1" applyFill="1" applyBorder="1" applyAlignment="1">
      <alignment horizontal="left"/>
    </xf>
    <xf numFmtId="0" fontId="11" fillId="10" borderId="2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left"/>
    </xf>
    <xf numFmtId="40" fontId="13" fillId="9" borderId="19" xfId="0" applyNumberFormat="1" applyFont="1" applyFill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40" fontId="14" fillId="0" borderId="0" xfId="0" applyNumberFormat="1" applyFont="1" applyAlignment="1">
      <alignment horizontal="center" vertical="center"/>
    </xf>
    <xf numFmtId="40" fontId="14" fillId="0" borderId="0" xfId="0" applyNumberFormat="1" applyFont="1" applyAlignment="1">
      <alignment horizontal="center"/>
    </xf>
    <xf numFmtId="40" fontId="15" fillId="0" borderId="0" xfId="0" applyNumberFormat="1" applyFont="1"/>
    <xf numFmtId="0" fontId="17" fillId="9" borderId="2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5" fillId="0" borderId="0" xfId="0" applyFont="1" applyAlignment="1"/>
    <xf numFmtId="0" fontId="17" fillId="0" borderId="0" xfId="0" applyFont="1"/>
    <xf numFmtId="0" fontId="15" fillId="0" borderId="0" xfId="0" applyFont="1" applyAlignment="1">
      <alignment horizontal="center"/>
    </xf>
    <xf numFmtId="164" fontId="14" fillId="10" borderId="15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/>
    </xf>
    <xf numFmtId="164" fontId="14" fillId="10" borderId="17" xfId="0" applyNumberFormat="1" applyFont="1" applyFill="1" applyBorder="1" applyAlignment="1">
      <alignment horizontal="center" vertical="center" wrapText="1"/>
    </xf>
    <xf numFmtId="0" fontId="17" fillId="9" borderId="17" xfId="0" applyFont="1" applyFill="1" applyBorder="1" applyAlignment="1">
      <alignment horizontal="center" vertical="center" wrapText="1"/>
    </xf>
    <xf numFmtId="0" fontId="17" fillId="9" borderId="7" xfId="0" applyFont="1" applyFill="1" applyBorder="1" applyAlignment="1">
      <alignment horizontal="center" vertical="center"/>
    </xf>
    <xf numFmtId="0" fontId="17" fillId="9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164" fontId="15" fillId="2" borderId="17" xfId="0" applyNumberFormat="1" applyFont="1" applyFill="1" applyBorder="1" applyAlignment="1">
      <alignment horizontal="right" vertical="center" wrapText="1"/>
    </xf>
    <xf numFmtId="9" fontId="15" fillId="2" borderId="17" xfId="0" applyNumberFormat="1" applyFont="1" applyFill="1" applyBorder="1" applyAlignment="1">
      <alignment horizontal="center" vertical="center" wrapText="1"/>
    </xf>
    <xf numFmtId="164" fontId="15" fillId="2" borderId="17" xfId="0" applyNumberFormat="1" applyFont="1" applyFill="1" applyBorder="1" applyAlignment="1">
      <alignment horizontal="right" vertical="center"/>
    </xf>
    <xf numFmtId="164" fontId="15" fillId="5" borderId="17" xfId="0" applyNumberFormat="1" applyFont="1" applyFill="1" applyBorder="1" applyAlignment="1">
      <alignment horizontal="right" vertical="center"/>
    </xf>
    <xf numFmtId="166" fontId="15" fillId="2" borderId="4" xfId="0" applyNumberFormat="1" applyFont="1" applyFill="1" applyBorder="1" applyAlignment="1">
      <alignment horizontal="right" vertical="center"/>
    </xf>
    <xf numFmtId="9" fontId="14" fillId="2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164" fontId="15" fillId="3" borderId="4" xfId="0" applyNumberFormat="1" applyFont="1" applyFill="1" applyBorder="1" applyAlignment="1">
      <alignment horizontal="right" vertical="center" wrapText="1"/>
    </xf>
    <xf numFmtId="9" fontId="15" fillId="3" borderId="4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right" vertical="center"/>
    </xf>
    <xf numFmtId="164" fontId="15" fillId="6" borderId="4" xfId="0" applyNumberFormat="1" applyFont="1" applyFill="1" applyBorder="1" applyAlignment="1">
      <alignment horizontal="right" vertical="center"/>
    </xf>
    <xf numFmtId="164" fontId="15" fillId="8" borderId="4" xfId="0" applyNumberFormat="1" applyFont="1" applyFill="1" applyBorder="1" applyAlignment="1">
      <alignment horizontal="right" vertical="center"/>
    </xf>
    <xf numFmtId="166" fontId="15" fillId="8" borderId="4" xfId="0" applyNumberFormat="1" applyFont="1" applyFill="1" applyBorder="1" applyAlignment="1">
      <alignment horizontal="right" vertical="center"/>
    </xf>
    <xf numFmtId="164" fontId="15" fillId="2" borderId="4" xfId="0" applyNumberFormat="1" applyFont="1" applyFill="1" applyBorder="1" applyAlignment="1">
      <alignment horizontal="right" vertical="center" wrapText="1"/>
    </xf>
    <xf numFmtId="9" fontId="15" fillId="2" borderId="4" xfId="0" applyNumberFormat="1" applyFont="1" applyFill="1" applyBorder="1" applyAlignment="1">
      <alignment horizontal="center" vertical="center" wrapText="1"/>
    </xf>
    <xf numFmtId="164" fontId="15" fillId="2" borderId="4" xfId="0" applyNumberFormat="1" applyFont="1" applyFill="1" applyBorder="1" applyAlignment="1">
      <alignment horizontal="right" vertical="center"/>
    </xf>
    <xf numFmtId="164" fontId="15" fillId="5" borderId="4" xfId="0" applyNumberFormat="1" applyFont="1" applyFill="1" applyBorder="1" applyAlignment="1">
      <alignment horizontal="right" vertical="center"/>
    </xf>
    <xf numFmtId="166" fontId="15" fillId="5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right" vertical="center"/>
    </xf>
    <xf numFmtId="164" fontId="15" fillId="0" borderId="4" xfId="0" applyNumberFormat="1" applyFont="1" applyFill="1" applyBorder="1" applyAlignment="1">
      <alignment horizontal="right" vertical="center"/>
    </xf>
    <xf numFmtId="166" fontId="15" fillId="0" borderId="4" xfId="0" applyNumberFormat="1" applyFont="1" applyFill="1" applyBorder="1" applyAlignment="1">
      <alignment horizontal="right" vertical="center"/>
    </xf>
    <xf numFmtId="9" fontId="14" fillId="8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6" borderId="4" xfId="0" applyFont="1" applyFill="1" applyBorder="1" applyAlignment="1">
      <alignment horizontal="left" vertical="center" wrapText="1"/>
    </xf>
    <xf numFmtId="164" fontId="15" fillId="6" borderId="4" xfId="0" applyNumberFormat="1" applyFont="1" applyFill="1" applyBorder="1" applyAlignment="1">
      <alignment horizontal="right" vertical="center" wrapText="1"/>
    </xf>
    <xf numFmtId="9" fontId="15" fillId="6" borderId="4" xfId="0" applyNumberFormat="1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right" vertical="center"/>
    </xf>
    <xf numFmtId="0" fontId="15" fillId="8" borderId="4" xfId="0" applyFont="1" applyFill="1" applyBorder="1" applyAlignment="1">
      <alignment horizontal="right" vertical="center"/>
    </xf>
    <xf numFmtId="166" fontId="15" fillId="6" borderId="4" xfId="0" applyNumberFormat="1" applyFont="1" applyFill="1" applyBorder="1" applyAlignment="1">
      <alignment horizontal="right" vertical="center"/>
    </xf>
    <xf numFmtId="164" fontId="17" fillId="10" borderId="4" xfId="0" applyNumberFormat="1" applyFont="1" applyFill="1" applyBorder="1" applyAlignment="1">
      <alignment horizontal="left" vertical="center" wrapText="1"/>
    </xf>
    <xf numFmtId="164" fontId="17" fillId="10" borderId="4" xfId="0" applyNumberFormat="1" applyFont="1" applyFill="1" applyBorder="1" applyAlignment="1">
      <alignment horizontal="right" vertical="center" wrapText="1"/>
    </xf>
    <xf numFmtId="9" fontId="17" fillId="4" borderId="4" xfId="0" applyNumberFormat="1" applyFont="1" applyFill="1" applyBorder="1" applyAlignment="1">
      <alignment horizontal="center" vertical="center" wrapText="1"/>
    </xf>
    <xf numFmtId="166" fontId="17" fillId="10" borderId="4" xfId="0" applyNumberFormat="1" applyFont="1" applyFill="1" applyBorder="1" applyAlignment="1">
      <alignment horizontal="right" vertical="center" wrapText="1"/>
    </xf>
    <xf numFmtId="164" fontId="17" fillId="10" borderId="4" xfId="0" applyNumberFormat="1" applyFont="1" applyFill="1" applyBorder="1" applyAlignment="1">
      <alignment horizontal="center" vertical="center" wrapText="1"/>
    </xf>
    <xf numFmtId="40" fontId="15" fillId="3" borderId="4" xfId="0" applyNumberFormat="1" applyFont="1" applyFill="1" applyBorder="1" applyAlignment="1">
      <alignment horizontal="left" vertical="center" wrapText="1"/>
    </xf>
    <xf numFmtId="0" fontId="15" fillId="16" borderId="4" xfId="0" applyFont="1" applyFill="1" applyBorder="1" applyAlignment="1">
      <alignment horizontal="right" vertical="center" wrapText="1"/>
    </xf>
    <xf numFmtId="0" fontId="15" fillId="16" borderId="4" xfId="0" applyFont="1" applyFill="1" applyBorder="1" applyAlignment="1">
      <alignment horizontal="right" vertical="center"/>
    </xf>
    <xf numFmtId="9" fontId="15" fillId="0" borderId="4" xfId="0" applyNumberFormat="1" applyFont="1" applyFill="1" applyBorder="1" applyAlignment="1">
      <alignment horizontal="center" vertical="center"/>
    </xf>
    <xf numFmtId="164" fontId="17" fillId="10" borderId="4" xfId="0" applyNumberFormat="1" applyFont="1" applyFill="1" applyBorder="1" applyAlignment="1">
      <alignment horizontal="center" wrapText="1"/>
    </xf>
    <xf numFmtId="166" fontId="17" fillId="12" borderId="4" xfId="0" applyNumberFormat="1" applyFont="1" applyFill="1" applyBorder="1" applyAlignment="1">
      <alignment horizontal="right" vertical="center"/>
    </xf>
    <xf numFmtId="9" fontId="17" fillId="13" borderId="4" xfId="0" applyNumberFormat="1" applyFont="1" applyFill="1" applyBorder="1" applyAlignment="1">
      <alignment horizontal="center" vertical="center"/>
    </xf>
    <xf numFmtId="164" fontId="20" fillId="0" borderId="4" xfId="0" applyNumberFormat="1" applyFont="1" applyBorder="1"/>
    <xf numFmtId="0" fontId="15" fillId="14" borderId="4" xfId="0" applyFont="1" applyFill="1" applyBorder="1"/>
    <xf numFmtId="0" fontId="15" fillId="14" borderId="6" xfId="0" applyFont="1" applyFill="1" applyBorder="1"/>
    <xf numFmtId="0" fontId="15" fillId="14" borderId="18" xfId="0" applyFont="1" applyFill="1" applyBorder="1"/>
    <xf numFmtId="0" fontId="15" fillId="14" borderId="7" xfId="0" applyFont="1" applyFill="1" applyBorder="1"/>
    <xf numFmtId="164" fontId="14" fillId="3" borderId="0" xfId="0" applyNumberFormat="1" applyFont="1" applyFill="1" applyBorder="1" applyAlignment="1">
      <alignment horizontal="center" wrapText="1"/>
    </xf>
    <xf numFmtId="0" fontId="17" fillId="14" borderId="12" xfId="0" applyFont="1" applyFill="1" applyBorder="1"/>
    <xf numFmtId="0" fontId="15" fillId="14" borderId="13" xfId="0" applyFont="1" applyFill="1" applyBorder="1" applyAlignment="1">
      <alignment horizontal="center"/>
    </xf>
    <xf numFmtId="0" fontId="15" fillId="14" borderId="13" xfId="0" applyFont="1" applyFill="1" applyBorder="1"/>
    <xf numFmtId="0" fontId="15" fillId="14" borderId="14" xfId="0" applyFont="1" applyFill="1" applyBorder="1"/>
    <xf numFmtId="0" fontId="15" fillId="14" borderId="10" xfId="0" applyFont="1" applyFill="1" applyBorder="1"/>
    <xf numFmtId="0" fontId="15" fillId="14" borderId="8" xfId="0" applyFont="1" applyFill="1" applyBorder="1"/>
    <xf numFmtId="0" fontId="15" fillId="14" borderId="11" xfId="0" applyFont="1" applyFill="1" applyBorder="1"/>
    <xf numFmtId="0" fontId="15" fillId="14" borderId="5" xfId="0" applyFont="1" applyFill="1" applyBorder="1" applyAlignment="1">
      <alignment horizontal="center"/>
    </xf>
    <xf numFmtId="0" fontId="15" fillId="14" borderId="5" xfId="0" applyFont="1" applyFill="1" applyBorder="1"/>
    <xf numFmtId="0" fontId="15" fillId="14" borderId="9" xfId="0" applyFont="1" applyFill="1" applyBorder="1"/>
    <xf numFmtId="165" fontId="15" fillId="9" borderId="3" xfId="0" applyNumberFormat="1" applyFont="1" applyFill="1" applyBorder="1" applyAlignment="1">
      <alignment horizontal="center" vertical="center"/>
    </xf>
    <xf numFmtId="164" fontId="15" fillId="11" borderId="20" xfId="0" applyNumberFormat="1" applyFont="1" applyFill="1" applyBorder="1" applyAlignment="1">
      <alignment horizontal="right" vertical="center"/>
    </xf>
    <xf numFmtId="0" fontId="15" fillId="11" borderId="20" xfId="0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165" fontId="15" fillId="9" borderId="1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165" fontId="18" fillId="9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 horizontal="center" wrapText="1"/>
    </xf>
    <xf numFmtId="0" fontId="15" fillId="0" borderId="0" xfId="0" applyFont="1" applyAlignment="1"/>
    <xf numFmtId="14" fontId="15" fillId="9" borderId="1" xfId="0" applyNumberFormat="1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14" fontId="14" fillId="0" borderId="0" xfId="0" applyNumberFormat="1" applyFont="1" applyAlignment="1">
      <alignment horizontal="center"/>
    </xf>
    <xf numFmtId="0" fontId="17" fillId="0" borderId="0" xfId="0" applyFont="1" applyAlignment="1"/>
    <xf numFmtId="44" fontId="15" fillId="9" borderId="1" xfId="0" applyNumberFormat="1" applyFont="1" applyFill="1" applyBorder="1" applyAlignment="1">
      <alignment horizontal="center" vertical="center"/>
    </xf>
    <xf numFmtId="44" fontId="15" fillId="9" borderId="19" xfId="0" applyNumberFormat="1" applyFont="1" applyFill="1" applyBorder="1" applyAlignment="1">
      <alignment horizontal="center" vertical="center"/>
    </xf>
    <xf numFmtId="0" fontId="17" fillId="15" borderId="6" xfId="0" applyFont="1" applyFill="1" applyBorder="1" applyAlignment="1">
      <alignment horizontal="left" vertical="center" wrapText="1"/>
    </xf>
    <xf numFmtId="0" fontId="8" fillId="15" borderId="18" xfId="0" applyFont="1" applyFill="1" applyBorder="1" applyAlignment="1">
      <alignment horizontal="left" vertical="center" wrapText="1"/>
    </xf>
    <xf numFmtId="0" fontId="8" fillId="15" borderId="7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5" fillId="14" borderId="5" xfId="0" applyFont="1" applyFill="1" applyBorder="1" applyAlignment="1">
      <alignment horizontal="center"/>
    </xf>
    <xf numFmtId="0" fontId="8" fillId="14" borderId="5" xfId="0" applyFont="1" applyFill="1" applyBorder="1" applyAlignment="1"/>
    <xf numFmtId="164" fontId="14" fillId="10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4" fillId="10" borderId="12" xfId="0" applyNumberFormat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9" borderId="6" xfId="0" applyFon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 vertical="center"/>
    </xf>
    <xf numFmtId="164" fontId="14" fillId="10" borderId="15" xfId="0" applyNumberFormat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/>
    </xf>
    <xf numFmtId="40" fontId="14" fillId="10" borderId="15" xfId="0" applyNumberFormat="1" applyFont="1" applyFill="1" applyBorder="1" applyAlignment="1">
      <alignment horizontal="center" vertical="center" wrapText="1"/>
    </xf>
    <xf numFmtId="0" fontId="15" fillId="9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7"/>
  <sheetViews>
    <sheetView tabSelected="1" view="pageLayout" zoomScaleNormal="118" workbookViewId="0">
      <selection activeCell="C17" sqref="C17"/>
    </sheetView>
  </sheetViews>
  <sheetFormatPr baseColWidth="10" defaultColWidth="15.1796875" defaultRowHeight="15" customHeight="1" x14ac:dyDescent="0.3"/>
  <cols>
    <col min="1" max="1" width="37.1796875" style="2" customWidth="1"/>
    <col min="2" max="2" width="13.453125" style="2" customWidth="1"/>
    <col min="3" max="3" width="11.1796875" style="2" customWidth="1"/>
    <col min="4" max="4" width="13.453125" style="2" customWidth="1"/>
    <col min="5" max="6" width="13.54296875" style="2" customWidth="1"/>
    <col min="7" max="7" width="13.453125" style="2" customWidth="1"/>
    <col min="8" max="9" width="14.26953125" style="2" customWidth="1"/>
    <col min="10" max="10" width="12.54296875" style="2" customWidth="1"/>
    <col min="11" max="11" width="13.453125" style="2" customWidth="1"/>
    <col min="12" max="27" width="9.453125" style="2" customWidth="1"/>
    <col min="28" max="16384" width="15.1796875" style="2"/>
  </cols>
  <sheetData>
    <row r="1" spans="1:11" ht="19.5" x14ac:dyDescent="0.45">
      <c r="A1" s="154" t="s">
        <v>5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ht="16.5" customHeight="1" x14ac:dyDescent="0.35">
      <c r="A2" s="59"/>
      <c r="B2" s="60"/>
      <c r="C2" s="59"/>
      <c r="D2" s="59"/>
      <c r="E2" s="59"/>
      <c r="F2" s="59"/>
      <c r="G2" s="59"/>
      <c r="H2" s="59"/>
      <c r="I2" s="59"/>
      <c r="J2" s="59"/>
      <c r="K2" s="61"/>
    </row>
    <row r="3" spans="1:11" ht="18" customHeight="1" x14ac:dyDescent="0.35">
      <c r="A3" s="62" t="s">
        <v>0</v>
      </c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1:11" s="5" customFormat="1" ht="18.75" customHeight="1" x14ac:dyDescent="0.3">
      <c r="A4" s="66"/>
      <c r="B4" s="67"/>
      <c r="C4" s="66"/>
      <c r="D4" s="66"/>
      <c r="E4" s="66"/>
      <c r="F4" s="66"/>
      <c r="G4" s="66"/>
      <c r="H4" s="66"/>
      <c r="I4" s="66"/>
      <c r="J4" s="66"/>
      <c r="K4" s="68"/>
    </row>
    <row r="5" spans="1:11" s="5" customFormat="1" ht="26.25" customHeight="1" x14ac:dyDescent="0.3">
      <c r="A5" s="69" t="s">
        <v>32</v>
      </c>
      <c r="B5" s="70"/>
      <c r="C5" s="148" t="s">
        <v>1</v>
      </c>
      <c r="D5" s="148"/>
      <c r="E5" s="68"/>
      <c r="F5" s="150" t="s">
        <v>2</v>
      </c>
      <c r="G5" s="151"/>
      <c r="H5" s="68"/>
      <c r="I5" s="71"/>
      <c r="J5" s="150" t="s">
        <v>43</v>
      </c>
      <c r="K5" s="151"/>
    </row>
    <row r="6" spans="1:11" s="5" customFormat="1" ht="16.5" customHeight="1" x14ac:dyDescent="0.3">
      <c r="A6" s="73"/>
      <c r="B6" s="74"/>
      <c r="C6" s="149"/>
      <c r="D6" s="147"/>
      <c r="E6" s="68"/>
      <c r="F6" s="152"/>
      <c r="G6" s="153"/>
      <c r="H6" s="75"/>
      <c r="I6" s="68"/>
      <c r="J6" s="158"/>
      <c r="K6" s="159"/>
    </row>
    <row r="7" spans="1:11" s="5" customFormat="1" ht="15.75" customHeight="1" x14ac:dyDescent="0.3">
      <c r="A7" s="68"/>
      <c r="B7" s="74"/>
      <c r="C7" s="68"/>
      <c r="D7" s="70"/>
      <c r="E7" s="68"/>
      <c r="F7" s="68"/>
      <c r="G7" s="70"/>
      <c r="H7" s="75"/>
      <c r="I7" s="68"/>
    </row>
    <row r="8" spans="1:11" s="5" customFormat="1" ht="18.75" customHeight="1" x14ac:dyDescent="0.3">
      <c r="A8" s="75"/>
      <c r="B8" s="156" t="s">
        <v>21</v>
      </c>
      <c r="C8" s="157"/>
      <c r="D8" s="68"/>
      <c r="E8" s="148" t="s">
        <v>33</v>
      </c>
      <c r="F8" s="148"/>
      <c r="G8" s="148"/>
      <c r="H8" s="148"/>
      <c r="I8" s="68"/>
    </row>
    <row r="9" spans="1:11" s="5" customFormat="1" ht="18.75" customHeight="1" x14ac:dyDescent="0.3">
      <c r="A9" s="76" t="s">
        <v>23</v>
      </c>
      <c r="B9" s="146"/>
      <c r="C9" s="147"/>
      <c r="D9" s="68"/>
      <c r="E9" s="77" t="s">
        <v>3</v>
      </c>
      <c r="F9" s="143"/>
      <c r="G9" s="77" t="s">
        <v>22</v>
      </c>
      <c r="H9" s="143"/>
      <c r="I9" s="68"/>
      <c r="J9" s="72" t="s">
        <v>24</v>
      </c>
      <c r="K9" s="72" t="s">
        <v>25</v>
      </c>
    </row>
    <row r="10" spans="1:11" s="5" customFormat="1" ht="10.5" customHeight="1" x14ac:dyDescent="0.3">
      <c r="A10" s="68"/>
      <c r="B10" s="74"/>
      <c r="C10" s="68"/>
      <c r="D10" s="68"/>
      <c r="E10" s="68"/>
      <c r="F10" s="68"/>
      <c r="G10" s="68"/>
      <c r="H10" s="75"/>
      <c r="I10" s="68"/>
      <c r="J10" s="145">
        <v>1</v>
      </c>
      <c r="K10" s="144">
        <f>+J6*0.5</f>
        <v>0</v>
      </c>
    </row>
    <row r="11" spans="1:11" s="5" customFormat="1" ht="18.75" customHeight="1" x14ac:dyDescent="0.3">
      <c r="A11" s="75"/>
      <c r="B11" s="156" t="s">
        <v>21</v>
      </c>
      <c r="C11" s="157"/>
      <c r="D11" s="68"/>
      <c r="E11" s="148" t="s">
        <v>41</v>
      </c>
      <c r="F11" s="148"/>
      <c r="G11" s="148"/>
      <c r="H11" s="148"/>
      <c r="I11" s="68"/>
      <c r="J11" s="145">
        <v>2</v>
      </c>
      <c r="K11" s="144">
        <f>+J6*0.4</f>
        <v>0</v>
      </c>
    </row>
    <row r="12" spans="1:11" s="5" customFormat="1" ht="18.75" customHeight="1" x14ac:dyDescent="0.3">
      <c r="A12" s="76" t="s">
        <v>39</v>
      </c>
      <c r="B12" s="146"/>
      <c r="C12" s="147"/>
      <c r="D12" s="68"/>
      <c r="E12" s="77" t="s">
        <v>3</v>
      </c>
      <c r="F12" s="143"/>
      <c r="G12" s="77" t="s">
        <v>22</v>
      </c>
      <c r="H12" s="143"/>
      <c r="I12" s="68"/>
      <c r="J12" s="145">
        <v>3</v>
      </c>
      <c r="K12" s="144">
        <f>+J6*0.1</f>
        <v>0</v>
      </c>
    </row>
    <row r="13" spans="1:11" s="5" customFormat="1" ht="13" x14ac:dyDescent="0.3">
      <c r="A13" s="76"/>
      <c r="B13" s="74"/>
      <c r="C13" s="68"/>
      <c r="D13" s="70"/>
      <c r="E13" s="68"/>
      <c r="F13" s="68"/>
      <c r="G13" s="70"/>
      <c r="H13" s="75"/>
      <c r="I13" s="68"/>
      <c r="J13" s="68"/>
      <c r="K13" s="68"/>
    </row>
    <row r="14" spans="1:11" s="5" customFormat="1" ht="17.25" customHeight="1" x14ac:dyDescent="0.25">
      <c r="A14" s="171" t="s">
        <v>6</v>
      </c>
      <c r="B14" s="176" t="s">
        <v>40</v>
      </c>
      <c r="C14" s="176" t="s">
        <v>19</v>
      </c>
      <c r="D14" s="174" t="s">
        <v>7</v>
      </c>
      <c r="E14" s="175"/>
      <c r="F14" s="174" t="s">
        <v>42</v>
      </c>
      <c r="G14" s="175"/>
      <c r="H14" s="178" t="s">
        <v>14</v>
      </c>
      <c r="I14" s="178" t="s">
        <v>16</v>
      </c>
      <c r="J14" s="167" t="s">
        <v>44</v>
      </c>
      <c r="K14" s="168"/>
    </row>
    <row r="15" spans="1:11" s="5" customFormat="1" ht="58.5" customHeight="1" x14ac:dyDescent="0.25">
      <c r="A15" s="172"/>
      <c r="B15" s="177"/>
      <c r="C15" s="177"/>
      <c r="D15" s="78" t="s">
        <v>34</v>
      </c>
      <c r="E15" s="78" t="s">
        <v>35</v>
      </c>
      <c r="F15" s="78" t="s">
        <v>36</v>
      </c>
      <c r="G15" s="78" t="s">
        <v>37</v>
      </c>
      <c r="H15" s="179"/>
      <c r="I15" s="177"/>
      <c r="J15" s="169"/>
      <c r="K15" s="170"/>
    </row>
    <row r="16" spans="1:11" s="5" customFormat="1" ht="15" customHeight="1" x14ac:dyDescent="0.25">
      <c r="A16" s="173"/>
      <c r="B16" s="79" t="s">
        <v>8</v>
      </c>
      <c r="C16" s="79" t="s">
        <v>9</v>
      </c>
      <c r="D16" s="80" t="s">
        <v>10</v>
      </c>
      <c r="E16" s="80" t="s">
        <v>11</v>
      </c>
      <c r="F16" s="80" t="s">
        <v>12</v>
      </c>
      <c r="G16" s="80" t="s">
        <v>13</v>
      </c>
      <c r="H16" s="81" t="s">
        <v>15</v>
      </c>
      <c r="I16" s="79" t="s">
        <v>17</v>
      </c>
      <c r="J16" s="82" t="s">
        <v>18</v>
      </c>
      <c r="K16" s="83" t="s">
        <v>20</v>
      </c>
    </row>
    <row r="17" spans="1:11" s="5" customFormat="1" ht="13" x14ac:dyDescent="0.25">
      <c r="A17" s="84"/>
      <c r="B17" s="85"/>
      <c r="C17" s="86"/>
      <c r="D17" s="87"/>
      <c r="E17" s="87">
        <f>D17*C17</f>
        <v>0</v>
      </c>
      <c r="F17" s="87"/>
      <c r="G17" s="88">
        <f>F17*C17</f>
        <v>0</v>
      </c>
      <c r="H17" s="87">
        <f>D17+F17</f>
        <v>0</v>
      </c>
      <c r="I17" s="87">
        <f>E17+G17</f>
        <v>0</v>
      </c>
      <c r="J17" s="89">
        <f>B17-I17</f>
        <v>0</v>
      </c>
      <c r="K17" s="90">
        <f>IF(ISERROR(J17/B17),0,J17/B17)</f>
        <v>0</v>
      </c>
    </row>
    <row r="18" spans="1:11" s="5" customFormat="1" ht="13" x14ac:dyDescent="0.25">
      <c r="A18" s="91"/>
      <c r="B18" s="92"/>
      <c r="C18" s="93"/>
      <c r="D18" s="94"/>
      <c r="E18" s="95">
        <f t="shared" ref="E18:E33" si="0">D18*C18</f>
        <v>0</v>
      </c>
      <c r="F18" s="96"/>
      <c r="G18" s="96">
        <f t="shared" ref="G18:G33" si="1">F18*C18</f>
        <v>0</v>
      </c>
      <c r="H18" s="95">
        <f t="shared" ref="H18:I18" si="2">D18+F18</f>
        <v>0</v>
      </c>
      <c r="I18" s="96">
        <f t="shared" si="2"/>
        <v>0</v>
      </c>
      <c r="J18" s="97">
        <f t="shared" ref="J18:J37" si="3">B18-I18</f>
        <v>0</v>
      </c>
      <c r="K18" s="107">
        <f>IF(ISERROR(J18/B18),0,J18/B18)</f>
        <v>0</v>
      </c>
    </row>
    <row r="19" spans="1:11" s="5" customFormat="1" ht="13" x14ac:dyDescent="0.25">
      <c r="A19" s="84"/>
      <c r="B19" s="98"/>
      <c r="C19" s="99"/>
      <c r="D19" s="100"/>
      <c r="E19" s="100">
        <f t="shared" si="0"/>
        <v>0</v>
      </c>
      <c r="F19" s="100"/>
      <c r="G19" s="101">
        <f t="shared" si="1"/>
        <v>0</v>
      </c>
      <c r="H19" s="100">
        <f t="shared" ref="H19:I19" si="4">D19+F19</f>
        <v>0</v>
      </c>
      <c r="I19" s="100">
        <f t="shared" si="4"/>
        <v>0</v>
      </c>
      <c r="J19" s="102">
        <f t="shared" si="3"/>
        <v>0</v>
      </c>
      <c r="K19" s="90">
        <f t="shared" ref="K19:K33" si="5">IF(ISERROR(J19/B19),0,J19/B19)</f>
        <v>0</v>
      </c>
    </row>
    <row r="20" spans="1:11" s="5" customFormat="1" ht="13" x14ac:dyDescent="0.25">
      <c r="A20" s="103"/>
      <c r="B20" s="92"/>
      <c r="C20" s="93"/>
      <c r="D20" s="104"/>
      <c r="E20" s="105">
        <f t="shared" si="0"/>
        <v>0</v>
      </c>
      <c r="F20" s="104"/>
      <c r="G20" s="105">
        <f t="shared" si="1"/>
        <v>0</v>
      </c>
      <c r="H20" s="105">
        <f t="shared" ref="H20:I20" si="6">D20+F20</f>
        <v>0</v>
      </c>
      <c r="I20" s="105">
        <f t="shared" si="6"/>
        <v>0</v>
      </c>
      <c r="J20" s="106">
        <f t="shared" si="3"/>
        <v>0</v>
      </c>
      <c r="K20" s="107">
        <f>IF(ISERROR(J20/B20),0,J20/B20)</f>
        <v>0</v>
      </c>
    </row>
    <row r="21" spans="1:11" s="5" customFormat="1" ht="13" x14ac:dyDescent="0.25">
      <c r="A21" s="84"/>
      <c r="B21" s="98"/>
      <c r="C21" s="99"/>
      <c r="D21" s="108"/>
      <c r="E21" s="101">
        <f t="shared" si="0"/>
        <v>0</v>
      </c>
      <c r="F21" s="108"/>
      <c r="G21" s="101">
        <f t="shared" si="1"/>
        <v>0</v>
      </c>
      <c r="H21" s="100">
        <f t="shared" ref="H21:I21" si="7">D21+F21</f>
        <v>0</v>
      </c>
      <c r="I21" s="101">
        <f t="shared" si="7"/>
        <v>0</v>
      </c>
      <c r="J21" s="102">
        <f t="shared" si="3"/>
        <v>0</v>
      </c>
      <c r="K21" s="90">
        <f t="shared" si="5"/>
        <v>0</v>
      </c>
    </row>
    <row r="22" spans="1:11" s="5" customFormat="1" ht="13" x14ac:dyDescent="0.25">
      <c r="A22" s="103"/>
      <c r="B22" s="92"/>
      <c r="C22" s="93"/>
      <c r="D22" s="104"/>
      <c r="E22" s="105">
        <f t="shared" si="0"/>
        <v>0</v>
      </c>
      <c r="F22" s="104"/>
      <c r="G22" s="105">
        <f t="shared" si="1"/>
        <v>0</v>
      </c>
      <c r="H22" s="105">
        <f t="shared" ref="H22:I22" si="8">D22+F22</f>
        <v>0</v>
      </c>
      <c r="I22" s="105">
        <f t="shared" si="8"/>
        <v>0</v>
      </c>
      <c r="J22" s="106">
        <f t="shared" si="3"/>
        <v>0</v>
      </c>
      <c r="K22" s="107">
        <f t="shared" ref="K22:K34" si="9">IF(ISERROR(J22/B22),0,J22/B22)</f>
        <v>0</v>
      </c>
    </row>
    <row r="23" spans="1:11" s="5" customFormat="1" ht="13" x14ac:dyDescent="0.25">
      <c r="A23" s="84"/>
      <c r="B23" s="98"/>
      <c r="C23" s="99"/>
      <c r="D23" s="108"/>
      <c r="E23" s="101">
        <f t="shared" si="0"/>
        <v>0</v>
      </c>
      <c r="F23" s="108"/>
      <c r="G23" s="101">
        <f t="shared" si="1"/>
        <v>0</v>
      </c>
      <c r="H23" s="101">
        <f t="shared" ref="H23:I27" si="10">D23+F23</f>
        <v>0</v>
      </c>
      <c r="I23" s="101">
        <f t="shared" si="10"/>
        <v>0</v>
      </c>
      <c r="J23" s="102">
        <f t="shared" si="3"/>
        <v>0</v>
      </c>
      <c r="K23" s="90">
        <f t="shared" si="5"/>
        <v>0</v>
      </c>
    </row>
    <row r="24" spans="1:11" s="7" customFormat="1" ht="13" x14ac:dyDescent="0.25">
      <c r="A24" s="109"/>
      <c r="B24" s="110"/>
      <c r="C24" s="111"/>
      <c r="D24" s="112"/>
      <c r="E24" s="105">
        <f t="shared" si="0"/>
        <v>0</v>
      </c>
      <c r="F24" s="112"/>
      <c r="G24" s="105">
        <f t="shared" si="1"/>
        <v>0</v>
      </c>
      <c r="H24" s="105">
        <f t="shared" si="10"/>
        <v>0</v>
      </c>
      <c r="I24" s="105">
        <f t="shared" si="10"/>
        <v>0</v>
      </c>
      <c r="J24" s="106">
        <f t="shared" si="3"/>
        <v>0</v>
      </c>
      <c r="K24" s="107">
        <f t="shared" si="9"/>
        <v>0</v>
      </c>
    </row>
    <row r="25" spans="1:11" s="5" customFormat="1" ht="13" x14ac:dyDescent="0.25">
      <c r="A25" s="84"/>
      <c r="B25" s="98"/>
      <c r="C25" s="99"/>
      <c r="D25" s="108"/>
      <c r="E25" s="101">
        <f t="shared" si="0"/>
        <v>0</v>
      </c>
      <c r="F25" s="108"/>
      <c r="G25" s="101">
        <f t="shared" si="1"/>
        <v>0</v>
      </c>
      <c r="H25" s="101">
        <f t="shared" si="10"/>
        <v>0</v>
      </c>
      <c r="I25" s="101">
        <f t="shared" si="10"/>
        <v>0</v>
      </c>
      <c r="J25" s="102">
        <f t="shared" si="3"/>
        <v>0</v>
      </c>
      <c r="K25" s="90">
        <f t="shared" si="5"/>
        <v>0</v>
      </c>
    </row>
    <row r="26" spans="1:11" s="7" customFormat="1" ht="13" x14ac:dyDescent="0.25">
      <c r="A26" s="109"/>
      <c r="B26" s="110"/>
      <c r="C26" s="111"/>
      <c r="D26" s="112"/>
      <c r="E26" s="105">
        <f t="shared" si="0"/>
        <v>0</v>
      </c>
      <c r="F26" s="112"/>
      <c r="G26" s="105">
        <f t="shared" si="1"/>
        <v>0</v>
      </c>
      <c r="H26" s="105">
        <f t="shared" si="10"/>
        <v>0</v>
      </c>
      <c r="I26" s="105">
        <f t="shared" si="10"/>
        <v>0</v>
      </c>
      <c r="J26" s="106">
        <f t="shared" si="3"/>
        <v>0</v>
      </c>
      <c r="K26" s="107">
        <f t="shared" si="9"/>
        <v>0</v>
      </c>
    </row>
    <row r="27" spans="1:11" s="5" customFormat="1" ht="13" x14ac:dyDescent="0.25">
      <c r="A27" s="84"/>
      <c r="B27" s="98"/>
      <c r="C27" s="99"/>
      <c r="D27" s="108"/>
      <c r="E27" s="101">
        <f t="shared" si="0"/>
        <v>0</v>
      </c>
      <c r="F27" s="108"/>
      <c r="G27" s="101">
        <f t="shared" si="1"/>
        <v>0</v>
      </c>
      <c r="H27" s="101">
        <f t="shared" si="10"/>
        <v>0</v>
      </c>
      <c r="I27" s="101">
        <f t="shared" si="10"/>
        <v>0</v>
      </c>
      <c r="J27" s="102">
        <f t="shared" si="3"/>
        <v>0</v>
      </c>
      <c r="K27" s="90">
        <f t="shared" si="5"/>
        <v>0</v>
      </c>
    </row>
    <row r="28" spans="1:11" s="5" customFormat="1" ht="13" x14ac:dyDescent="0.25">
      <c r="A28" s="103"/>
      <c r="B28" s="92"/>
      <c r="C28" s="93"/>
      <c r="D28" s="104"/>
      <c r="E28" s="105">
        <f t="shared" si="0"/>
        <v>0</v>
      </c>
      <c r="F28" s="104"/>
      <c r="G28" s="105">
        <f t="shared" si="1"/>
        <v>0</v>
      </c>
      <c r="H28" s="105">
        <f t="shared" ref="H28:I28" si="11">D28+F28</f>
        <v>0</v>
      </c>
      <c r="I28" s="105">
        <f t="shared" si="11"/>
        <v>0</v>
      </c>
      <c r="J28" s="106">
        <f t="shared" si="3"/>
        <v>0</v>
      </c>
      <c r="K28" s="107">
        <f t="shared" si="9"/>
        <v>0</v>
      </c>
    </row>
    <row r="29" spans="1:11" s="5" customFormat="1" ht="13" x14ac:dyDescent="0.25">
      <c r="A29" s="84"/>
      <c r="B29" s="98"/>
      <c r="C29" s="99"/>
      <c r="D29" s="108"/>
      <c r="E29" s="100">
        <f t="shared" si="0"/>
        <v>0</v>
      </c>
      <c r="F29" s="108"/>
      <c r="G29" s="101">
        <f t="shared" si="1"/>
        <v>0</v>
      </c>
      <c r="H29" s="100">
        <f t="shared" ref="H29:I29" si="12">D29+F29</f>
        <v>0</v>
      </c>
      <c r="I29" s="101">
        <f t="shared" si="12"/>
        <v>0</v>
      </c>
      <c r="J29" s="102">
        <f t="shared" si="3"/>
        <v>0</v>
      </c>
      <c r="K29" s="90">
        <f t="shared" si="5"/>
        <v>0</v>
      </c>
    </row>
    <row r="30" spans="1:11" s="5" customFormat="1" ht="13" x14ac:dyDescent="0.25">
      <c r="A30" s="103"/>
      <c r="B30" s="92"/>
      <c r="C30" s="93"/>
      <c r="D30" s="104"/>
      <c r="E30" s="105">
        <f t="shared" si="0"/>
        <v>0</v>
      </c>
      <c r="F30" s="104"/>
      <c r="G30" s="105">
        <f t="shared" si="1"/>
        <v>0</v>
      </c>
      <c r="H30" s="105">
        <f t="shared" ref="H30:I30" si="13">D30+F30</f>
        <v>0</v>
      </c>
      <c r="I30" s="105">
        <f t="shared" si="13"/>
        <v>0</v>
      </c>
      <c r="J30" s="106">
        <f t="shared" si="3"/>
        <v>0</v>
      </c>
      <c r="K30" s="107">
        <f t="shared" si="9"/>
        <v>0</v>
      </c>
    </row>
    <row r="31" spans="1:11" s="5" customFormat="1" ht="13" x14ac:dyDescent="0.25">
      <c r="A31" s="84"/>
      <c r="B31" s="98"/>
      <c r="C31" s="99"/>
      <c r="D31" s="108"/>
      <c r="E31" s="100">
        <f t="shared" si="0"/>
        <v>0</v>
      </c>
      <c r="F31" s="108"/>
      <c r="G31" s="101">
        <f t="shared" si="1"/>
        <v>0</v>
      </c>
      <c r="H31" s="100">
        <f t="shared" ref="H31:I31" si="14">D31+F31</f>
        <v>0</v>
      </c>
      <c r="I31" s="101">
        <f t="shared" si="14"/>
        <v>0</v>
      </c>
      <c r="J31" s="102">
        <f t="shared" si="3"/>
        <v>0</v>
      </c>
      <c r="K31" s="90">
        <f t="shared" si="5"/>
        <v>0</v>
      </c>
    </row>
    <row r="32" spans="1:11" s="5" customFormat="1" ht="13" x14ac:dyDescent="0.25">
      <c r="A32" s="103"/>
      <c r="B32" s="92"/>
      <c r="C32" s="93"/>
      <c r="D32" s="104"/>
      <c r="E32" s="105">
        <f t="shared" si="0"/>
        <v>0</v>
      </c>
      <c r="F32" s="104"/>
      <c r="G32" s="105">
        <f t="shared" si="1"/>
        <v>0</v>
      </c>
      <c r="H32" s="105">
        <f t="shared" ref="H32:I32" si="15">D32+F32</f>
        <v>0</v>
      </c>
      <c r="I32" s="105">
        <f t="shared" si="15"/>
        <v>0</v>
      </c>
      <c r="J32" s="106">
        <f t="shared" si="3"/>
        <v>0</v>
      </c>
      <c r="K32" s="107">
        <f t="shared" si="9"/>
        <v>0</v>
      </c>
    </row>
    <row r="33" spans="1:11" s="5" customFormat="1" ht="13" x14ac:dyDescent="0.25">
      <c r="A33" s="84"/>
      <c r="B33" s="98"/>
      <c r="C33" s="99"/>
      <c r="D33" s="108"/>
      <c r="E33" s="100">
        <f t="shared" si="0"/>
        <v>0</v>
      </c>
      <c r="F33" s="108"/>
      <c r="G33" s="101">
        <f t="shared" si="1"/>
        <v>0</v>
      </c>
      <c r="H33" s="100">
        <f t="shared" ref="H33:I33" si="16">D33+F33</f>
        <v>0</v>
      </c>
      <c r="I33" s="101">
        <f t="shared" si="16"/>
        <v>0</v>
      </c>
      <c r="J33" s="102">
        <f t="shared" si="3"/>
        <v>0</v>
      </c>
      <c r="K33" s="90">
        <f t="shared" si="5"/>
        <v>0</v>
      </c>
    </row>
    <row r="34" spans="1:11" s="5" customFormat="1" ht="13" x14ac:dyDescent="0.25">
      <c r="A34" s="103"/>
      <c r="B34" s="92"/>
      <c r="C34" s="93"/>
      <c r="D34" s="113"/>
      <c r="E34" s="96">
        <f>D34</f>
        <v>0</v>
      </c>
      <c r="F34" s="113"/>
      <c r="G34" s="96">
        <f>F34</f>
        <v>0</v>
      </c>
      <c r="H34" s="95">
        <f>D34+F34</f>
        <v>0</v>
      </c>
      <c r="I34" s="96">
        <f>E34+G34</f>
        <v>0</v>
      </c>
      <c r="J34" s="114">
        <f t="shared" si="3"/>
        <v>0</v>
      </c>
      <c r="K34" s="107">
        <f t="shared" si="9"/>
        <v>0</v>
      </c>
    </row>
    <row r="35" spans="1:11" s="5" customFormat="1" ht="13" x14ac:dyDescent="0.25">
      <c r="A35" s="115" t="s">
        <v>4</v>
      </c>
      <c r="B35" s="116">
        <f>SUM(B17:B34)</f>
        <v>0</v>
      </c>
      <c r="C35" s="117"/>
      <c r="D35" s="116">
        <f t="shared" ref="D35:J35" si="17">SUM(D17:D34)</f>
        <v>0</v>
      </c>
      <c r="E35" s="116">
        <f t="shared" si="17"/>
        <v>0</v>
      </c>
      <c r="F35" s="116">
        <f t="shared" si="17"/>
        <v>0</v>
      </c>
      <c r="G35" s="116">
        <f t="shared" si="17"/>
        <v>0</v>
      </c>
      <c r="H35" s="116">
        <f t="shared" si="17"/>
        <v>0</v>
      </c>
      <c r="I35" s="116">
        <f t="shared" si="17"/>
        <v>0</v>
      </c>
      <c r="J35" s="118">
        <f t="shared" si="17"/>
        <v>0</v>
      </c>
      <c r="K35" s="119">
        <f t="shared" ref="K35" si="18">SUM(K17:K34)</f>
        <v>0</v>
      </c>
    </row>
    <row r="36" spans="1:11" s="5" customFormat="1" ht="26.25" customHeight="1" x14ac:dyDescent="0.25">
      <c r="A36" s="120" t="s">
        <v>45</v>
      </c>
      <c r="B36" s="92">
        <f>B35*0.1</f>
        <v>0</v>
      </c>
      <c r="C36" s="117"/>
      <c r="D36" s="121"/>
      <c r="E36" s="92">
        <f>0.1*E35</f>
        <v>0</v>
      </c>
      <c r="F36" s="121"/>
      <c r="G36" s="92">
        <f>0.1*G35</f>
        <v>0</v>
      </c>
      <c r="H36" s="122"/>
      <c r="I36" s="94">
        <f>E36+G36</f>
        <v>0</v>
      </c>
      <c r="J36" s="114">
        <f t="shared" si="3"/>
        <v>0</v>
      </c>
      <c r="K36" s="123">
        <f>IF(ISERROR(J36/B36),0,J36/B36)</f>
        <v>0</v>
      </c>
    </row>
    <row r="37" spans="1:11" s="5" customFormat="1" ht="13" x14ac:dyDescent="0.3">
      <c r="A37" s="115" t="s">
        <v>46</v>
      </c>
      <c r="B37" s="116">
        <f>B35+B36</f>
        <v>0</v>
      </c>
      <c r="C37" s="117"/>
      <c r="D37" s="124">
        <f t="shared" ref="D37:F37" si="19">D35+D36</f>
        <v>0</v>
      </c>
      <c r="E37" s="124">
        <f t="shared" si="19"/>
        <v>0</v>
      </c>
      <c r="F37" s="124">
        <f t="shared" si="19"/>
        <v>0</v>
      </c>
      <c r="G37" s="124">
        <f>SUM(G35,G36)</f>
        <v>0</v>
      </c>
      <c r="H37" s="124">
        <f t="shared" ref="H37:I37" si="20">H35+H36</f>
        <v>0</v>
      </c>
      <c r="I37" s="124">
        <f t="shared" si="20"/>
        <v>0</v>
      </c>
      <c r="J37" s="125">
        <f t="shared" si="3"/>
        <v>0</v>
      </c>
      <c r="K37" s="126">
        <f>IF(ISERROR(J37/B37),0,J37/B37)</f>
        <v>0</v>
      </c>
    </row>
    <row r="38" spans="1:11" s="5" customFormat="1" ht="28.5" customHeight="1" x14ac:dyDescent="0.3">
      <c r="A38" s="160" t="s">
        <v>38</v>
      </c>
      <c r="B38" s="161"/>
      <c r="C38" s="161"/>
      <c r="D38" s="162"/>
      <c r="E38" s="127"/>
      <c r="F38" s="128"/>
      <c r="G38" s="127"/>
      <c r="H38" s="129"/>
      <c r="I38" s="130"/>
      <c r="J38" s="130"/>
      <c r="K38" s="131"/>
    </row>
    <row r="39" spans="1:11" s="5" customFormat="1" ht="13" x14ac:dyDescent="0.3">
      <c r="A39" s="68"/>
      <c r="B39" s="77"/>
      <c r="C39" s="68"/>
      <c r="D39" s="68"/>
      <c r="E39" s="68"/>
      <c r="F39" s="68"/>
      <c r="G39" s="68"/>
      <c r="H39" s="68"/>
      <c r="I39" s="68"/>
      <c r="J39" s="68"/>
      <c r="K39" s="68"/>
    </row>
    <row r="40" spans="1:11" s="5" customFormat="1" x14ac:dyDescent="0.3">
      <c r="A40" s="68" t="s">
        <v>47</v>
      </c>
      <c r="B40" s="132"/>
      <c r="C40" s="132"/>
      <c r="D40" s="68"/>
      <c r="E40" s="68"/>
      <c r="F40" s="68"/>
      <c r="G40" s="68"/>
      <c r="H40" s="68"/>
      <c r="I40" s="68"/>
      <c r="J40" s="68"/>
      <c r="K40" s="68"/>
    </row>
    <row r="41" spans="1:11" s="5" customFormat="1" x14ac:dyDescent="0.3">
      <c r="A41" s="68" t="s">
        <v>48</v>
      </c>
      <c r="B41" s="77"/>
      <c r="C41" s="68"/>
      <c r="D41" s="68"/>
      <c r="E41" s="68"/>
      <c r="F41" s="68"/>
      <c r="G41" s="68"/>
      <c r="H41" s="68"/>
      <c r="I41" s="68"/>
      <c r="J41" s="68"/>
      <c r="K41" s="68"/>
    </row>
    <row r="42" spans="1:11" s="5" customFormat="1" ht="13" x14ac:dyDescent="0.3">
      <c r="A42" s="68" t="s">
        <v>49</v>
      </c>
      <c r="B42" s="77"/>
      <c r="C42" s="68"/>
      <c r="D42" s="68"/>
      <c r="E42" s="68"/>
      <c r="F42" s="68"/>
      <c r="G42" s="68"/>
      <c r="H42" s="68"/>
      <c r="I42" s="68"/>
      <c r="J42" s="68"/>
      <c r="K42" s="68"/>
    </row>
    <row r="43" spans="1:11" s="5" customFormat="1" ht="28.5" customHeight="1" x14ac:dyDescent="0.3">
      <c r="A43" s="163" t="s">
        <v>50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</row>
    <row r="44" spans="1:11" s="5" customFormat="1" ht="13" x14ac:dyDescent="0.3">
      <c r="A44" s="68"/>
      <c r="B44" s="77"/>
      <c r="C44" s="68"/>
      <c r="D44" s="68"/>
      <c r="E44" s="68"/>
      <c r="F44" s="68"/>
      <c r="G44" s="68"/>
      <c r="H44" s="68"/>
      <c r="I44" s="68"/>
      <c r="J44" s="68"/>
      <c r="K44" s="68"/>
    </row>
    <row r="45" spans="1:11" s="5" customFormat="1" ht="13" x14ac:dyDescent="0.3">
      <c r="A45" s="133" t="s">
        <v>57</v>
      </c>
      <c r="B45" s="134"/>
      <c r="C45" s="135"/>
      <c r="D45" s="135"/>
      <c r="E45" s="136"/>
      <c r="F45" s="68"/>
      <c r="G45" s="68"/>
      <c r="H45" s="68"/>
      <c r="I45" s="68"/>
      <c r="J45" s="68"/>
      <c r="K45" s="68"/>
    </row>
    <row r="46" spans="1:11" s="5" customFormat="1" ht="14" x14ac:dyDescent="0.3">
      <c r="A46" s="137" t="s">
        <v>51</v>
      </c>
      <c r="B46" s="165"/>
      <c r="C46" s="166"/>
      <c r="D46" s="166"/>
      <c r="E46" s="138"/>
      <c r="F46" s="68"/>
      <c r="G46" s="68"/>
      <c r="H46" s="68"/>
      <c r="I46" s="68"/>
      <c r="J46" s="68"/>
      <c r="K46" s="68"/>
    </row>
    <row r="47" spans="1:11" s="5" customFormat="1" ht="21.75" customHeight="1" x14ac:dyDescent="0.3">
      <c r="A47" s="137" t="s">
        <v>52</v>
      </c>
      <c r="B47" s="165"/>
      <c r="C47" s="166"/>
      <c r="D47" s="166"/>
      <c r="E47" s="138"/>
      <c r="F47" s="68"/>
      <c r="G47" s="68"/>
      <c r="H47" s="68"/>
      <c r="I47" s="68"/>
      <c r="J47" s="68"/>
      <c r="K47" s="68"/>
    </row>
    <row r="48" spans="1:11" s="5" customFormat="1" ht="6.75" customHeight="1" x14ac:dyDescent="0.3">
      <c r="A48" s="139"/>
      <c r="B48" s="140"/>
      <c r="C48" s="141"/>
      <c r="D48" s="141"/>
      <c r="E48" s="142"/>
      <c r="F48" s="68"/>
      <c r="G48" s="68"/>
      <c r="H48" s="68"/>
      <c r="I48" s="68"/>
      <c r="J48" s="68"/>
      <c r="K48" s="68"/>
    </row>
    <row r="49" spans="1:11" s="5" customFormat="1" ht="13" x14ac:dyDescent="0.3">
      <c r="A49" s="68"/>
      <c r="B49" s="77"/>
      <c r="C49" s="68"/>
      <c r="D49" s="68"/>
      <c r="E49" s="68"/>
      <c r="F49" s="68"/>
      <c r="G49" s="68"/>
      <c r="H49" s="68"/>
      <c r="I49" s="68"/>
      <c r="J49" s="68"/>
      <c r="K49" s="68"/>
    </row>
    <row r="50" spans="1:11" s="5" customFormat="1" ht="13" x14ac:dyDescent="0.3">
      <c r="A50" s="68"/>
      <c r="B50" s="77"/>
      <c r="C50" s="68"/>
      <c r="D50" s="68"/>
      <c r="E50" s="68"/>
      <c r="F50" s="68"/>
      <c r="G50" s="68"/>
      <c r="H50" s="68"/>
      <c r="I50" s="68"/>
      <c r="J50" s="68"/>
      <c r="K50" s="68"/>
    </row>
    <row r="51" spans="1:11" s="5" customFormat="1" ht="12.5" x14ac:dyDescent="0.25">
      <c r="A51" s="4"/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1:11" s="5" customFormat="1" ht="12.5" x14ac:dyDescent="0.25">
      <c r="A52" s="4"/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1:11" s="5" customFormat="1" ht="12.5" x14ac:dyDescent="0.25">
      <c r="A53" s="4"/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1:11" s="5" customFormat="1" ht="12.5" x14ac:dyDescent="0.25">
      <c r="A54" s="4"/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1:11" s="5" customFormat="1" ht="12.5" x14ac:dyDescent="0.25">
      <c r="A55" s="4"/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1:11" s="5" customFormat="1" ht="12.5" x14ac:dyDescent="0.25">
      <c r="A56" s="4"/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1:11" s="5" customFormat="1" ht="12.5" x14ac:dyDescent="0.25">
      <c r="A57" s="4"/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1:11" s="5" customFormat="1" ht="12.5" x14ac:dyDescent="0.25">
      <c r="A58" s="4"/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1:11" s="5" customFormat="1" ht="12.5" x14ac:dyDescent="0.25">
      <c r="A59" s="4"/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1:11" s="5" customFormat="1" ht="12.5" x14ac:dyDescent="0.25">
      <c r="A60" s="4"/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1:11" ht="14" x14ac:dyDescent="0.3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</row>
    <row r="62" spans="1:11" ht="14" x14ac:dyDescent="0.3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</row>
    <row r="63" spans="1:11" ht="14" x14ac:dyDescent="0.3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</row>
    <row r="64" spans="1:11" ht="14" x14ac:dyDescent="0.3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</row>
    <row r="65" spans="1:11" ht="14" x14ac:dyDescent="0.3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</row>
    <row r="66" spans="1:11" ht="14" x14ac:dyDescent="0.3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</row>
    <row r="67" spans="1:11" ht="14" x14ac:dyDescent="0.3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</row>
    <row r="68" spans="1:11" ht="14" x14ac:dyDescent="0.3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</row>
    <row r="69" spans="1:11" ht="14" x14ac:dyDescent="0.3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</row>
    <row r="70" spans="1:11" ht="14" x14ac:dyDescent="0.3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</row>
    <row r="71" spans="1:11" ht="14" x14ac:dyDescent="0.3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</row>
    <row r="72" spans="1:11" ht="14" x14ac:dyDescent="0.3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</row>
    <row r="73" spans="1:11" ht="14" x14ac:dyDescent="0.3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</row>
    <row r="74" spans="1:11" ht="14" x14ac:dyDescent="0.3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</row>
    <row r="75" spans="1:11" ht="14" x14ac:dyDescent="0.3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</row>
    <row r="76" spans="1:11" ht="14" x14ac:dyDescent="0.3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</row>
    <row r="77" spans="1:11" ht="14" x14ac:dyDescent="0.3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</row>
    <row r="78" spans="1:11" ht="14" x14ac:dyDescent="0.3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</row>
    <row r="79" spans="1:11" ht="14" x14ac:dyDescent="0.3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</row>
    <row r="80" spans="1:11" ht="14" x14ac:dyDescent="0.3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</row>
    <row r="81" spans="1:11" ht="14" x14ac:dyDescent="0.3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</row>
    <row r="82" spans="1:11" ht="14" x14ac:dyDescent="0.3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</row>
    <row r="83" spans="1:11" ht="14" x14ac:dyDescent="0.3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</row>
    <row r="84" spans="1:11" ht="14" x14ac:dyDescent="0.3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</row>
    <row r="85" spans="1:11" ht="14" x14ac:dyDescent="0.3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</row>
    <row r="86" spans="1:11" ht="14" x14ac:dyDescent="0.3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</row>
    <row r="87" spans="1:11" ht="14" x14ac:dyDescent="0.3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</row>
    <row r="88" spans="1:11" ht="14" x14ac:dyDescent="0.3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</row>
    <row r="89" spans="1:11" ht="14" x14ac:dyDescent="0.3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</row>
    <row r="90" spans="1:11" ht="14" x14ac:dyDescent="0.3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</row>
    <row r="91" spans="1:11" ht="14" x14ac:dyDescent="0.3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</row>
    <row r="92" spans="1:11" ht="14" x14ac:dyDescent="0.3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</row>
    <row r="93" spans="1:11" ht="14" x14ac:dyDescent="0.3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</row>
    <row r="94" spans="1:11" ht="14" x14ac:dyDescent="0.3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</row>
    <row r="95" spans="1:11" ht="14" x14ac:dyDescent="0.3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</row>
    <row r="96" spans="1:11" ht="14" x14ac:dyDescent="0.3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</row>
    <row r="97" spans="1:11" ht="14" x14ac:dyDescent="0.3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</row>
    <row r="98" spans="1:11" ht="14" x14ac:dyDescent="0.3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</row>
    <row r="99" spans="1:11" ht="14" x14ac:dyDescent="0.3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</row>
    <row r="100" spans="1:11" ht="14" x14ac:dyDescent="0.3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" x14ac:dyDescent="0.3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" x14ac:dyDescent="0.3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" x14ac:dyDescent="0.3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" x14ac:dyDescent="0.3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" x14ac:dyDescent="0.3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" x14ac:dyDescent="0.3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" x14ac:dyDescent="0.3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" x14ac:dyDescent="0.3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" x14ac:dyDescent="0.3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" x14ac:dyDescent="0.3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" x14ac:dyDescent="0.3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" x14ac:dyDescent="0.3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" x14ac:dyDescent="0.3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" x14ac:dyDescent="0.3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" x14ac:dyDescent="0.3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" x14ac:dyDescent="0.3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" x14ac:dyDescent="0.3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" x14ac:dyDescent="0.3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" x14ac:dyDescent="0.3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" x14ac:dyDescent="0.3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" x14ac:dyDescent="0.3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" x14ac:dyDescent="0.3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" x14ac:dyDescent="0.3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" x14ac:dyDescent="0.3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" x14ac:dyDescent="0.3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" x14ac:dyDescent="0.3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" x14ac:dyDescent="0.3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" x14ac:dyDescent="0.3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" x14ac:dyDescent="0.3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" x14ac:dyDescent="0.3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" x14ac:dyDescent="0.3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" x14ac:dyDescent="0.3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" x14ac:dyDescent="0.3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" x14ac:dyDescent="0.3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" x14ac:dyDescent="0.3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" x14ac:dyDescent="0.3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" x14ac:dyDescent="0.3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" x14ac:dyDescent="0.3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" x14ac:dyDescent="0.3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" x14ac:dyDescent="0.3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" x14ac:dyDescent="0.3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" x14ac:dyDescent="0.3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" x14ac:dyDescent="0.3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" x14ac:dyDescent="0.3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" x14ac:dyDescent="0.3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" x14ac:dyDescent="0.3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" x14ac:dyDescent="0.3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" x14ac:dyDescent="0.3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" x14ac:dyDescent="0.3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" x14ac:dyDescent="0.3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" x14ac:dyDescent="0.3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" x14ac:dyDescent="0.3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" x14ac:dyDescent="0.3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" x14ac:dyDescent="0.3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" x14ac:dyDescent="0.3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" x14ac:dyDescent="0.3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" x14ac:dyDescent="0.3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" x14ac:dyDescent="0.3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" x14ac:dyDescent="0.3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" x14ac:dyDescent="0.3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" x14ac:dyDescent="0.3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" x14ac:dyDescent="0.3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" x14ac:dyDescent="0.3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" x14ac:dyDescent="0.3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" x14ac:dyDescent="0.3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" x14ac:dyDescent="0.3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" x14ac:dyDescent="0.3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" x14ac:dyDescent="0.3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" x14ac:dyDescent="0.3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" x14ac:dyDescent="0.3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" x14ac:dyDescent="0.3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" x14ac:dyDescent="0.3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" x14ac:dyDescent="0.3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" x14ac:dyDescent="0.3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" x14ac:dyDescent="0.3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" x14ac:dyDescent="0.3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" x14ac:dyDescent="0.3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" x14ac:dyDescent="0.3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" x14ac:dyDescent="0.3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" x14ac:dyDescent="0.3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" x14ac:dyDescent="0.3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" x14ac:dyDescent="0.3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" x14ac:dyDescent="0.3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" x14ac:dyDescent="0.3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" x14ac:dyDescent="0.3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" x14ac:dyDescent="0.3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" x14ac:dyDescent="0.3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" x14ac:dyDescent="0.3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" x14ac:dyDescent="0.3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" x14ac:dyDescent="0.3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" x14ac:dyDescent="0.3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" x14ac:dyDescent="0.3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" x14ac:dyDescent="0.3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" x14ac:dyDescent="0.3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" x14ac:dyDescent="0.3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" x14ac:dyDescent="0.3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" x14ac:dyDescent="0.3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" x14ac:dyDescent="0.3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" x14ac:dyDescent="0.3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" x14ac:dyDescent="0.3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" x14ac:dyDescent="0.3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" x14ac:dyDescent="0.3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" x14ac:dyDescent="0.3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" x14ac:dyDescent="0.3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" x14ac:dyDescent="0.3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" x14ac:dyDescent="0.3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" x14ac:dyDescent="0.3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" x14ac:dyDescent="0.3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" x14ac:dyDescent="0.3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" x14ac:dyDescent="0.3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" x14ac:dyDescent="0.3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" x14ac:dyDescent="0.3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" x14ac:dyDescent="0.3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" x14ac:dyDescent="0.3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" x14ac:dyDescent="0.3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" x14ac:dyDescent="0.3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" x14ac:dyDescent="0.3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" x14ac:dyDescent="0.3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" x14ac:dyDescent="0.3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" x14ac:dyDescent="0.3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" x14ac:dyDescent="0.3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" x14ac:dyDescent="0.3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" x14ac:dyDescent="0.3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" x14ac:dyDescent="0.3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" x14ac:dyDescent="0.3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" x14ac:dyDescent="0.3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" x14ac:dyDescent="0.3">
      <c r="A227" s="1"/>
      <c r="B227" s="3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" x14ac:dyDescent="0.3">
      <c r="A228" s="1"/>
      <c r="B228" s="3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" x14ac:dyDescent="0.3">
      <c r="A229" s="1"/>
      <c r="B229" s="3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" x14ac:dyDescent="0.3">
      <c r="A230" s="1"/>
      <c r="B230" s="3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" x14ac:dyDescent="0.3">
      <c r="A231" s="1"/>
      <c r="B231" s="3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" x14ac:dyDescent="0.3">
      <c r="A232" s="1"/>
      <c r="B232" s="3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" x14ac:dyDescent="0.3">
      <c r="A233" s="1"/>
      <c r="B233" s="3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" x14ac:dyDescent="0.3">
      <c r="A234" s="1"/>
      <c r="B234" s="3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" x14ac:dyDescent="0.3">
      <c r="A235" s="1"/>
      <c r="B235" s="3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" x14ac:dyDescent="0.3">
      <c r="A236" s="1"/>
      <c r="B236" s="3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" x14ac:dyDescent="0.3">
      <c r="A237" s="1"/>
      <c r="B237" s="3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" x14ac:dyDescent="0.3">
      <c r="A238" s="1"/>
      <c r="B238" s="3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" x14ac:dyDescent="0.3">
      <c r="A239" s="1"/>
      <c r="B239" s="3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" x14ac:dyDescent="0.3">
      <c r="A240" s="1"/>
      <c r="B240" s="3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" x14ac:dyDescent="0.3">
      <c r="A241" s="1"/>
      <c r="B241" s="3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" x14ac:dyDescent="0.3">
      <c r="A242" s="1"/>
      <c r="B242" s="3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" x14ac:dyDescent="0.3">
      <c r="A243" s="1"/>
      <c r="B243" s="3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" x14ac:dyDescent="0.3">
      <c r="A244" s="1"/>
      <c r="B244" s="3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" x14ac:dyDescent="0.3">
      <c r="A245" s="1"/>
      <c r="B245" s="3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" x14ac:dyDescent="0.3">
      <c r="A246" s="1"/>
      <c r="B246" s="3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" x14ac:dyDescent="0.3">
      <c r="A247" s="1"/>
      <c r="B247" s="3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" x14ac:dyDescent="0.3">
      <c r="A248" s="1"/>
      <c r="B248" s="3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" x14ac:dyDescent="0.3">
      <c r="A249" s="1"/>
      <c r="B249" s="3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" x14ac:dyDescent="0.3">
      <c r="A250" s="1"/>
      <c r="B250" s="3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" x14ac:dyDescent="0.3">
      <c r="A251" s="1"/>
      <c r="B251" s="3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" x14ac:dyDescent="0.3">
      <c r="A252" s="1"/>
      <c r="B252" s="3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" x14ac:dyDescent="0.3">
      <c r="A253" s="1"/>
      <c r="B253" s="3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" x14ac:dyDescent="0.3">
      <c r="A254" s="1"/>
      <c r="B254" s="3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" x14ac:dyDescent="0.3">
      <c r="A255" s="1"/>
      <c r="B255" s="3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4" x14ac:dyDescent="0.3">
      <c r="A256" s="1"/>
      <c r="B256" s="3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4" x14ac:dyDescent="0.3">
      <c r="A257" s="1"/>
      <c r="B257" s="3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4" x14ac:dyDescent="0.3">
      <c r="A258" s="1"/>
      <c r="B258" s="3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4" x14ac:dyDescent="0.3">
      <c r="A259" s="1"/>
      <c r="B259" s="3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4" x14ac:dyDescent="0.3">
      <c r="A260" s="1"/>
      <c r="B260" s="3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4" x14ac:dyDescent="0.3">
      <c r="A261" s="1"/>
      <c r="B261" s="3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4" x14ac:dyDescent="0.3">
      <c r="A262" s="1"/>
      <c r="B262" s="3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4" x14ac:dyDescent="0.3">
      <c r="A263" s="1"/>
      <c r="B263" s="3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4" x14ac:dyDescent="0.3">
      <c r="A264" s="1"/>
      <c r="B264" s="3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4" x14ac:dyDescent="0.3">
      <c r="A265" s="1"/>
      <c r="B265" s="3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4" x14ac:dyDescent="0.3">
      <c r="A266" s="1"/>
      <c r="B266" s="3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4" x14ac:dyDescent="0.3">
      <c r="A267" s="1"/>
      <c r="B267" s="3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4" x14ac:dyDescent="0.3">
      <c r="A268" s="1"/>
      <c r="B268" s="3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4" x14ac:dyDescent="0.3">
      <c r="A269" s="1"/>
      <c r="B269" s="3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4" x14ac:dyDescent="0.3">
      <c r="A270" s="1"/>
      <c r="B270" s="3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4" x14ac:dyDescent="0.3">
      <c r="A271" s="1"/>
      <c r="B271" s="3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4" x14ac:dyDescent="0.3">
      <c r="A272" s="1"/>
      <c r="B272" s="3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4" x14ac:dyDescent="0.3">
      <c r="A273" s="1"/>
      <c r="B273" s="3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4" x14ac:dyDescent="0.3">
      <c r="A274" s="1"/>
      <c r="B274" s="3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4" x14ac:dyDescent="0.3">
      <c r="A275" s="1"/>
      <c r="B275" s="3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4" x14ac:dyDescent="0.3">
      <c r="A276" s="1"/>
      <c r="B276" s="3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4" x14ac:dyDescent="0.3">
      <c r="A277" s="1"/>
      <c r="B277" s="3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4" x14ac:dyDescent="0.3">
      <c r="A278" s="1"/>
      <c r="B278" s="3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4" x14ac:dyDescent="0.3">
      <c r="A279" s="1"/>
      <c r="B279" s="3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4" x14ac:dyDescent="0.3">
      <c r="A280" s="1"/>
      <c r="B280" s="3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4" x14ac:dyDescent="0.3">
      <c r="A281" s="1"/>
      <c r="B281" s="3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4" x14ac:dyDescent="0.3">
      <c r="A282" s="1"/>
      <c r="B282" s="3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4" x14ac:dyDescent="0.3">
      <c r="A283" s="1"/>
      <c r="B283" s="3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4" x14ac:dyDescent="0.3">
      <c r="A284" s="1"/>
      <c r="B284" s="3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4" x14ac:dyDescent="0.3">
      <c r="A285" s="1"/>
      <c r="B285" s="3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4" x14ac:dyDescent="0.3">
      <c r="A286" s="1"/>
      <c r="B286" s="3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4" x14ac:dyDescent="0.3">
      <c r="A287" s="1"/>
      <c r="B287" s="3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4" x14ac:dyDescent="0.3">
      <c r="A288" s="1"/>
      <c r="B288" s="3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4" x14ac:dyDescent="0.3">
      <c r="A289" s="1"/>
      <c r="B289" s="3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4" x14ac:dyDescent="0.3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4" x14ac:dyDescent="0.3">
      <c r="A291" s="1"/>
      <c r="B291" s="3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4" x14ac:dyDescent="0.3">
      <c r="A292" s="1"/>
      <c r="B292" s="3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4" x14ac:dyDescent="0.3">
      <c r="A293" s="1"/>
      <c r="B293" s="3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4" x14ac:dyDescent="0.3">
      <c r="A294" s="1"/>
      <c r="B294" s="3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4" x14ac:dyDescent="0.3">
      <c r="A295" s="1"/>
      <c r="B295" s="3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4" x14ac:dyDescent="0.3">
      <c r="A296" s="1"/>
      <c r="B296" s="3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4" x14ac:dyDescent="0.3">
      <c r="A297" s="1"/>
      <c r="B297" s="3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4" x14ac:dyDescent="0.3">
      <c r="A298" s="1"/>
      <c r="B298" s="3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4" x14ac:dyDescent="0.3">
      <c r="A299" s="1"/>
      <c r="B299" s="3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4" x14ac:dyDescent="0.3">
      <c r="A300" s="1"/>
      <c r="B300" s="3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4" x14ac:dyDescent="0.3">
      <c r="A301" s="1"/>
      <c r="B301" s="3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4" x14ac:dyDescent="0.3">
      <c r="A302" s="1"/>
      <c r="B302" s="3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4" x14ac:dyDescent="0.3">
      <c r="A303" s="1"/>
      <c r="B303" s="3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4" x14ac:dyDescent="0.3">
      <c r="A304" s="1"/>
      <c r="B304" s="3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4" x14ac:dyDescent="0.3">
      <c r="A305" s="1"/>
      <c r="B305" s="3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4" x14ac:dyDescent="0.3">
      <c r="A306" s="1"/>
      <c r="B306" s="3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4" x14ac:dyDescent="0.3">
      <c r="A307" s="1"/>
      <c r="B307" s="3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4" x14ac:dyDescent="0.3">
      <c r="A308" s="1"/>
      <c r="B308" s="3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4" x14ac:dyDescent="0.3">
      <c r="A309" s="1"/>
      <c r="B309" s="3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4" x14ac:dyDescent="0.3">
      <c r="A310" s="1"/>
      <c r="B310" s="3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4" x14ac:dyDescent="0.3">
      <c r="A311" s="1"/>
      <c r="B311" s="3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4" x14ac:dyDescent="0.3">
      <c r="A312" s="1"/>
      <c r="B312" s="3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4" x14ac:dyDescent="0.3">
      <c r="A313" s="1"/>
      <c r="B313" s="3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4" x14ac:dyDescent="0.3">
      <c r="A314" s="1"/>
      <c r="B314" s="3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4" x14ac:dyDescent="0.3">
      <c r="A315" s="1"/>
      <c r="B315" s="3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4" x14ac:dyDescent="0.3">
      <c r="A316" s="1"/>
      <c r="B316" s="3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4" x14ac:dyDescent="0.3">
      <c r="A317" s="1"/>
      <c r="B317" s="3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4" x14ac:dyDescent="0.3">
      <c r="A318" s="1"/>
      <c r="B318" s="3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4" x14ac:dyDescent="0.3">
      <c r="A319" s="1"/>
      <c r="B319" s="3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4" x14ac:dyDescent="0.3">
      <c r="A320" s="1"/>
      <c r="B320" s="3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4" x14ac:dyDescent="0.3">
      <c r="A321" s="1"/>
      <c r="B321" s="3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4" x14ac:dyDescent="0.3">
      <c r="A322" s="1"/>
      <c r="B322" s="3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4" x14ac:dyDescent="0.3">
      <c r="A323" s="1"/>
      <c r="B323" s="3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4" x14ac:dyDescent="0.3">
      <c r="A324" s="1"/>
      <c r="B324" s="3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4" x14ac:dyDescent="0.3">
      <c r="A325" s="1"/>
      <c r="B325" s="3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4" x14ac:dyDescent="0.3">
      <c r="A326" s="1"/>
      <c r="B326" s="3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4" x14ac:dyDescent="0.3">
      <c r="A327" s="1"/>
      <c r="B327" s="3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4" x14ac:dyDescent="0.3">
      <c r="A328" s="1"/>
      <c r="B328" s="3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4" x14ac:dyDescent="0.3">
      <c r="A329" s="1"/>
      <c r="B329" s="3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4" x14ac:dyDescent="0.3">
      <c r="A330" s="1"/>
      <c r="B330" s="3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4" x14ac:dyDescent="0.3">
      <c r="A331" s="1"/>
      <c r="B331" s="3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4" x14ac:dyDescent="0.3">
      <c r="A332" s="1"/>
      <c r="B332" s="3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4" x14ac:dyDescent="0.3">
      <c r="A333" s="1"/>
      <c r="B333" s="3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4" x14ac:dyDescent="0.3">
      <c r="A334" s="1"/>
      <c r="B334" s="3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4" x14ac:dyDescent="0.3">
      <c r="A335" s="1"/>
      <c r="B335" s="3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4" x14ac:dyDescent="0.3">
      <c r="A336" s="1"/>
      <c r="B336" s="3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4" x14ac:dyDescent="0.3">
      <c r="A337" s="1"/>
      <c r="B337" s="3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4" x14ac:dyDescent="0.3">
      <c r="A338" s="1"/>
      <c r="B338" s="3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4" x14ac:dyDescent="0.3">
      <c r="A339" s="1"/>
      <c r="B339" s="3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4" x14ac:dyDescent="0.3">
      <c r="A340" s="1"/>
      <c r="B340" s="3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4" x14ac:dyDescent="0.3">
      <c r="A341" s="1"/>
      <c r="B341" s="3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4" x14ac:dyDescent="0.3">
      <c r="A342" s="1"/>
      <c r="B342" s="3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4" x14ac:dyDescent="0.3">
      <c r="A343" s="1"/>
      <c r="B343" s="3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4" x14ac:dyDescent="0.3">
      <c r="A344" s="1"/>
      <c r="B344" s="3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4" x14ac:dyDescent="0.3">
      <c r="A345" s="1"/>
      <c r="B345" s="3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4" x14ac:dyDescent="0.3">
      <c r="A346" s="1"/>
      <c r="B346" s="3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4" x14ac:dyDescent="0.3">
      <c r="A347" s="1"/>
      <c r="B347" s="3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4" x14ac:dyDescent="0.3">
      <c r="A348" s="1"/>
      <c r="B348" s="3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4" x14ac:dyDescent="0.3">
      <c r="A349" s="1"/>
      <c r="B349" s="3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4" x14ac:dyDescent="0.3">
      <c r="A350" s="1"/>
      <c r="B350" s="3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4" x14ac:dyDescent="0.3">
      <c r="A351" s="1"/>
      <c r="B351" s="3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4" x14ac:dyDescent="0.3">
      <c r="A352" s="1"/>
      <c r="B352" s="3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4" x14ac:dyDescent="0.3">
      <c r="A353" s="1"/>
      <c r="B353" s="3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4" x14ac:dyDescent="0.3">
      <c r="A354" s="1"/>
      <c r="B354" s="3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4" x14ac:dyDescent="0.3">
      <c r="A355" s="1"/>
      <c r="B355" s="3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4" x14ac:dyDescent="0.3">
      <c r="A356" s="1"/>
      <c r="B356" s="3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4" x14ac:dyDescent="0.3">
      <c r="A357" s="1"/>
      <c r="B357" s="3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4" x14ac:dyDescent="0.3">
      <c r="A358" s="1"/>
      <c r="B358" s="3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4" x14ac:dyDescent="0.3">
      <c r="A359" s="1"/>
      <c r="B359" s="3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4" x14ac:dyDescent="0.3">
      <c r="A360" s="1"/>
      <c r="B360" s="3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4" x14ac:dyDescent="0.3">
      <c r="A361" s="1"/>
      <c r="B361" s="3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4" x14ac:dyDescent="0.3">
      <c r="A362" s="1"/>
      <c r="B362" s="3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4" x14ac:dyDescent="0.3">
      <c r="A363" s="1"/>
      <c r="B363" s="3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4" x14ac:dyDescent="0.3">
      <c r="A364" s="1"/>
      <c r="B364" s="3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4" x14ac:dyDescent="0.3">
      <c r="A365" s="1"/>
      <c r="B365" s="3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4" x14ac:dyDescent="0.3">
      <c r="A366" s="1"/>
      <c r="B366" s="3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4" x14ac:dyDescent="0.3">
      <c r="A367" s="1"/>
      <c r="B367" s="3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4" x14ac:dyDescent="0.3">
      <c r="A368" s="1"/>
      <c r="B368" s="3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4" x14ac:dyDescent="0.3">
      <c r="A369" s="1"/>
      <c r="B369" s="3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4" x14ac:dyDescent="0.3">
      <c r="A370" s="1"/>
      <c r="B370" s="3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4" x14ac:dyDescent="0.3">
      <c r="A371" s="1"/>
      <c r="B371" s="3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4" x14ac:dyDescent="0.3">
      <c r="A372" s="1"/>
      <c r="B372" s="3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4" x14ac:dyDescent="0.3">
      <c r="A373" s="1"/>
      <c r="B373" s="3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4" x14ac:dyDescent="0.3">
      <c r="A374" s="1"/>
      <c r="B374" s="3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4" x14ac:dyDescent="0.3">
      <c r="A375" s="1"/>
      <c r="B375" s="3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4" x14ac:dyDescent="0.3">
      <c r="A376" s="1"/>
      <c r="B376" s="3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4" x14ac:dyDescent="0.3">
      <c r="A377" s="1"/>
      <c r="B377" s="3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4" x14ac:dyDescent="0.3">
      <c r="A378" s="1"/>
      <c r="B378" s="3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4" x14ac:dyDescent="0.3">
      <c r="A379" s="1"/>
      <c r="B379" s="3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4" x14ac:dyDescent="0.3">
      <c r="A380" s="1"/>
      <c r="B380" s="3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4" x14ac:dyDescent="0.3">
      <c r="A381" s="1"/>
      <c r="B381" s="3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4" x14ac:dyDescent="0.3">
      <c r="A382" s="1"/>
      <c r="B382" s="3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4" x14ac:dyDescent="0.3">
      <c r="A383" s="1"/>
      <c r="B383" s="3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4" x14ac:dyDescent="0.3">
      <c r="A384" s="1"/>
      <c r="B384" s="3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4" x14ac:dyDescent="0.3">
      <c r="A385" s="1"/>
      <c r="B385" s="3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4" x14ac:dyDescent="0.3">
      <c r="A386" s="1"/>
      <c r="B386" s="3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4" x14ac:dyDescent="0.3">
      <c r="A387" s="1"/>
      <c r="B387" s="3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4" x14ac:dyDescent="0.3">
      <c r="A388" s="1"/>
      <c r="B388" s="3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4" x14ac:dyDescent="0.3">
      <c r="A389" s="1"/>
      <c r="B389" s="3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4" x14ac:dyDescent="0.3">
      <c r="A390" s="1"/>
      <c r="B390" s="3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4" x14ac:dyDescent="0.3">
      <c r="A391" s="1"/>
      <c r="B391" s="3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4" x14ac:dyDescent="0.3">
      <c r="A392" s="1"/>
      <c r="B392" s="3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4" x14ac:dyDescent="0.3">
      <c r="A393" s="1"/>
      <c r="B393" s="3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4" x14ac:dyDescent="0.3">
      <c r="A394" s="1"/>
      <c r="B394" s="3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4" x14ac:dyDescent="0.3">
      <c r="A395" s="1"/>
      <c r="B395" s="3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4" x14ac:dyDescent="0.3">
      <c r="A396" s="1"/>
      <c r="B396" s="3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4" x14ac:dyDescent="0.3">
      <c r="A397" s="1"/>
      <c r="B397" s="3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4" x14ac:dyDescent="0.3">
      <c r="A398" s="1"/>
      <c r="B398" s="3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4" x14ac:dyDescent="0.3">
      <c r="A399" s="1"/>
      <c r="B399" s="3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4" x14ac:dyDescent="0.3">
      <c r="A400" s="1"/>
      <c r="B400" s="3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4" x14ac:dyDescent="0.3">
      <c r="A401" s="1"/>
      <c r="B401" s="3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4" x14ac:dyDescent="0.3">
      <c r="A402" s="1"/>
      <c r="B402" s="3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4" x14ac:dyDescent="0.3">
      <c r="A403" s="1"/>
      <c r="B403" s="3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4" x14ac:dyDescent="0.3">
      <c r="A404" s="1"/>
      <c r="B404" s="3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4" x14ac:dyDescent="0.3">
      <c r="A405" s="1"/>
      <c r="B405" s="3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4" x14ac:dyDescent="0.3">
      <c r="A406" s="1"/>
      <c r="B406" s="3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4" x14ac:dyDescent="0.3">
      <c r="A407" s="1"/>
      <c r="B407" s="3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4" x14ac:dyDescent="0.3">
      <c r="A408" s="1"/>
      <c r="B408" s="3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4" x14ac:dyDescent="0.3">
      <c r="A409" s="1"/>
      <c r="B409" s="3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4" x14ac:dyDescent="0.3">
      <c r="A410" s="1"/>
      <c r="B410" s="3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4" x14ac:dyDescent="0.3">
      <c r="A411" s="1"/>
      <c r="B411" s="3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4" x14ac:dyDescent="0.3">
      <c r="A412" s="1"/>
      <c r="B412" s="3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4" x14ac:dyDescent="0.3">
      <c r="A413" s="1"/>
      <c r="B413" s="3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4" x14ac:dyDescent="0.3">
      <c r="A414" s="1"/>
      <c r="B414" s="3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4" x14ac:dyDescent="0.3">
      <c r="A415" s="1"/>
      <c r="B415" s="3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4" x14ac:dyDescent="0.3">
      <c r="A416" s="1"/>
      <c r="B416" s="3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4" x14ac:dyDescent="0.3">
      <c r="A417" s="1"/>
      <c r="B417" s="3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4" x14ac:dyDescent="0.3">
      <c r="A418" s="1"/>
      <c r="B418" s="3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4" x14ac:dyDescent="0.3">
      <c r="A419" s="1"/>
      <c r="B419" s="3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4" x14ac:dyDescent="0.3">
      <c r="A420" s="1"/>
      <c r="B420" s="3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4" x14ac:dyDescent="0.3">
      <c r="A421" s="1"/>
      <c r="B421" s="3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4" x14ac:dyDescent="0.3">
      <c r="A422" s="1"/>
      <c r="B422" s="3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4" x14ac:dyDescent="0.3">
      <c r="A423" s="1"/>
      <c r="B423" s="3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4" x14ac:dyDescent="0.3">
      <c r="A424" s="1"/>
      <c r="B424" s="3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4" x14ac:dyDescent="0.3">
      <c r="A425" s="1"/>
      <c r="B425" s="3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4" x14ac:dyDescent="0.3">
      <c r="A426" s="1"/>
      <c r="B426" s="3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4" x14ac:dyDescent="0.3">
      <c r="A427" s="1"/>
      <c r="B427" s="3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4" x14ac:dyDescent="0.3">
      <c r="A428" s="1"/>
      <c r="B428" s="3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4" x14ac:dyDescent="0.3">
      <c r="A429" s="1"/>
      <c r="B429" s="3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4" x14ac:dyDescent="0.3">
      <c r="A430" s="1"/>
      <c r="B430" s="3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4" x14ac:dyDescent="0.3">
      <c r="A431" s="1"/>
      <c r="B431" s="3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4" x14ac:dyDescent="0.3">
      <c r="A432" s="1"/>
      <c r="B432" s="3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4" x14ac:dyDescent="0.3">
      <c r="A433" s="1"/>
      <c r="B433" s="3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4" x14ac:dyDescent="0.3">
      <c r="A434" s="1"/>
      <c r="B434" s="3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4" x14ac:dyDescent="0.3">
      <c r="A435" s="1"/>
      <c r="B435" s="3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4" x14ac:dyDescent="0.3">
      <c r="A436" s="1"/>
      <c r="B436" s="3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4" x14ac:dyDescent="0.3">
      <c r="A437" s="1"/>
      <c r="B437" s="3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4" x14ac:dyDescent="0.3">
      <c r="A438" s="1"/>
      <c r="B438" s="3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4" x14ac:dyDescent="0.3">
      <c r="A439" s="1"/>
      <c r="B439" s="3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4" x14ac:dyDescent="0.3">
      <c r="A440" s="1"/>
      <c r="B440" s="3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4" x14ac:dyDescent="0.3">
      <c r="A441" s="1"/>
      <c r="B441" s="3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4" x14ac:dyDescent="0.3">
      <c r="A442" s="1"/>
      <c r="B442" s="3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4" x14ac:dyDescent="0.3">
      <c r="A443" s="1"/>
      <c r="B443" s="3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4" x14ac:dyDescent="0.3">
      <c r="A444" s="1"/>
      <c r="B444" s="3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4" x14ac:dyDescent="0.3">
      <c r="A445" s="1"/>
      <c r="B445" s="3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4" x14ac:dyDescent="0.3">
      <c r="A446" s="1"/>
      <c r="B446" s="3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4" x14ac:dyDescent="0.3">
      <c r="A447" s="1"/>
      <c r="B447" s="3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4" x14ac:dyDescent="0.3">
      <c r="A448" s="1"/>
      <c r="B448" s="3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4" x14ac:dyDescent="0.3">
      <c r="A449" s="1"/>
      <c r="B449" s="3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4" x14ac:dyDescent="0.3">
      <c r="A450" s="1"/>
      <c r="B450" s="3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4" x14ac:dyDescent="0.3">
      <c r="A451" s="1"/>
      <c r="B451" s="3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4" x14ac:dyDescent="0.3">
      <c r="A452" s="1"/>
      <c r="B452" s="3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4" x14ac:dyDescent="0.3">
      <c r="A453" s="1"/>
      <c r="B453" s="3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4" x14ac:dyDescent="0.3">
      <c r="A454" s="1"/>
      <c r="B454" s="3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4" x14ac:dyDescent="0.3">
      <c r="A455" s="1"/>
      <c r="B455" s="3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4" x14ac:dyDescent="0.3">
      <c r="A456" s="1"/>
      <c r="B456" s="3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4" x14ac:dyDescent="0.3">
      <c r="A457" s="1"/>
      <c r="B457" s="3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4" x14ac:dyDescent="0.3">
      <c r="A458" s="1"/>
      <c r="B458" s="3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4" x14ac:dyDescent="0.3">
      <c r="A459" s="1"/>
      <c r="B459" s="3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4" x14ac:dyDescent="0.3">
      <c r="A460" s="1"/>
      <c r="B460" s="3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4" x14ac:dyDescent="0.3">
      <c r="A461" s="1"/>
      <c r="B461" s="3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4" x14ac:dyDescent="0.3">
      <c r="A462" s="1"/>
      <c r="B462" s="3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4" x14ac:dyDescent="0.3">
      <c r="A463" s="1"/>
      <c r="B463" s="3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4" x14ac:dyDescent="0.3">
      <c r="A464" s="1"/>
      <c r="B464" s="3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4" x14ac:dyDescent="0.3">
      <c r="A465" s="1"/>
      <c r="B465" s="3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4" x14ac:dyDescent="0.3">
      <c r="A466" s="1"/>
      <c r="B466" s="3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4" x14ac:dyDescent="0.3">
      <c r="A467" s="1"/>
      <c r="B467" s="3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4" x14ac:dyDescent="0.3">
      <c r="A468" s="1"/>
      <c r="B468" s="3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4" x14ac:dyDescent="0.3">
      <c r="A469" s="1"/>
      <c r="B469" s="3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4" x14ac:dyDescent="0.3">
      <c r="A470" s="1"/>
      <c r="B470" s="3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4" x14ac:dyDescent="0.3">
      <c r="A471" s="1"/>
      <c r="B471" s="3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4" x14ac:dyDescent="0.3">
      <c r="A472" s="1"/>
      <c r="B472" s="3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4" x14ac:dyDescent="0.3">
      <c r="A473" s="1"/>
      <c r="B473" s="3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4" x14ac:dyDescent="0.3">
      <c r="A474" s="1"/>
      <c r="B474" s="3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4" x14ac:dyDescent="0.3">
      <c r="A475" s="1"/>
      <c r="B475" s="3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4" x14ac:dyDescent="0.3">
      <c r="A476" s="1"/>
      <c r="B476" s="3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4" x14ac:dyDescent="0.3">
      <c r="A477" s="1"/>
      <c r="B477" s="3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4" x14ac:dyDescent="0.3">
      <c r="A478" s="1"/>
      <c r="B478" s="3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4" x14ac:dyDescent="0.3">
      <c r="A479" s="1"/>
      <c r="B479" s="3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4" x14ac:dyDescent="0.3">
      <c r="A480" s="1"/>
      <c r="B480" s="3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4" x14ac:dyDescent="0.3">
      <c r="A481" s="1"/>
      <c r="B481" s="3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4" x14ac:dyDescent="0.3">
      <c r="A482" s="1"/>
      <c r="B482" s="3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4" x14ac:dyDescent="0.3">
      <c r="A483" s="1"/>
      <c r="B483" s="3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4" x14ac:dyDescent="0.3">
      <c r="A484" s="1"/>
      <c r="B484" s="3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4" x14ac:dyDescent="0.3">
      <c r="A485" s="1"/>
      <c r="B485" s="3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4" x14ac:dyDescent="0.3">
      <c r="A486" s="1"/>
      <c r="B486" s="3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4" x14ac:dyDescent="0.3">
      <c r="A487" s="1"/>
      <c r="B487" s="3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4" x14ac:dyDescent="0.3">
      <c r="A488" s="1"/>
      <c r="B488" s="3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4" x14ac:dyDescent="0.3">
      <c r="A489" s="1"/>
      <c r="B489" s="3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4" x14ac:dyDescent="0.3">
      <c r="A490" s="1"/>
      <c r="B490" s="3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4" x14ac:dyDescent="0.3">
      <c r="A491" s="1"/>
      <c r="B491" s="3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4" x14ac:dyDescent="0.3">
      <c r="A492" s="1"/>
      <c r="B492" s="3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4" x14ac:dyDescent="0.3">
      <c r="A493" s="1"/>
      <c r="B493" s="3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4" x14ac:dyDescent="0.3">
      <c r="A494" s="1"/>
      <c r="B494" s="3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4" x14ac:dyDescent="0.3">
      <c r="A495" s="1"/>
      <c r="B495" s="3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4" x14ac:dyDescent="0.3">
      <c r="A496" s="1"/>
      <c r="B496" s="3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4" x14ac:dyDescent="0.3">
      <c r="A497" s="1"/>
      <c r="B497" s="3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4" x14ac:dyDescent="0.3">
      <c r="A498" s="1"/>
      <c r="B498" s="3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4" x14ac:dyDescent="0.3">
      <c r="A499" s="1"/>
      <c r="B499" s="3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4" x14ac:dyDescent="0.3">
      <c r="A500" s="1"/>
      <c r="B500" s="3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4" x14ac:dyDescent="0.3">
      <c r="A501" s="1"/>
      <c r="B501" s="3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4" x14ac:dyDescent="0.3">
      <c r="A502" s="1"/>
      <c r="B502" s="3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4" x14ac:dyDescent="0.3">
      <c r="A503" s="1"/>
      <c r="B503" s="3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4" x14ac:dyDescent="0.3">
      <c r="A504" s="1"/>
      <c r="B504" s="3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4" x14ac:dyDescent="0.3">
      <c r="A505" s="1"/>
      <c r="B505" s="3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4" x14ac:dyDescent="0.3">
      <c r="A506" s="1"/>
      <c r="B506" s="3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4" x14ac:dyDescent="0.3">
      <c r="A507" s="1"/>
      <c r="B507" s="3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4" x14ac:dyDescent="0.3">
      <c r="A508" s="1"/>
      <c r="B508" s="3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4" x14ac:dyDescent="0.3">
      <c r="A509" s="1"/>
      <c r="B509" s="3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4" x14ac:dyDescent="0.3">
      <c r="A510" s="1"/>
      <c r="B510" s="3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4" x14ac:dyDescent="0.3">
      <c r="A511" s="1"/>
      <c r="B511" s="3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4" x14ac:dyDescent="0.3">
      <c r="A512" s="1"/>
      <c r="B512" s="3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4" x14ac:dyDescent="0.3">
      <c r="A513" s="1"/>
      <c r="B513" s="3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4" x14ac:dyDescent="0.3">
      <c r="A514" s="1"/>
      <c r="B514" s="3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4" x14ac:dyDescent="0.3">
      <c r="A515" s="1"/>
      <c r="B515" s="3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4" x14ac:dyDescent="0.3">
      <c r="A516" s="1"/>
      <c r="B516" s="3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4" x14ac:dyDescent="0.3">
      <c r="A517" s="1"/>
      <c r="B517" s="3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4" x14ac:dyDescent="0.3">
      <c r="A518" s="1"/>
      <c r="B518" s="3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4" x14ac:dyDescent="0.3">
      <c r="A519" s="1"/>
      <c r="B519" s="3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4" x14ac:dyDescent="0.3">
      <c r="A520" s="1"/>
      <c r="B520" s="3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4" x14ac:dyDescent="0.3">
      <c r="A521" s="1"/>
      <c r="B521" s="3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4" x14ac:dyDescent="0.3">
      <c r="A522" s="1"/>
      <c r="B522" s="3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4" x14ac:dyDescent="0.3">
      <c r="A523" s="1"/>
      <c r="B523" s="3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4" x14ac:dyDescent="0.3">
      <c r="A524" s="1"/>
      <c r="B524" s="3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4" x14ac:dyDescent="0.3">
      <c r="A525" s="1"/>
      <c r="B525" s="3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4" x14ac:dyDescent="0.3">
      <c r="A526" s="1"/>
      <c r="B526" s="3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4" x14ac:dyDescent="0.3">
      <c r="A527" s="1"/>
      <c r="B527" s="3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4" x14ac:dyDescent="0.3">
      <c r="A528" s="1"/>
      <c r="B528" s="3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4" x14ac:dyDescent="0.3">
      <c r="A529" s="1"/>
      <c r="B529" s="3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4" x14ac:dyDescent="0.3">
      <c r="A530" s="1"/>
      <c r="B530" s="3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4" x14ac:dyDescent="0.3">
      <c r="A531" s="1"/>
      <c r="B531" s="3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4" x14ac:dyDescent="0.3">
      <c r="A532" s="1"/>
      <c r="B532" s="3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4" x14ac:dyDescent="0.3">
      <c r="A533" s="1"/>
      <c r="B533" s="3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4" x14ac:dyDescent="0.3">
      <c r="A534" s="1"/>
      <c r="B534" s="3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4" x14ac:dyDescent="0.3">
      <c r="A535" s="1"/>
      <c r="B535" s="3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4" x14ac:dyDescent="0.3">
      <c r="A536" s="1"/>
      <c r="B536" s="3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4" x14ac:dyDescent="0.3">
      <c r="A537" s="1"/>
      <c r="B537" s="3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4" x14ac:dyDescent="0.3">
      <c r="A538" s="1"/>
      <c r="B538" s="3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4" x14ac:dyDescent="0.3">
      <c r="A539" s="1"/>
      <c r="B539" s="3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4" x14ac:dyDescent="0.3">
      <c r="A540" s="1"/>
      <c r="B540" s="3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4" x14ac:dyDescent="0.3">
      <c r="A541" s="1"/>
      <c r="B541" s="3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4" x14ac:dyDescent="0.3">
      <c r="A542" s="1"/>
      <c r="B542" s="3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4" x14ac:dyDescent="0.3">
      <c r="A543" s="1"/>
      <c r="B543" s="3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4" x14ac:dyDescent="0.3">
      <c r="A544" s="1"/>
      <c r="B544" s="3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4" x14ac:dyDescent="0.3">
      <c r="A545" s="1"/>
      <c r="B545" s="3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4" x14ac:dyDescent="0.3">
      <c r="A546" s="1"/>
      <c r="B546" s="3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4" x14ac:dyDescent="0.3">
      <c r="A547" s="1"/>
      <c r="B547" s="3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4" x14ac:dyDescent="0.3">
      <c r="A548" s="1"/>
      <c r="B548" s="3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4" x14ac:dyDescent="0.3">
      <c r="A549" s="1"/>
      <c r="B549" s="3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4" x14ac:dyDescent="0.3">
      <c r="A550" s="1"/>
      <c r="B550" s="3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4" x14ac:dyDescent="0.3">
      <c r="A551" s="1"/>
      <c r="B551" s="3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4" x14ac:dyDescent="0.3">
      <c r="A552" s="1"/>
      <c r="B552" s="3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4" x14ac:dyDescent="0.3">
      <c r="A553" s="1"/>
      <c r="B553" s="3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4" x14ac:dyDescent="0.3">
      <c r="A554" s="1"/>
      <c r="B554" s="3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4" x14ac:dyDescent="0.3">
      <c r="A555" s="1"/>
      <c r="B555" s="3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4" x14ac:dyDescent="0.3">
      <c r="A556" s="1"/>
      <c r="B556" s="3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4" x14ac:dyDescent="0.3">
      <c r="A557" s="1"/>
      <c r="B557" s="3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4" x14ac:dyDescent="0.3">
      <c r="A558" s="1"/>
      <c r="B558" s="3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4" x14ac:dyDescent="0.3">
      <c r="A559" s="1"/>
      <c r="B559" s="3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4" x14ac:dyDescent="0.3">
      <c r="A560" s="1"/>
      <c r="B560" s="3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4" x14ac:dyDescent="0.3">
      <c r="A561" s="1"/>
      <c r="B561" s="3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4" x14ac:dyDescent="0.3">
      <c r="A562" s="1"/>
      <c r="B562" s="3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4" x14ac:dyDescent="0.3">
      <c r="A563" s="1"/>
      <c r="B563" s="3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4" x14ac:dyDescent="0.3">
      <c r="A564" s="1"/>
      <c r="B564" s="3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4" x14ac:dyDescent="0.3">
      <c r="A565" s="1"/>
      <c r="B565" s="3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4" x14ac:dyDescent="0.3">
      <c r="A566" s="1"/>
      <c r="B566" s="3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4" x14ac:dyDescent="0.3">
      <c r="A567" s="1"/>
      <c r="B567" s="3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4" x14ac:dyDescent="0.3">
      <c r="A568" s="1"/>
      <c r="B568" s="3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4" x14ac:dyDescent="0.3">
      <c r="A569" s="1"/>
      <c r="B569" s="3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4" x14ac:dyDescent="0.3">
      <c r="A570" s="1"/>
      <c r="B570" s="3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4" x14ac:dyDescent="0.3">
      <c r="A571" s="1"/>
      <c r="B571" s="3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4" x14ac:dyDescent="0.3">
      <c r="A572" s="1"/>
      <c r="B572" s="3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4" x14ac:dyDescent="0.3">
      <c r="A573" s="1"/>
      <c r="B573" s="3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4" x14ac:dyDescent="0.3">
      <c r="A574" s="1"/>
      <c r="B574" s="3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4" x14ac:dyDescent="0.3">
      <c r="A575" s="1"/>
      <c r="B575" s="3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4" x14ac:dyDescent="0.3">
      <c r="A576" s="1"/>
      <c r="B576" s="3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4" x14ac:dyDescent="0.3">
      <c r="A577" s="1"/>
      <c r="B577" s="3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4" x14ac:dyDescent="0.3">
      <c r="A578" s="1"/>
      <c r="B578" s="3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4" x14ac:dyDescent="0.3">
      <c r="A579" s="1"/>
      <c r="B579" s="3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4" x14ac:dyDescent="0.3">
      <c r="A580" s="1"/>
      <c r="B580" s="3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4" x14ac:dyDescent="0.3">
      <c r="A581" s="1"/>
      <c r="B581" s="3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4" x14ac:dyDescent="0.3">
      <c r="A582" s="1"/>
      <c r="B582" s="3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4" x14ac:dyDescent="0.3">
      <c r="A583" s="1"/>
      <c r="B583" s="3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4" x14ac:dyDescent="0.3">
      <c r="A584" s="1"/>
      <c r="B584" s="3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4" x14ac:dyDescent="0.3">
      <c r="A585" s="1"/>
      <c r="B585" s="3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4" x14ac:dyDescent="0.3">
      <c r="A586" s="1"/>
      <c r="B586" s="3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4" x14ac:dyDescent="0.3">
      <c r="A587" s="1"/>
      <c r="B587" s="3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4" x14ac:dyDescent="0.3">
      <c r="A588" s="1"/>
      <c r="B588" s="3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4" x14ac:dyDescent="0.3">
      <c r="A589" s="1"/>
      <c r="B589" s="3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4" x14ac:dyDescent="0.3">
      <c r="A590" s="1"/>
      <c r="B590" s="3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4" x14ac:dyDescent="0.3">
      <c r="A591" s="1"/>
      <c r="B591" s="3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4" x14ac:dyDescent="0.3">
      <c r="A592" s="1"/>
      <c r="B592" s="3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4" x14ac:dyDescent="0.3">
      <c r="A593" s="1"/>
      <c r="B593" s="3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4" x14ac:dyDescent="0.3">
      <c r="A594" s="1"/>
      <c r="B594" s="3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4" x14ac:dyDescent="0.3">
      <c r="A595" s="1"/>
      <c r="B595" s="3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4" x14ac:dyDescent="0.3">
      <c r="A596" s="1"/>
      <c r="B596" s="3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4" x14ac:dyDescent="0.3">
      <c r="A597" s="1"/>
      <c r="B597" s="3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4" x14ac:dyDescent="0.3">
      <c r="A598" s="1"/>
      <c r="B598" s="3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4" x14ac:dyDescent="0.3">
      <c r="A599" s="1"/>
      <c r="B599" s="3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4" x14ac:dyDescent="0.3">
      <c r="A600" s="1"/>
      <c r="B600" s="3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4" x14ac:dyDescent="0.3">
      <c r="A601" s="1"/>
      <c r="B601" s="3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4" x14ac:dyDescent="0.3">
      <c r="A602" s="1"/>
      <c r="B602" s="3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4" x14ac:dyDescent="0.3">
      <c r="A603" s="1"/>
      <c r="B603" s="3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4" x14ac:dyDescent="0.3">
      <c r="A604" s="1"/>
      <c r="B604" s="3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4" x14ac:dyDescent="0.3">
      <c r="A605" s="1"/>
      <c r="B605" s="3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4" x14ac:dyDescent="0.3">
      <c r="A606" s="1"/>
      <c r="B606" s="3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4" x14ac:dyDescent="0.3">
      <c r="A607" s="1"/>
      <c r="B607" s="3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4" x14ac:dyDescent="0.3">
      <c r="A608" s="1"/>
      <c r="B608" s="3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4" x14ac:dyDescent="0.3">
      <c r="A609" s="1"/>
      <c r="B609" s="3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4" x14ac:dyDescent="0.3">
      <c r="A610" s="1"/>
      <c r="B610" s="3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4" x14ac:dyDescent="0.3">
      <c r="A611" s="1"/>
      <c r="B611" s="3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4" x14ac:dyDescent="0.3">
      <c r="A612" s="1"/>
      <c r="B612" s="3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4" x14ac:dyDescent="0.3">
      <c r="A613" s="1"/>
      <c r="B613" s="3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4" x14ac:dyDescent="0.3">
      <c r="A614" s="1"/>
      <c r="B614" s="3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4" x14ac:dyDescent="0.3">
      <c r="A615" s="1"/>
      <c r="B615" s="3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4" x14ac:dyDescent="0.3">
      <c r="A616" s="1"/>
      <c r="B616" s="3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4" x14ac:dyDescent="0.3">
      <c r="A617" s="1"/>
      <c r="B617" s="3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4" x14ac:dyDescent="0.3">
      <c r="A618" s="1"/>
      <c r="B618" s="3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4" x14ac:dyDescent="0.3">
      <c r="A619" s="1"/>
      <c r="B619" s="3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4" x14ac:dyDescent="0.3">
      <c r="A620" s="1"/>
      <c r="B620" s="3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4" x14ac:dyDescent="0.3">
      <c r="A621" s="1"/>
      <c r="B621" s="3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4" x14ac:dyDescent="0.3">
      <c r="A622" s="1"/>
      <c r="B622" s="3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4" x14ac:dyDescent="0.3">
      <c r="A623" s="1"/>
      <c r="B623" s="3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4" x14ac:dyDescent="0.3">
      <c r="A624" s="1"/>
      <c r="B624" s="3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4" x14ac:dyDescent="0.3">
      <c r="A625" s="1"/>
      <c r="B625" s="3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4" x14ac:dyDescent="0.3">
      <c r="A626" s="1"/>
      <c r="B626" s="3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4" x14ac:dyDescent="0.3">
      <c r="A627" s="1"/>
      <c r="B627" s="3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4" x14ac:dyDescent="0.3">
      <c r="A628" s="1"/>
      <c r="B628" s="3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4" x14ac:dyDescent="0.3">
      <c r="A629" s="1"/>
      <c r="B629" s="3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4" x14ac:dyDescent="0.3">
      <c r="A630" s="1"/>
      <c r="B630" s="3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4" x14ac:dyDescent="0.3">
      <c r="A631" s="1"/>
      <c r="B631" s="3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4" x14ac:dyDescent="0.3">
      <c r="A632" s="1"/>
      <c r="B632" s="3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4" x14ac:dyDescent="0.3">
      <c r="A633" s="1"/>
      <c r="B633" s="3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4" x14ac:dyDescent="0.3">
      <c r="A634" s="1"/>
      <c r="B634" s="3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4" x14ac:dyDescent="0.3">
      <c r="A635" s="1"/>
      <c r="B635" s="3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4" x14ac:dyDescent="0.3">
      <c r="A636" s="1"/>
      <c r="B636" s="3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4" x14ac:dyDescent="0.3">
      <c r="A637" s="1"/>
      <c r="B637" s="3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4" x14ac:dyDescent="0.3">
      <c r="A638" s="1"/>
      <c r="B638" s="3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4" x14ac:dyDescent="0.3">
      <c r="A639" s="1"/>
      <c r="B639" s="3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4" x14ac:dyDescent="0.3">
      <c r="A640" s="1"/>
      <c r="B640" s="3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4" x14ac:dyDescent="0.3">
      <c r="A641" s="1"/>
      <c r="B641" s="3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4" x14ac:dyDescent="0.3">
      <c r="A642" s="1"/>
      <c r="B642" s="3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4" x14ac:dyDescent="0.3">
      <c r="A643" s="1"/>
      <c r="B643" s="3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4" x14ac:dyDescent="0.3">
      <c r="A644" s="1"/>
      <c r="B644" s="3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4" x14ac:dyDescent="0.3">
      <c r="A645" s="1"/>
      <c r="B645" s="3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4" x14ac:dyDescent="0.3">
      <c r="A646" s="1"/>
      <c r="B646" s="3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4" x14ac:dyDescent="0.3">
      <c r="A647" s="1"/>
      <c r="B647" s="3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4" x14ac:dyDescent="0.3">
      <c r="A648" s="1"/>
      <c r="B648" s="3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4" x14ac:dyDescent="0.3">
      <c r="A649" s="1"/>
      <c r="B649" s="3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4" x14ac:dyDescent="0.3">
      <c r="A650" s="1"/>
      <c r="B650" s="3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4" x14ac:dyDescent="0.3">
      <c r="A651" s="1"/>
      <c r="B651" s="3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4" x14ac:dyDescent="0.3">
      <c r="A652" s="1"/>
      <c r="B652" s="3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4" x14ac:dyDescent="0.3">
      <c r="A653" s="1"/>
      <c r="B653" s="3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4" x14ac:dyDescent="0.3">
      <c r="A654" s="1"/>
      <c r="B654" s="3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4" x14ac:dyDescent="0.3">
      <c r="A655" s="1"/>
      <c r="B655" s="3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4" x14ac:dyDescent="0.3">
      <c r="A656" s="1"/>
      <c r="B656" s="3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4" x14ac:dyDescent="0.3">
      <c r="A657" s="1"/>
      <c r="B657" s="3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4" x14ac:dyDescent="0.3">
      <c r="A658" s="1"/>
      <c r="B658" s="3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4" x14ac:dyDescent="0.3">
      <c r="A659" s="1"/>
      <c r="B659" s="3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4" x14ac:dyDescent="0.3">
      <c r="A660" s="1"/>
      <c r="B660" s="3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4" x14ac:dyDescent="0.3">
      <c r="A661" s="1"/>
      <c r="B661" s="3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4" x14ac:dyDescent="0.3">
      <c r="A662" s="1"/>
      <c r="B662" s="3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4" x14ac:dyDescent="0.3">
      <c r="A663" s="1"/>
      <c r="B663" s="3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4" x14ac:dyDescent="0.3">
      <c r="A664" s="1"/>
      <c r="B664" s="3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4" x14ac:dyDescent="0.3">
      <c r="A665" s="1"/>
      <c r="B665" s="3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4" x14ac:dyDescent="0.3">
      <c r="A666" s="1"/>
      <c r="B666" s="3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4" x14ac:dyDescent="0.3">
      <c r="A667" s="1"/>
      <c r="B667" s="3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4" x14ac:dyDescent="0.3">
      <c r="A668" s="1"/>
      <c r="B668" s="3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4" x14ac:dyDescent="0.3">
      <c r="A669" s="1"/>
      <c r="B669" s="3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4" x14ac:dyDescent="0.3">
      <c r="A670" s="1"/>
      <c r="B670" s="3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4" x14ac:dyDescent="0.3">
      <c r="A671" s="1"/>
      <c r="B671" s="3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4" x14ac:dyDescent="0.3">
      <c r="A672" s="1"/>
      <c r="B672" s="3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4" x14ac:dyDescent="0.3">
      <c r="A673" s="1"/>
      <c r="B673" s="3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4" x14ac:dyDescent="0.3">
      <c r="A674" s="1"/>
      <c r="B674" s="3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4" x14ac:dyDescent="0.3">
      <c r="A675" s="1"/>
      <c r="B675" s="3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4" x14ac:dyDescent="0.3">
      <c r="A676" s="1"/>
      <c r="B676" s="3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4" x14ac:dyDescent="0.3">
      <c r="A677" s="1"/>
      <c r="B677" s="3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4" x14ac:dyDescent="0.3">
      <c r="A678" s="1"/>
      <c r="B678" s="3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4" x14ac:dyDescent="0.3">
      <c r="A679" s="1"/>
      <c r="B679" s="3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4" x14ac:dyDescent="0.3">
      <c r="A680" s="1"/>
      <c r="B680" s="3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4" x14ac:dyDescent="0.3">
      <c r="A681" s="1"/>
      <c r="B681" s="3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4" x14ac:dyDescent="0.3">
      <c r="A682" s="1"/>
      <c r="B682" s="3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4" x14ac:dyDescent="0.3">
      <c r="A683" s="1"/>
      <c r="B683" s="3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4" x14ac:dyDescent="0.3">
      <c r="A684" s="1"/>
      <c r="B684" s="3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4" x14ac:dyDescent="0.3">
      <c r="A685" s="1"/>
      <c r="B685" s="3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4" x14ac:dyDescent="0.3">
      <c r="A686" s="1"/>
      <c r="B686" s="3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4" x14ac:dyDescent="0.3">
      <c r="A687" s="1"/>
      <c r="B687" s="3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4" x14ac:dyDescent="0.3">
      <c r="A688" s="1"/>
      <c r="B688" s="3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4" x14ac:dyDescent="0.3">
      <c r="A689" s="1"/>
      <c r="B689" s="3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4" x14ac:dyDescent="0.3">
      <c r="A690" s="1"/>
      <c r="B690" s="3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4" x14ac:dyDescent="0.3">
      <c r="A691" s="1"/>
      <c r="B691" s="3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4" x14ac:dyDescent="0.3">
      <c r="A692" s="1"/>
      <c r="B692" s="3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4" x14ac:dyDescent="0.3">
      <c r="A693" s="1"/>
      <c r="B693" s="3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4" x14ac:dyDescent="0.3">
      <c r="A694" s="1"/>
      <c r="B694" s="3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4" x14ac:dyDescent="0.3">
      <c r="A695" s="1"/>
      <c r="B695" s="3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4" x14ac:dyDescent="0.3">
      <c r="A696" s="1"/>
      <c r="B696" s="3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4" x14ac:dyDescent="0.3">
      <c r="A697" s="1"/>
      <c r="B697" s="3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4" x14ac:dyDescent="0.3">
      <c r="A698" s="1"/>
      <c r="B698" s="3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4" x14ac:dyDescent="0.3">
      <c r="A699" s="1"/>
      <c r="B699" s="3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4" x14ac:dyDescent="0.3">
      <c r="A700" s="1"/>
      <c r="B700" s="3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4" x14ac:dyDescent="0.3">
      <c r="A701" s="1"/>
      <c r="B701" s="3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4" x14ac:dyDescent="0.3">
      <c r="A702" s="1"/>
      <c r="B702" s="3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4" x14ac:dyDescent="0.3">
      <c r="A703" s="1"/>
      <c r="B703" s="3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4" x14ac:dyDescent="0.3">
      <c r="A704" s="1"/>
      <c r="B704" s="3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4" x14ac:dyDescent="0.3">
      <c r="A705" s="1"/>
      <c r="B705" s="3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4" x14ac:dyDescent="0.3">
      <c r="A706" s="1"/>
      <c r="B706" s="3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4" x14ac:dyDescent="0.3">
      <c r="A707" s="1"/>
      <c r="B707" s="3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4" x14ac:dyDescent="0.3">
      <c r="A708" s="1"/>
      <c r="B708" s="3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4" x14ac:dyDescent="0.3">
      <c r="A709" s="1"/>
      <c r="B709" s="3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4" x14ac:dyDescent="0.3">
      <c r="A710" s="1"/>
      <c r="B710" s="3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4" x14ac:dyDescent="0.3">
      <c r="A711" s="1"/>
      <c r="B711" s="3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4" x14ac:dyDescent="0.3">
      <c r="A712" s="1"/>
      <c r="B712" s="3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4" x14ac:dyDescent="0.3">
      <c r="A713" s="1"/>
      <c r="B713" s="3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4" x14ac:dyDescent="0.3">
      <c r="A714" s="1"/>
      <c r="B714" s="3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4" x14ac:dyDescent="0.3">
      <c r="A715" s="1"/>
      <c r="B715" s="3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4" x14ac:dyDescent="0.3">
      <c r="A716" s="1"/>
      <c r="B716" s="3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4" x14ac:dyDescent="0.3">
      <c r="A717" s="1"/>
      <c r="B717" s="3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4" x14ac:dyDescent="0.3">
      <c r="A718" s="1"/>
      <c r="B718" s="3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4" x14ac:dyDescent="0.3">
      <c r="A719" s="1"/>
      <c r="B719" s="3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4" x14ac:dyDescent="0.3">
      <c r="A720" s="1"/>
      <c r="B720" s="3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4" x14ac:dyDescent="0.3">
      <c r="A721" s="1"/>
      <c r="B721" s="3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4" x14ac:dyDescent="0.3">
      <c r="A722" s="1"/>
      <c r="B722" s="3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4" x14ac:dyDescent="0.3">
      <c r="A723" s="1"/>
      <c r="B723" s="3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4" x14ac:dyDescent="0.3">
      <c r="A724" s="1"/>
      <c r="B724" s="3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4" x14ac:dyDescent="0.3">
      <c r="A725" s="1"/>
      <c r="B725" s="3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4" x14ac:dyDescent="0.3">
      <c r="A726" s="1"/>
      <c r="B726" s="3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4" x14ac:dyDescent="0.3">
      <c r="A727" s="1"/>
      <c r="B727" s="3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4" x14ac:dyDescent="0.3">
      <c r="A728" s="1"/>
      <c r="B728" s="3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4" x14ac:dyDescent="0.3">
      <c r="A729" s="1"/>
      <c r="B729" s="3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4" x14ac:dyDescent="0.3">
      <c r="A730" s="1"/>
      <c r="B730" s="3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4" x14ac:dyDescent="0.3">
      <c r="A731" s="1"/>
      <c r="B731" s="3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4" x14ac:dyDescent="0.3">
      <c r="A732" s="1"/>
      <c r="B732" s="3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4" x14ac:dyDescent="0.3">
      <c r="A733" s="1"/>
      <c r="B733" s="3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4" x14ac:dyDescent="0.3">
      <c r="A734" s="1"/>
      <c r="B734" s="3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4" x14ac:dyDescent="0.3">
      <c r="A735" s="1"/>
      <c r="B735" s="3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4" x14ac:dyDescent="0.3">
      <c r="A736" s="1"/>
      <c r="B736" s="3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4" x14ac:dyDescent="0.3">
      <c r="A737" s="1"/>
      <c r="B737" s="3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4" x14ac:dyDescent="0.3">
      <c r="A738" s="1"/>
      <c r="B738" s="3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4" x14ac:dyDescent="0.3">
      <c r="A739" s="1"/>
      <c r="B739" s="3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4" x14ac:dyDescent="0.3">
      <c r="A740" s="1"/>
      <c r="B740" s="3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4" x14ac:dyDescent="0.3">
      <c r="A741" s="1"/>
      <c r="B741" s="3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4" x14ac:dyDescent="0.3">
      <c r="A742" s="1"/>
      <c r="B742" s="3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4" x14ac:dyDescent="0.3">
      <c r="A743" s="1"/>
      <c r="B743" s="3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4" x14ac:dyDescent="0.3">
      <c r="A744" s="1"/>
      <c r="B744" s="3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4" x14ac:dyDescent="0.3">
      <c r="A745" s="1"/>
      <c r="B745" s="3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4" x14ac:dyDescent="0.3">
      <c r="A746" s="1"/>
      <c r="B746" s="3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4" x14ac:dyDescent="0.3">
      <c r="A747" s="1"/>
      <c r="B747" s="3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4" x14ac:dyDescent="0.3">
      <c r="A748" s="1"/>
      <c r="B748" s="3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4" x14ac:dyDescent="0.3">
      <c r="A749" s="1"/>
      <c r="B749" s="3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4" x14ac:dyDescent="0.3">
      <c r="A750" s="1"/>
      <c r="B750" s="3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4" x14ac:dyDescent="0.3">
      <c r="A751" s="1"/>
      <c r="B751" s="3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4" x14ac:dyDescent="0.3">
      <c r="A752" s="1"/>
      <c r="B752" s="3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4" x14ac:dyDescent="0.3">
      <c r="A753" s="1"/>
      <c r="B753" s="3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4" x14ac:dyDescent="0.3">
      <c r="A754" s="1"/>
      <c r="B754" s="3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4" x14ac:dyDescent="0.3">
      <c r="A755" s="1"/>
      <c r="B755" s="3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4" x14ac:dyDescent="0.3">
      <c r="A756" s="1"/>
      <c r="B756" s="3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4" x14ac:dyDescent="0.3">
      <c r="A757" s="1"/>
      <c r="B757" s="3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4" x14ac:dyDescent="0.3">
      <c r="A758" s="1"/>
      <c r="B758" s="3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4" x14ac:dyDescent="0.3">
      <c r="A759" s="1"/>
      <c r="B759" s="3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4" x14ac:dyDescent="0.3">
      <c r="A760" s="1"/>
      <c r="B760" s="3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4" x14ac:dyDescent="0.3">
      <c r="A761" s="1"/>
      <c r="B761" s="3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4" x14ac:dyDescent="0.3">
      <c r="A762" s="1"/>
      <c r="B762" s="3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4" x14ac:dyDescent="0.3">
      <c r="A763" s="1"/>
      <c r="B763" s="3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4" x14ac:dyDescent="0.3">
      <c r="A764" s="1"/>
      <c r="B764" s="3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4" x14ac:dyDescent="0.3">
      <c r="A765" s="1"/>
      <c r="B765" s="3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4" x14ac:dyDescent="0.3">
      <c r="A766" s="1"/>
      <c r="B766" s="3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4" x14ac:dyDescent="0.3">
      <c r="A767" s="1"/>
      <c r="B767" s="3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4" x14ac:dyDescent="0.3">
      <c r="A768" s="1"/>
      <c r="B768" s="3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4" x14ac:dyDescent="0.3">
      <c r="A769" s="1"/>
      <c r="B769" s="3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4" x14ac:dyDescent="0.3">
      <c r="A770" s="1"/>
      <c r="B770" s="3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4" x14ac:dyDescent="0.3">
      <c r="A771" s="1"/>
      <c r="B771" s="3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4" x14ac:dyDescent="0.3">
      <c r="A772" s="1"/>
      <c r="B772" s="3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4" x14ac:dyDescent="0.3">
      <c r="A773" s="1"/>
      <c r="B773" s="3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4" x14ac:dyDescent="0.3">
      <c r="A774" s="1"/>
      <c r="B774" s="3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4" x14ac:dyDescent="0.3">
      <c r="A775" s="1"/>
      <c r="B775" s="3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4" x14ac:dyDescent="0.3">
      <c r="A776" s="1"/>
      <c r="B776" s="3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4" x14ac:dyDescent="0.3">
      <c r="A777" s="1"/>
      <c r="B777" s="3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4" x14ac:dyDescent="0.3">
      <c r="A778" s="1"/>
      <c r="B778" s="3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4" x14ac:dyDescent="0.3">
      <c r="A779" s="1"/>
      <c r="B779" s="3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4" x14ac:dyDescent="0.3">
      <c r="A780" s="1"/>
      <c r="B780" s="3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4" x14ac:dyDescent="0.3">
      <c r="A781" s="1"/>
      <c r="B781" s="3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4" x14ac:dyDescent="0.3">
      <c r="A782" s="1"/>
      <c r="B782" s="3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4" x14ac:dyDescent="0.3">
      <c r="A783" s="1"/>
      <c r="B783" s="3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4" x14ac:dyDescent="0.3">
      <c r="A784" s="1"/>
      <c r="B784" s="3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4" x14ac:dyDescent="0.3">
      <c r="A785" s="1"/>
      <c r="B785" s="3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4" x14ac:dyDescent="0.3">
      <c r="A786" s="1"/>
      <c r="B786" s="3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4" x14ac:dyDescent="0.3">
      <c r="A787" s="1"/>
      <c r="B787" s="3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4" x14ac:dyDescent="0.3">
      <c r="A788" s="1"/>
      <c r="B788" s="3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4" x14ac:dyDescent="0.3">
      <c r="A789" s="1"/>
      <c r="B789" s="3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4" x14ac:dyDescent="0.3">
      <c r="A790" s="1"/>
      <c r="B790" s="3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4" x14ac:dyDescent="0.3">
      <c r="A791" s="1"/>
      <c r="B791" s="3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4" x14ac:dyDescent="0.3">
      <c r="A792" s="1"/>
      <c r="B792" s="3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4" x14ac:dyDescent="0.3">
      <c r="A793" s="1"/>
      <c r="B793" s="3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4" x14ac:dyDescent="0.3">
      <c r="A794" s="1"/>
      <c r="B794" s="3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4" x14ac:dyDescent="0.3">
      <c r="A795" s="1"/>
      <c r="B795" s="3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4" x14ac:dyDescent="0.3">
      <c r="A796" s="1"/>
      <c r="B796" s="3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4" x14ac:dyDescent="0.3">
      <c r="A797" s="1"/>
      <c r="B797" s="3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4" x14ac:dyDescent="0.3">
      <c r="A798" s="1"/>
      <c r="B798" s="3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4" x14ac:dyDescent="0.3">
      <c r="A799" s="1"/>
      <c r="B799" s="3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4" x14ac:dyDescent="0.3">
      <c r="A800" s="1"/>
      <c r="B800" s="3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4" x14ac:dyDescent="0.3">
      <c r="A801" s="1"/>
      <c r="B801" s="3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4" x14ac:dyDescent="0.3">
      <c r="A802" s="1"/>
      <c r="B802" s="3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4" x14ac:dyDescent="0.3">
      <c r="A803" s="1"/>
      <c r="B803" s="3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4" x14ac:dyDescent="0.3">
      <c r="A804" s="1"/>
      <c r="B804" s="3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4" x14ac:dyDescent="0.3">
      <c r="A805" s="1"/>
      <c r="B805" s="3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4" x14ac:dyDescent="0.3">
      <c r="A806" s="1"/>
      <c r="B806" s="3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4" x14ac:dyDescent="0.3">
      <c r="A807" s="1"/>
      <c r="B807" s="3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4" x14ac:dyDescent="0.3">
      <c r="A808" s="1"/>
      <c r="B808" s="3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4" x14ac:dyDescent="0.3">
      <c r="A809" s="1"/>
      <c r="B809" s="3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4" x14ac:dyDescent="0.3">
      <c r="A810" s="1"/>
      <c r="B810" s="3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4" x14ac:dyDescent="0.3">
      <c r="A811" s="1"/>
      <c r="B811" s="3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4" x14ac:dyDescent="0.3">
      <c r="A812" s="1"/>
      <c r="B812" s="3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4" x14ac:dyDescent="0.3">
      <c r="A813" s="1"/>
      <c r="B813" s="3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4" x14ac:dyDescent="0.3">
      <c r="A814" s="1"/>
      <c r="B814" s="3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4" x14ac:dyDescent="0.3">
      <c r="A815" s="1"/>
      <c r="B815" s="3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4" x14ac:dyDescent="0.3">
      <c r="A816" s="1"/>
      <c r="B816" s="3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4" x14ac:dyDescent="0.3">
      <c r="A817" s="1"/>
      <c r="B817" s="3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4" x14ac:dyDescent="0.3">
      <c r="A818" s="1"/>
      <c r="B818" s="3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4" x14ac:dyDescent="0.3">
      <c r="A819" s="1"/>
      <c r="B819" s="3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4" x14ac:dyDescent="0.3">
      <c r="A820" s="1"/>
      <c r="B820" s="3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4" x14ac:dyDescent="0.3">
      <c r="A821" s="1"/>
      <c r="B821" s="3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4" x14ac:dyDescent="0.3">
      <c r="A822" s="1"/>
      <c r="B822" s="3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4" x14ac:dyDescent="0.3">
      <c r="A823" s="1"/>
      <c r="B823" s="3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4" x14ac:dyDescent="0.3">
      <c r="A824" s="1"/>
      <c r="B824" s="3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4" x14ac:dyDescent="0.3">
      <c r="A825" s="1"/>
      <c r="B825" s="3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4" x14ac:dyDescent="0.3">
      <c r="A826" s="1"/>
      <c r="B826" s="3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4" x14ac:dyDescent="0.3">
      <c r="A827" s="1"/>
      <c r="B827" s="3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4" x14ac:dyDescent="0.3">
      <c r="A828" s="1"/>
      <c r="B828" s="3"/>
      <c r="C828" s="1"/>
      <c r="D828" s="1"/>
      <c r="E828" s="1"/>
      <c r="F828" s="1"/>
      <c r="G828" s="1"/>
      <c r="H828" s="1"/>
      <c r="I828" s="1"/>
      <c r="J828" s="1"/>
      <c r="K828" s="1"/>
    </row>
    <row r="829" spans="1:11" ht="14" x14ac:dyDescent="0.3">
      <c r="A829" s="1"/>
      <c r="B829" s="3"/>
      <c r="C829" s="1"/>
      <c r="D829" s="1"/>
      <c r="E829" s="1"/>
      <c r="F829" s="1"/>
      <c r="G829" s="1"/>
      <c r="H829" s="1"/>
      <c r="I829" s="1"/>
      <c r="J829" s="1"/>
      <c r="K829" s="1"/>
    </row>
    <row r="830" spans="1:11" ht="14" x14ac:dyDescent="0.3">
      <c r="A830" s="1"/>
      <c r="B830" s="3"/>
      <c r="C830" s="1"/>
      <c r="D830" s="1"/>
      <c r="E830" s="1"/>
      <c r="F830" s="1"/>
      <c r="G830" s="1"/>
      <c r="H830" s="1"/>
      <c r="I830" s="1"/>
      <c r="J830" s="1"/>
      <c r="K830" s="1"/>
    </row>
    <row r="831" spans="1:11" ht="14" x14ac:dyDescent="0.3">
      <c r="A831" s="1"/>
      <c r="B831" s="3"/>
      <c r="C831" s="1"/>
      <c r="D831" s="1"/>
      <c r="E831" s="1"/>
      <c r="F831" s="1"/>
      <c r="G831" s="1"/>
      <c r="H831" s="1"/>
      <c r="I831" s="1"/>
      <c r="J831" s="1"/>
      <c r="K831" s="1"/>
    </row>
    <row r="832" spans="1:11" ht="14" x14ac:dyDescent="0.3">
      <c r="A832" s="1"/>
      <c r="B832" s="3"/>
      <c r="C832" s="1"/>
      <c r="D832" s="1"/>
      <c r="E832" s="1"/>
      <c r="F832" s="1"/>
      <c r="G832" s="1"/>
      <c r="H832" s="1"/>
      <c r="I832" s="1"/>
      <c r="J832" s="1"/>
      <c r="K832" s="1"/>
    </row>
    <row r="833" spans="1:11" ht="14" x14ac:dyDescent="0.3">
      <c r="A833" s="1"/>
      <c r="B833" s="3"/>
      <c r="C833" s="1"/>
      <c r="D833" s="1"/>
      <c r="E833" s="1"/>
      <c r="F833" s="1"/>
      <c r="G833" s="1"/>
      <c r="H833" s="1"/>
      <c r="I833" s="1"/>
      <c r="J833" s="1"/>
      <c r="K833" s="1"/>
    </row>
    <row r="834" spans="1:11" ht="14" x14ac:dyDescent="0.3">
      <c r="A834" s="1"/>
      <c r="B834" s="3"/>
      <c r="C834" s="1"/>
      <c r="D834" s="1"/>
      <c r="E834" s="1"/>
      <c r="F834" s="1"/>
      <c r="G834" s="1"/>
      <c r="H834" s="1"/>
      <c r="I834" s="1"/>
      <c r="J834" s="1"/>
      <c r="K834" s="1"/>
    </row>
    <row r="835" spans="1:11" ht="14" x14ac:dyDescent="0.3">
      <c r="A835" s="1"/>
      <c r="B835" s="3"/>
      <c r="C835" s="1"/>
      <c r="D835" s="1"/>
      <c r="E835" s="1"/>
      <c r="F835" s="1"/>
      <c r="G835" s="1"/>
      <c r="H835" s="1"/>
      <c r="I835" s="1"/>
      <c r="J835" s="1"/>
      <c r="K835" s="1"/>
    </row>
    <row r="836" spans="1:11" ht="14" x14ac:dyDescent="0.3">
      <c r="A836" s="1"/>
      <c r="B836" s="3"/>
      <c r="C836" s="1"/>
      <c r="D836" s="1"/>
      <c r="E836" s="1"/>
      <c r="F836" s="1"/>
      <c r="G836" s="1"/>
      <c r="H836" s="1"/>
      <c r="I836" s="1"/>
      <c r="J836" s="1"/>
      <c r="K836" s="1"/>
    </row>
    <row r="837" spans="1:11" ht="14" x14ac:dyDescent="0.3">
      <c r="A837" s="1"/>
      <c r="B837" s="3"/>
      <c r="C837" s="1"/>
      <c r="D837" s="1"/>
      <c r="E837" s="1"/>
      <c r="F837" s="1"/>
      <c r="G837" s="1"/>
      <c r="H837" s="1"/>
      <c r="I837" s="1"/>
      <c r="J837" s="1"/>
      <c r="K837" s="1"/>
    </row>
    <row r="838" spans="1:11" ht="14" x14ac:dyDescent="0.3">
      <c r="A838" s="1"/>
      <c r="B838" s="3"/>
      <c r="C838" s="1"/>
      <c r="D838" s="1"/>
      <c r="E838" s="1"/>
      <c r="F838" s="1"/>
      <c r="G838" s="1"/>
      <c r="H838" s="1"/>
      <c r="I838" s="1"/>
      <c r="J838" s="1"/>
      <c r="K838" s="1"/>
    </row>
    <row r="839" spans="1:11" ht="14" x14ac:dyDescent="0.3">
      <c r="A839" s="1"/>
      <c r="B839" s="3"/>
      <c r="C839" s="1"/>
      <c r="D839" s="1"/>
      <c r="E839" s="1"/>
      <c r="F839" s="1"/>
      <c r="G839" s="1"/>
      <c r="H839" s="1"/>
      <c r="I839" s="1"/>
      <c r="J839" s="1"/>
      <c r="K839" s="1"/>
    </row>
    <row r="840" spans="1:11" ht="14" x14ac:dyDescent="0.3">
      <c r="A840" s="1"/>
      <c r="B840" s="3"/>
      <c r="C840" s="1"/>
      <c r="D840" s="1"/>
      <c r="E840" s="1"/>
      <c r="F840" s="1"/>
      <c r="G840" s="1"/>
      <c r="H840" s="1"/>
      <c r="I840" s="1"/>
      <c r="J840" s="1"/>
      <c r="K840" s="1"/>
    </row>
    <row r="841" spans="1:11" ht="14" x14ac:dyDescent="0.3">
      <c r="A841" s="1"/>
      <c r="B841" s="3"/>
      <c r="C841" s="1"/>
      <c r="D841" s="1"/>
      <c r="E841" s="1"/>
      <c r="F841" s="1"/>
      <c r="G841" s="1"/>
      <c r="H841" s="1"/>
      <c r="I841" s="1"/>
      <c r="J841" s="1"/>
      <c r="K841" s="1"/>
    </row>
    <row r="842" spans="1:11" ht="14" x14ac:dyDescent="0.3">
      <c r="A842" s="1"/>
      <c r="B842" s="3"/>
      <c r="C842" s="1"/>
      <c r="D842" s="1"/>
      <c r="E842" s="1"/>
      <c r="F842" s="1"/>
      <c r="G842" s="1"/>
      <c r="H842" s="1"/>
      <c r="I842" s="1"/>
      <c r="J842" s="1"/>
      <c r="K842" s="1"/>
    </row>
    <row r="843" spans="1:11" ht="14" x14ac:dyDescent="0.3">
      <c r="A843" s="1"/>
      <c r="B843" s="3"/>
      <c r="C843" s="1"/>
      <c r="D843" s="1"/>
      <c r="E843" s="1"/>
      <c r="F843" s="1"/>
      <c r="G843" s="1"/>
      <c r="H843" s="1"/>
      <c r="I843" s="1"/>
      <c r="J843" s="1"/>
      <c r="K843" s="1"/>
    </row>
    <row r="844" spans="1:11" ht="14" x14ac:dyDescent="0.3">
      <c r="A844" s="1"/>
      <c r="B844" s="3"/>
      <c r="C844" s="1"/>
      <c r="D844" s="1"/>
      <c r="E844" s="1"/>
      <c r="F844" s="1"/>
      <c r="G844" s="1"/>
      <c r="H844" s="1"/>
      <c r="I844" s="1"/>
      <c r="J844" s="1"/>
      <c r="K844" s="1"/>
    </row>
    <row r="845" spans="1:11" ht="14" x14ac:dyDescent="0.3">
      <c r="A845" s="1"/>
      <c r="B845" s="3"/>
      <c r="C845" s="1"/>
      <c r="D845" s="1"/>
      <c r="E845" s="1"/>
      <c r="F845" s="1"/>
      <c r="G845" s="1"/>
      <c r="H845" s="1"/>
      <c r="I845" s="1"/>
      <c r="J845" s="1"/>
      <c r="K845" s="1"/>
    </row>
    <row r="846" spans="1:11" ht="14" x14ac:dyDescent="0.3">
      <c r="A846" s="1"/>
      <c r="B846" s="3"/>
      <c r="C846" s="1"/>
      <c r="D846" s="1"/>
      <c r="E846" s="1"/>
      <c r="F846" s="1"/>
      <c r="G846" s="1"/>
      <c r="H846" s="1"/>
      <c r="I846" s="1"/>
      <c r="J846" s="1"/>
      <c r="K846" s="1"/>
    </row>
    <row r="847" spans="1:11" ht="14" x14ac:dyDescent="0.3">
      <c r="A847" s="1"/>
      <c r="B847" s="3"/>
      <c r="C847" s="1"/>
      <c r="D847" s="1"/>
      <c r="E847" s="1"/>
      <c r="F847" s="1"/>
      <c r="G847" s="1"/>
      <c r="H847" s="1"/>
      <c r="I847" s="1"/>
      <c r="J847" s="1"/>
      <c r="K847" s="1"/>
    </row>
    <row r="848" spans="1:11" ht="14" x14ac:dyDescent="0.3">
      <c r="A848" s="1"/>
      <c r="B848" s="3"/>
      <c r="C848" s="1"/>
      <c r="D848" s="1"/>
      <c r="E848" s="1"/>
      <c r="F848" s="1"/>
      <c r="G848" s="1"/>
      <c r="H848" s="1"/>
      <c r="I848" s="1"/>
      <c r="J848" s="1"/>
      <c r="K848" s="1"/>
    </row>
    <row r="849" spans="1:11" ht="14" x14ac:dyDescent="0.3">
      <c r="A849" s="1"/>
      <c r="B849" s="3"/>
      <c r="C849" s="1"/>
      <c r="D849" s="1"/>
      <c r="E849" s="1"/>
      <c r="F849" s="1"/>
      <c r="G849" s="1"/>
      <c r="H849" s="1"/>
      <c r="I849" s="1"/>
      <c r="J849" s="1"/>
      <c r="K849" s="1"/>
    </row>
    <row r="850" spans="1:11" ht="14" x14ac:dyDescent="0.3">
      <c r="A850" s="1"/>
      <c r="B850" s="3"/>
      <c r="C850" s="1"/>
      <c r="D850" s="1"/>
      <c r="E850" s="1"/>
      <c r="F850" s="1"/>
      <c r="G850" s="1"/>
      <c r="H850" s="1"/>
      <c r="I850" s="1"/>
      <c r="J850" s="1"/>
      <c r="K850" s="1"/>
    </row>
    <row r="851" spans="1:11" ht="14" x14ac:dyDescent="0.3">
      <c r="A851" s="1"/>
      <c r="B851" s="3"/>
      <c r="C851" s="1"/>
      <c r="D851" s="1"/>
      <c r="E851" s="1"/>
      <c r="F851" s="1"/>
      <c r="G851" s="1"/>
      <c r="H851" s="1"/>
      <c r="I851" s="1"/>
      <c r="J851" s="1"/>
      <c r="K851" s="1"/>
    </row>
    <row r="852" spans="1:11" ht="14" x14ac:dyDescent="0.3">
      <c r="A852" s="1"/>
      <c r="B852" s="3"/>
      <c r="C852" s="1"/>
      <c r="D852" s="1"/>
      <c r="E852" s="1"/>
      <c r="F852" s="1"/>
      <c r="G852" s="1"/>
      <c r="H852" s="1"/>
      <c r="I852" s="1"/>
      <c r="J852" s="1"/>
      <c r="K852" s="1"/>
    </row>
    <row r="853" spans="1:11" ht="14" x14ac:dyDescent="0.3">
      <c r="A853" s="1"/>
      <c r="B853" s="3"/>
      <c r="C853" s="1"/>
      <c r="D853" s="1"/>
      <c r="E853" s="1"/>
      <c r="F853" s="1"/>
      <c r="G853" s="1"/>
      <c r="H853" s="1"/>
      <c r="I853" s="1"/>
      <c r="J853" s="1"/>
      <c r="K853" s="1"/>
    </row>
    <row r="854" spans="1:11" ht="14" x14ac:dyDescent="0.3">
      <c r="A854" s="1"/>
      <c r="B854" s="3"/>
      <c r="C854" s="1"/>
      <c r="D854" s="1"/>
      <c r="E854" s="1"/>
      <c r="F854" s="1"/>
      <c r="G854" s="1"/>
      <c r="H854" s="1"/>
      <c r="I854" s="1"/>
      <c r="J854" s="1"/>
      <c r="K854" s="1"/>
    </row>
    <row r="855" spans="1:11" ht="14" x14ac:dyDescent="0.3">
      <c r="A855" s="1"/>
      <c r="B855" s="3"/>
      <c r="C855" s="1"/>
      <c r="D855" s="1"/>
      <c r="E855" s="1"/>
      <c r="F855" s="1"/>
      <c r="G855" s="1"/>
      <c r="H855" s="1"/>
      <c r="I855" s="1"/>
      <c r="J855" s="1"/>
      <c r="K855" s="1"/>
    </row>
    <row r="856" spans="1:11" ht="14" x14ac:dyDescent="0.3">
      <c r="A856" s="1"/>
      <c r="B856" s="3"/>
      <c r="C856" s="1"/>
      <c r="D856" s="1"/>
      <c r="E856" s="1"/>
      <c r="F856" s="1"/>
      <c r="G856" s="1"/>
      <c r="H856" s="1"/>
      <c r="I856" s="1"/>
      <c r="J856" s="1"/>
      <c r="K856" s="1"/>
    </row>
    <row r="857" spans="1:11" ht="14" x14ac:dyDescent="0.3">
      <c r="A857" s="1"/>
      <c r="B857" s="3"/>
      <c r="C857" s="1"/>
      <c r="D857" s="1"/>
      <c r="E857" s="1"/>
      <c r="F857" s="1"/>
      <c r="G857" s="1"/>
      <c r="H857" s="1"/>
      <c r="I857" s="1"/>
      <c r="J857" s="1"/>
      <c r="K857" s="1"/>
    </row>
    <row r="858" spans="1:11" ht="14" x14ac:dyDescent="0.3">
      <c r="A858" s="1"/>
      <c r="B858" s="3"/>
      <c r="C858" s="1"/>
      <c r="D858" s="1"/>
      <c r="E858" s="1"/>
      <c r="F858" s="1"/>
      <c r="G858" s="1"/>
      <c r="H858" s="1"/>
      <c r="I858" s="1"/>
      <c r="J858" s="1"/>
      <c r="K858" s="1"/>
    </row>
    <row r="859" spans="1:11" ht="14" x14ac:dyDescent="0.3">
      <c r="A859" s="1"/>
      <c r="B859" s="3"/>
      <c r="C859" s="1"/>
      <c r="D859" s="1"/>
      <c r="E859" s="1"/>
      <c r="F859" s="1"/>
      <c r="G859" s="1"/>
      <c r="H859" s="1"/>
      <c r="I859" s="1"/>
      <c r="J859" s="1"/>
      <c r="K859" s="1"/>
    </row>
    <row r="860" spans="1:11" ht="14" x14ac:dyDescent="0.3">
      <c r="A860" s="1"/>
      <c r="B860" s="3"/>
      <c r="C860" s="1"/>
      <c r="D860" s="1"/>
      <c r="E860" s="1"/>
      <c r="F860" s="1"/>
      <c r="G860" s="1"/>
      <c r="H860" s="1"/>
      <c r="I860" s="1"/>
      <c r="J860" s="1"/>
      <c r="K860" s="1"/>
    </row>
    <row r="861" spans="1:11" ht="14" x14ac:dyDescent="0.3">
      <c r="A861" s="1"/>
      <c r="B861" s="3"/>
      <c r="C861" s="1"/>
      <c r="D861" s="1"/>
      <c r="E861" s="1"/>
      <c r="F861" s="1"/>
      <c r="G861" s="1"/>
      <c r="H861" s="1"/>
      <c r="I861" s="1"/>
      <c r="J861" s="1"/>
      <c r="K861" s="1"/>
    </row>
    <row r="862" spans="1:11" ht="14" x14ac:dyDescent="0.3">
      <c r="A862" s="1"/>
      <c r="B862" s="3"/>
      <c r="C862" s="1"/>
      <c r="D862" s="1"/>
      <c r="E862" s="1"/>
      <c r="F862" s="1"/>
      <c r="G862" s="1"/>
      <c r="H862" s="1"/>
      <c r="I862" s="1"/>
      <c r="J862" s="1"/>
      <c r="K862" s="1"/>
    </row>
    <row r="863" spans="1:11" ht="14" x14ac:dyDescent="0.3">
      <c r="A863" s="1"/>
      <c r="B863" s="3"/>
      <c r="C863" s="1"/>
      <c r="D863" s="1"/>
      <c r="E863" s="1"/>
      <c r="F863" s="1"/>
      <c r="G863" s="1"/>
      <c r="H863" s="1"/>
      <c r="I863" s="1"/>
      <c r="J863" s="1"/>
      <c r="K863" s="1"/>
    </row>
    <row r="864" spans="1:11" ht="14" x14ac:dyDescent="0.3">
      <c r="A864" s="1"/>
      <c r="B864" s="3"/>
      <c r="C864" s="1"/>
      <c r="D864" s="1"/>
      <c r="E864" s="1"/>
      <c r="F864" s="1"/>
      <c r="G864" s="1"/>
      <c r="H864" s="1"/>
      <c r="I864" s="1"/>
      <c r="J864" s="1"/>
      <c r="K864" s="1"/>
    </row>
    <row r="865" spans="1:11" ht="14" x14ac:dyDescent="0.3">
      <c r="A865" s="1"/>
      <c r="B865" s="3"/>
      <c r="C865" s="1"/>
      <c r="D865" s="1"/>
      <c r="E865" s="1"/>
      <c r="F865" s="1"/>
      <c r="G865" s="1"/>
      <c r="H865" s="1"/>
      <c r="I865" s="1"/>
      <c r="J865" s="1"/>
      <c r="K865" s="1"/>
    </row>
    <row r="866" spans="1:11" ht="14" x14ac:dyDescent="0.3">
      <c r="A866" s="1"/>
      <c r="B866" s="3"/>
      <c r="C866" s="1"/>
      <c r="D866" s="1"/>
      <c r="E866" s="1"/>
      <c r="F866" s="1"/>
      <c r="G866" s="1"/>
      <c r="H866" s="1"/>
      <c r="I866" s="1"/>
      <c r="J866" s="1"/>
      <c r="K866" s="1"/>
    </row>
    <row r="867" spans="1:11" ht="14" x14ac:dyDescent="0.3">
      <c r="A867" s="1"/>
      <c r="B867" s="3"/>
      <c r="C867" s="1"/>
      <c r="D867" s="1"/>
      <c r="E867" s="1"/>
      <c r="F867" s="1"/>
      <c r="G867" s="1"/>
      <c r="H867" s="1"/>
      <c r="I867" s="1"/>
      <c r="J867" s="1"/>
      <c r="K867" s="1"/>
    </row>
    <row r="868" spans="1:11" ht="14" x14ac:dyDescent="0.3">
      <c r="A868" s="1"/>
      <c r="B868" s="3"/>
      <c r="C868" s="1"/>
      <c r="D868" s="1"/>
      <c r="E868" s="1"/>
      <c r="F868" s="1"/>
      <c r="G868" s="1"/>
      <c r="H868" s="1"/>
      <c r="I868" s="1"/>
      <c r="J868" s="1"/>
      <c r="K868" s="1"/>
    </row>
    <row r="869" spans="1:11" ht="14" x14ac:dyDescent="0.3">
      <c r="A869" s="1"/>
      <c r="B869" s="3"/>
      <c r="C869" s="1"/>
      <c r="D869" s="1"/>
      <c r="E869" s="1"/>
      <c r="F869" s="1"/>
      <c r="G869" s="1"/>
      <c r="H869" s="1"/>
      <c r="I869" s="1"/>
      <c r="J869" s="1"/>
      <c r="K869" s="1"/>
    </row>
    <row r="870" spans="1:11" ht="14" x14ac:dyDescent="0.3">
      <c r="A870" s="1"/>
      <c r="B870" s="3"/>
      <c r="C870" s="1"/>
      <c r="D870" s="1"/>
      <c r="E870" s="1"/>
      <c r="F870" s="1"/>
      <c r="G870" s="1"/>
      <c r="H870" s="1"/>
      <c r="I870" s="1"/>
      <c r="J870" s="1"/>
      <c r="K870" s="1"/>
    </row>
    <row r="871" spans="1:11" ht="14" x14ac:dyDescent="0.3">
      <c r="A871" s="1"/>
      <c r="B871" s="3"/>
      <c r="C871" s="1"/>
      <c r="D871" s="1"/>
      <c r="E871" s="1"/>
      <c r="F871" s="1"/>
      <c r="G871" s="1"/>
      <c r="H871" s="1"/>
      <c r="I871" s="1"/>
      <c r="J871" s="1"/>
      <c r="K871" s="1"/>
    </row>
    <row r="872" spans="1:11" ht="14" x14ac:dyDescent="0.3">
      <c r="A872" s="1"/>
      <c r="B872" s="3"/>
      <c r="C872" s="1"/>
      <c r="D872" s="1"/>
      <c r="E872" s="1"/>
      <c r="F872" s="1"/>
      <c r="G872" s="1"/>
      <c r="H872" s="1"/>
      <c r="I872" s="1"/>
      <c r="J872" s="1"/>
      <c r="K872" s="1"/>
    </row>
    <row r="873" spans="1:11" ht="14" x14ac:dyDescent="0.3">
      <c r="A873" s="1"/>
      <c r="B873" s="3"/>
      <c r="C873" s="1"/>
      <c r="D873" s="1"/>
      <c r="E873" s="1"/>
      <c r="F873" s="1"/>
      <c r="G873" s="1"/>
      <c r="H873" s="1"/>
      <c r="I873" s="1"/>
      <c r="J873" s="1"/>
      <c r="K873" s="1"/>
    </row>
    <row r="874" spans="1:11" ht="14" x14ac:dyDescent="0.3">
      <c r="A874" s="1"/>
      <c r="B874" s="3"/>
      <c r="C874" s="1"/>
      <c r="D874" s="1"/>
      <c r="E874" s="1"/>
      <c r="F874" s="1"/>
      <c r="G874" s="1"/>
      <c r="H874" s="1"/>
      <c r="I874" s="1"/>
      <c r="J874" s="1"/>
      <c r="K874" s="1"/>
    </row>
    <row r="875" spans="1:11" ht="14" x14ac:dyDescent="0.3">
      <c r="A875" s="1"/>
      <c r="B875" s="3"/>
      <c r="C875" s="1"/>
      <c r="D875" s="1"/>
      <c r="E875" s="1"/>
      <c r="F875" s="1"/>
      <c r="G875" s="1"/>
      <c r="H875" s="1"/>
      <c r="I875" s="1"/>
      <c r="J875" s="1"/>
      <c r="K875" s="1"/>
    </row>
    <row r="876" spans="1:11" ht="14" x14ac:dyDescent="0.3">
      <c r="A876" s="1"/>
      <c r="B876" s="3"/>
      <c r="C876" s="1"/>
      <c r="D876" s="1"/>
      <c r="E876" s="1"/>
      <c r="F876" s="1"/>
      <c r="G876" s="1"/>
      <c r="H876" s="1"/>
      <c r="I876" s="1"/>
      <c r="J876" s="1"/>
      <c r="K876" s="1"/>
    </row>
    <row r="877" spans="1:11" ht="14" x14ac:dyDescent="0.3">
      <c r="A877" s="1"/>
      <c r="B877" s="3"/>
      <c r="C877" s="1"/>
      <c r="D877" s="1"/>
      <c r="E877" s="1"/>
      <c r="F877" s="1"/>
      <c r="G877" s="1"/>
      <c r="H877" s="1"/>
      <c r="I877" s="1"/>
      <c r="J877" s="1"/>
      <c r="K877" s="1"/>
    </row>
    <row r="878" spans="1:11" ht="14" x14ac:dyDescent="0.3">
      <c r="A878" s="1"/>
      <c r="B878" s="3"/>
      <c r="C878" s="1"/>
      <c r="D878" s="1"/>
      <c r="E878" s="1"/>
      <c r="F878" s="1"/>
      <c r="G878" s="1"/>
      <c r="H878" s="1"/>
      <c r="I878" s="1"/>
      <c r="J878" s="1"/>
      <c r="K878" s="1"/>
    </row>
    <row r="879" spans="1:11" ht="14" x14ac:dyDescent="0.3">
      <c r="A879" s="1"/>
      <c r="B879" s="3"/>
      <c r="C879" s="1"/>
      <c r="D879" s="1"/>
      <c r="E879" s="1"/>
      <c r="F879" s="1"/>
      <c r="G879" s="1"/>
      <c r="H879" s="1"/>
      <c r="I879" s="1"/>
      <c r="J879" s="1"/>
      <c r="K879" s="1"/>
    </row>
    <row r="880" spans="1:11" ht="14" x14ac:dyDescent="0.3">
      <c r="A880" s="1"/>
      <c r="B880" s="3"/>
      <c r="C880" s="1"/>
      <c r="D880" s="1"/>
      <c r="E880" s="1"/>
      <c r="F880" s="1"/>
      <c r="G880" s="1"/>
      <c r="H880" s="1"/>
      <c r="I880" s="1"/>
      <c r="J880" s="1"/>
      <c r="K880" s="1"/>
    </row>
    <row r="881" spans="1:11" ht="14" x14ac:dyDescent="0.3">
      <c r="A881" s="1"/>
      <c r="B881" s="3"/>
      <c r="C881" s="1"/>
      <c r="D881" s="1"/>
      <c r="E881" s="1"/>
      <c r="F881" s="1"/>
      <c r="G881" s="1"/>
      <c r="H881" s="1"/>
      <c r="I881" s="1"/>
      <c r="J881" s="1"/>
      <c r="K881" s="1"/>
    </row>
    <row r="882" spans="1:11" ht="14" x14ac:dyDescent="0.3">
      <c r="A882" s="1"/>
      <c r="B882" s="3"/>
      <c r="C882" s="1"/>
      <c r="D882" s="1"/>
      <c r="E882" s="1"/>
      <c r="F882" s="1"/>
      <c r="G882" s="1"/>
      <c r="H882" s="1"/>
      <c r="I882" s="1"/>
      <c r="J882" s="1"/>
      <c r="K882" s="1"/>
    </row>
    <row r="883" spans="1:11" ht="14" x14ac:dyDescent="0.3">
      <c r="A883" s="1"/>
      <c r="B883" s="3"/>
      <c r="C883" s="1"/>
      <c r="D883" s="1"/>
      <c r="E883" s="1"/>
      <c r="F883" s="1"/>
      <c r="G883" s="1"/>
      <c r="H883" s="1"/>
      <c r="I883" s="1"/>
      <c r="J883" s="1"/>
      <c r="K883" s="1"/>
    </row>
    <row r="884" spans="1:11" ht="14" x14ac:dyDescent="0.3">
      <c r="A884" s="1"/>
      <c r="B884" s="3"/>
      <c r="C884" s="1"/>
      <c r="D884" s="1"/>
      <c r="E884" s="1"/>
      <c r="F884" s="1"/>
      <c r="G884" s="1"/>
      <c r="H884" s="1"/>
      <c r="I884" s="1"/>
      <c r="J884" s="1"/>
      <c r="K884" s="1"/>
    </row>
    <row r="885" spans="1:11" ht="14" x14ac:dyDescent="0.3">
      <c r="A885" s="1"/>
      <c r="B885" s="3"/>
      <c r="C885" s="1"/>
      <c r="D885" s="1"/>
      <c r="E885" s="1"/>
      <c r="F885" s="1"/>
      <c r="G885" s="1"/>
      <c r="H885" s="1"/>
      <c r="I885" s="1"/>
      <c r="J885" s="1"/>
      <c r="K885" s="1"/>
    </row>
    <row r="886" spans="1:11" ht="14" x14ac:dyDescent="0.3">
      <c r="A886" s="1"/>
      <c r="B886" s="3"/>
      <c r="C886" s="1"/>
      <c r="D886" s="1"/>
      <c r="E886" s="1"/>
      <c r="F886" s="1"/>
      <c r="G886" s="1"/>
      <c r="H886" s="1"/>
      <c r="I886" s="1"/>
      <c r="J886" s="1"/>
      <c r="K886" s="1"/>
    </row>
    <row r="887" spans="1:11" ht="14" x14ac:dyDescent="0.3">
      <c r="A887" s="1"/>
      <c r="B887" s="3"/>
      <c r="C887" s="1"/>
      <c r="D887" s="1"/>
      <c r="E887" s="1"/>
      <c r="F887" s="1"/>
      <c r="G887" s="1"/>
      <c r="H887" s="1"/>
      <c r="I887" s="1"/>
      <c r="J887" s="1"/>
      <c r="K887" s="1"/>
    </row>
    <row r="888" spans="1:11" ht="14" x14ac:dyDescent="0.3">
      <c r="A888" s="1"/>
      <c r="B888" s="3"/>
      <c r="C888" s="1"/>
      <c r="D888" s="1"/>
      <c r="E888" s="1"/>
      <c r="F888" s="1"/>
      <c r="G888" s="1"/>
      <c r="H888" s="1"/>
      <c r="I888" s="1"/>
      <c r="J888" s="1"/>
      <c r="K888" s="1"/>
    </row>
    <row r="889" spans="1:11" ht="14" x14ac:dyDescent="0.3">
      <c r="A889" s="1"/>
      <c r="B889" s="3"/>
      <c r="C889" s="1"/>
      <c r="D889" s="1"/>
      <c r="E889" s="1"/>
      <c r="F889" s="1"/>
      <c r="G889" s="1"/>
      <c r="H889" s="1"/>
      <c r="I889" s="1"/>
      <c r="J889" s="1"/>
      <c r="K889" s="1"/>
    </row>
    <row r="890" spans="1:11" ht="14" x14ac:dyDescent="0.3">
      <c r="A890" s="1"/>
      <c r="B890" s="3"/>
      <c r="C890" s="1"/>
      <c r="D890" s="1"/>
      <c r="E890" s="1"/>
      <c r="F890" s="1"/>
      <c r="G890" s="1"/>
      <c r="H890" s="1"/>
      <c r="I890" s="1"/>
      <c r="J890" s="1"/>
      <c r="K890" s="1"/>
    </row>
    <row r="891" spans="1:11" ht="14" x14ac:dyDescent="0.3">
      <c r="A891" s="1"/>
      <c r="B891" s="3"/>
      <c r="C891" s="1"/>
      <c r="D891" s="1"/>
      <c r="E891" s="1"/>
      <c r="F891" s="1"/>
      <c r="G891" s="1"/>
      <c r="H891" s="1"/>
      <c r="I891" s="1"/>
      <c r="J891" s="1"/>
      <c r="K891" s="1"/>
    </row>
    <row r="892" spans="1:11" ht="14" x14ac:dyDescent="0.3">
      <c r="A892" s="1"/>
      <c r="B892" s="3"/>
      <c r="C892" s="1"/>
      <c r="D892" s="1"/>
      <c r="E892" s="1"/>
      <c r="F892" s="1"/>
      <c r="G892" s="1"/>
      <c r="H892" s="1"/>
      <c r="I892" s="1"/>
      <c r="J892" s="1"/>
      <c r="K892" s="1"/>
    </row>
    <row r="893" spans="1:11" ht="14" x14ac:dyDescent="0.3">
      <c r="A893" s="1"/>
      <c r="B893" s="3"/>
      <c r="C893" s="1"/>
      <c r="D893" s="1"/>
      <c r="E893" s="1"/>
      <c r="F893" s="1"/>
      <c r="G893" s="1"/>
      <c r="H893" s="1"/>
      <c r="I893" s="1"/>
      <c r="J893" s="1"/>
      <c r="K893" s="1"/>
    </row>
    <row r="894" spans="1:11" ht="14" x14ac:dyDescent="0.3">
      <c r="A894" s="1"/>
      <c r="B894" s="3"/>
      <c r="C894" s="1"/>
      <c r="D894" s="1"/>
      <c r="E894" s="1"/>
      <c r="F894" s="1"/>
      <c r="G894" s="1"/>
      <c r="H894" s="1"/>
      <c r="I894" s="1"/>
      <c r="J894" s="1"/>
      <c r="K894" s="1"/>
    </row>
    <row r="895" spans="1:11" ht="14" x14ac:dyDescent="0.3">
      <c r="A895" s="1"/>
      <c r="B895" s="3"/>
      <c r="C895" s="1"/>
      <c r="D895" s="1"/>
      <c r="E895" s="1"/>
      <c r="F895" s="1"/>
      <c r="G895" s="1"/>
      <c r="H895" s="1"/>
      <c r="I895" s="1"/>
      <c r="J895" s="1"/>
      <c r="K895" s="1"/>
    </row>
    <row r="896" spans="1:11" ht="14" x14ac:dyDescent="0.3">
      <c r="A896" s="1"/>
      <c r="B896" s="3"/>
      <c r="C896" s="1"/>
      <c r="D896" s="1"/>
      <c r="E896" s="1"/>
      <c r="F896" s="1"/>
      <c r="G896" s="1"/>
      <c r="H896" s="1"/>
      <c r="I896" s="1"/>
      <c r="J896" s="1"/>
      <c r="K896" s="1"/>
    </row>
    <row r="897" spans="1:11" ht="14" x14ac:dyDescent="0.3">
      <c r="A897" s="1"/>
      <c r="B897" s="3"/>
      <c r="C897" s="1"/>
      <c r="D897" s="1"/>
      <c r="E897" s="1"/>
      <c r="F897" s="1"/>
      <c r="G897" s="1"/>
      <c r="H897" s="1"/>
      <c r="I897" s="1"/>
      <c r="J897" s="1"/>
      <c r="K897" s="1"/>
    </row>
    <row r="898" spans="1:11" ht="14" x14ac:dyDescent="0.3">
      <c r="A898" s="1"/>
      <c r="B898" s="3"/>
      <c r="C898" s="1"/>
      <c r="D898" s="1"/>
      <c r="E898" s="1"/>
      <c r="F898" s="1"/>
      <c r="G898" s="1"/>
      <c r="H898" s="1"/>
      <c r="I898" s="1"/>
      <c r="J898" s="1"/>
      <c r="K898" s="1"/>
    </row>
    <row r="899" spans="1:11" ht="14" x14ac:dyDescent="0.3">
      <c r="A899" s="1"/>
      <c r="B899" s="3"/>
      <c r="C899" s="1"/>
      <c r="D899" s="1"/>
      <c r="E899" s="1"/>
      <c r="F899" s="1"/>
      <c r="G899" s="1"/>
      <c r="H899" s="1"/>
      <c r="I899" s="1"/>
      <c r="J899" s="1"/>
      <c r="K899" s="1"/>
    </row>
    <row r="900" spans="1:11" ht="14" x14ac:dyDescent="0.3">
      <c r="A900" s="1"/>
      <c r="B900" s="3"/>
      <c r="C900" s="1"/>
      <c r="D900" s="1"/>
      <c r="E900" s="1"/>
      <c r="F900" s="1"/>
      <c r="G900" s="1"/>
      <c r="H900" s="1"/>
      <c r="I900" s="1"/>
      <c r="J900" s="1"/>
      <c r="K900" s="1"/>
    </row>
    <row r="901" spans="1:11" ht="14" x14ac:dyDescent="0.3">
      <c r="A901" s="1"/>
      <c r="B901" s="3"/>
      <c r="C901" s="1"/>
      <c r="D901" s="1"/>
      <c r="E901" s="1"/>
      <c r="F901" s="1"/>
      <c r="G901" s="1"/>
      <c r="H901" s="1"/>
      <c r="I901" s="1"/>
      <c r="J901" s="1"/>
      <c r="K901" s="1"/>
    </row>
    <row r="902" spans="1:11" ht="14" x14ac:dyDescent="0.3">
      <c r="A902" s="1"/>
      <c r="B902" s="3"/>
      <c r="C902" s="1"/>
      <c r="D902" s="1"/>
      <c r="E902" s="1"/>
      <c r="F902" s="1"/>
      <c r="G902" s="1"/>
      <c r="H902" s="1"/>
      <c r="I902" s="1"/>
      <c r="J902" s="1"/>
      <c r="K902" s="1"/>
    </row>
    <row r="903" spans="1:11" ht="14" x14ac:dyDescent="0.3">
      <c r="A903" s="1"/>
      <c r="B903" s="3"/>
      <c r="C903" s="1"/>
      <c r="D903" s="1"/>
      <c r="E903" s="1"/>
      <c r="F903" s="1"/>
      <c r="G903" s="1"/>
      <c r="H903" s="1"/>
      <c r="I903" s="1"/>
      <c r="J903" s="1"/>
      <c r="K903" s="1"/>
    </row>
    <row r="904" spans="1:11" ht="14" x14ac:dyDescent="0.3">
      <c r="A904" s="1"/>
      <c r="B904" s="3"/>
      <c r="C904" s="1"/>
      <c r="D904" s="1"/>
      <c r="E904" s="1"/>
      <c r="F904" s="1"/>
      <c r="G904" s="1"/>
      <c r="H904" s="1"/>
      <c r="I904" s="1"/>
      <c r="J904" s="1"/>
      <c r="K904" s="1"/>
    </row>
    <row r="905" spans="1:11" ht="14" x14ac:dyDescent="0.3">
      <c r="A905" s="1"/>
      <c r="B905" s="3"/>
      <c r="C905" s="1"/>
      <c r="D905" s="1"/>
      <c r="E905" s="1"/>
      <c r="F905" s="1"/>
      <c r="G905" s="1"/>
      <c r="H905" s="1"/>
      <c r="I905" s="1"/>
      <c r="J905" s="1"/>
      <c r="K905" s="1"/>
    </row>
    <row r="906" spans="1:11" ht="14" x14ac:dyDescent="0.3">
      <c r="A906" s="1"/>
      <c r="B906" s="3"/>
      <c r="C906" s="1"/>
      <c r="D906" s="1"/>
      <c r="E906" s="1"/>
      <c r="F906" s="1"/>
      <c r="G906" s="1"/>
      <c r="H906" s="1"/>
      <c r="I906" s="1"/>
      <c r="J906" s="1"/>
      <c r="K906" s="1"/>
    </row>
    <row r="907" spans="1:11" ht="14" x14ac:dyDescent="0.3">
      <c r="A907" s="1"/>
      <c r="B907" s="3"/>
      <c r="C907" s="1"/>
      <c r="D907" s="1"/>
      <c r="E907" s="1"/>
      <c r="F907" s="1"/>
      <c r="G907" s="1"/>
      <c r="H907" s="1"/>
      <c r="I907" s="1"/>
      <c r="J907" s="1"/>
      <c r="K907" s="1"/>
    </row>
    <row r="908" spans="1:11" ht="14" x14ac:dyDescent="0.3">
      <c r="A908" s="1"/>
      <c r="B908" s="3"/>
      <c r="C908" s="1"/>
      <c r="D908" s="1"/>
      <c r="E908" s="1"/>
      <c r="F908" s="1"/>
      <c r="G908" s="1"/>
      <c r="H908" s="1"/>
      <c r="I908" s="1"/>
      <c r="J908" s="1"/>
      <c r="K908" s="1"/>
    </row>
    <row r="909" spans="1:11" ht="14" x14ac:dyDescent="0.3">
      <c r="A909" s="1"/>
      <c r="B909" s="3"/>
      <c r="C909" s="1"/>
      <c r="D909" s="1"/>
      <c r="E909" s="1"/>
      <c r="F909" s="1"/>
      <c r="G909" s="1"/>
      <c r="H909" s="1"/>
      <c r="I909" s="1"/>
      <c r="J909" s="1"/>
      <c r="K909" s="1"/>
    </row>
    <row r="910" spans="1:11" ht="14" x14ac:dyDescent="0.3">
      <c r="A910" s="1"/>
      <c r="B910" s="3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4" x14ac:dyDescent="0.3">
      <c r="A911" s="1"/>
      <c r="B911" s="3"/>
      <c r="C911" s="1"/>
      <c r="D911" s="1"/>
      <c r="E911" s="1"/>
      <c r="F911" s="1"/>
      <c r="G911" s="1"/>
      <c r="H911" s="1"/>
      <c r="I911" s="1"/>
      <c r="J911" s="1"/>
      <c r="K911" s="1"/>
    </row>
    <row r="912" spans="1:11" ht="14" x14ac:dyDescent="0.3">
      <c r="A912" s="1"/>
      <c r="B912" s="3"/>
      <c r="C912" s="1"/>
      <c r="D912" s="1"/>
      <c r="E912" s="1"/>
      <c r="F912" s="1"/>
      <c r="G912" s="1"/>
      <c r="H912" s="1"/>
      <c r="I912" s="1"/>
      <c r="J912" s="1"/>
      <c r="K912" s="1"/>
    </row>
    <row r="913" spans="1:11" ht="14" x14ac:dyDescent="0.3">
      <c r="A913" s="1"/>
      <c r="B913" s="3"/>
      <c r="C913" s="1"/>
      <c r="D913" s="1"/>
      <c r="E913" s="1"/>
      <c r="F913" s="1"/>
      <c r="G913" s="1"/>
      <c r="H913" s="1"/>
      <c r="I913" s="1"/>
      <c r="J913" s="1"/>
      <c r="K913" s="1"/>
    </row>
    <row r="914" spans="1:11" ht="14" x14ac:dyDescent="0.3">
      <c r="A914" s="1"/>
      <c r="B914" s="3"/>
      <c r="C914" s="1"/>
      <c r="D914" s="1"/>
      <c r="E914" s="1"/>
      <c r="F914" s="1"/>
      <c r="G914" s="1"/>
      <c r="H914" s="1"/>
      <c r="I914" s="1"/>
      <c r="J914" s="1"/>
      <c r="K914" s="1"/>
    </row>
    <row r="915" spans="1:11" ht="14" x14ac:dyDescent="0.3">
      <c r="A915" s="1"/>
      <c r="B915" s="3"/>
      <c r="C915" s="1"/>
      <c r="D915" s="1"/>
      <c r="E915" s="1"/>
      <c r="F915" s="1"/>
      <c r="G915" s="1"/>
      <c r="H915" s="1"/>
      <c r="I915" s="1"/>
      <c r="J915" s="1"/>
      <c r="K915" s="1"/>
    </row>
    <row r="916" spans="1:11" ht="14" x14ac:dyDescent="0.3">
      <c r="A916" s="1"/>
      <c r="B916" s="3"/>
      <c r="C916" s="1"/>
      <c r="D916" s="1"/>
      <c r="E916" s="1"/>
      <c r="F916" s="1"/>
      <c r="G916" s="1"/>
      <c r="H916" s="1"/>
      <c r="I916" s="1"/>
      <c r="J916" s="1"/>
      <c r="K916" s="1"/>
    </row>
    <row r="917" spans="1:11" ht="14" x14ac:dyDescent="0.3">
      <c r="A917" s="1"/>
      <c r="B917" s="3"/>
      <c r="C917" s="1"/>
      <c r="D917" s="1"/>
      <c r="E917" s="1"/>
      <c r="F917" s="1"/>
      <c r="G917" s="1"/>
      <c r="H917" s="1"/>
      <c r="I917" s="1"/>
      <c r="J917" s="1"/>
      <c r="K917" s="1"/>
    </row>
    <row r="918" spans="1:11" ht="14" x14ac:dyDescent="0.3">
      <c r="A918" s="1"/>
      <c r="B918" s="3"/>
      <c r="C918" s="1"/>
      <c r="D918" s="1"/>
      <c r="E918" s="1"/>
      <c r="F918" s="1"/>
      <c r="G918" s="1"/>
      <c r="H918" s="1"/>
      <c r="I918" s="1"/>
      <c r="J918" s="1"/>
      <c r="K918" s="1"/>
    </row>
    <row r="919" spans="1:11" ht="14" x14ac:dyDescent="0.3">
      <c r="A919" s="1"/>
      <c r="B919" s="3"/>
      <c r="C919" s="1"/>
      <c r="D919" s="1"/>
      <c r="E919" s="1"/>
      <c r="F919" s="1"/>
      <c r="G919" s="1"/>
      <c r="H919" s="1"/>
      <c r="I919" s="1"/>
      <c r="J919" s="1"/>
      <c r="K919" s="1"/>
    </row>
    <row r="920" spans="1:11" ht="14" x14ac:dyDescent="0.3">
      <c r="A920" s="1"/>
      <c r="B920" s="3"/>
      <c r="C920" s="1"/>
      <c r="D920" s="1"/>
      <c r="E920" s="1"/>
      <c r="F920" s="1"/>
      <c r="G920" s="1"/>
      <c r="H920" s="1"/>
      <c r="I920" s="1"/>
      <c r="J920" s="1"/>
      <c r="K920" s="1"/>
    </row>
    <row r="921" spans="1:11" ht="14" x14ac:dyDescent="0.3">
      <c r="A921" s="1"/>
      <c r="B921" s="3"/>
      <c r="C921" s="1"/>
      <c r="D921" s="1"/>
      <c r="E921" s="1"/>
      <c r="F921" s="1"/>
      <c r="G921" s="1"/>
      <c r="H921" s="1"/>
      <c r="I921" s="1"/>
      <c r="J921" s="1"/>
      <c r="K921" s="1"/>
    </row>
    <row r="922" spans="1:11" ht="14" x14ac:dyDescent="0.3">
      <c r="A922" s="1"/>
      <c r="B922" s="3"/>
      <c r="C922" s="1"/>
      <c r="D922" s="1"/>
      <c r="E922" s="1"/>
      <c r="F922" s="1"/>
      <c r="G922" s="1"/>
      <c r="H922" s="1"/>
      <c r="I922" s="1"/>
      <c r="J922" s="1"/>
      <c r="K922" s="1"/>
    </row>
    <row r="923" spans="1:11" ht="14" x14ac:dyDescent="0.3">
      <c r="A923" s="1"/>
      <c r="B923" s="3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4" x14ac:dyDescent="0.3">
      <c r="A924" s="1"/>
      <c r="B924" s="3"/>
      <c r="C924" s="1"/>
      <c r="D924" s="1"/>
      <c r="E924" s="1"/>
      <c r="F924" s="1"/>
      <c r="G924" s="1"/>
      <c r="H924" s="1"/>
      <c r="I924" s="1"/>
      <c r="J924" s="1"/>
      <c r="K924" s="1"/>
    </row>
    <row r="925" spans="1:11" ht="14" x14ac:dyDescent="0.3">
      <c r="A925" s="1"/>
      <c r="B925" s="3"/>
      <c r="C925" s="1"/>
      <c r="D925" s="1"/>
      <c r="E925" s="1"/>
      <c r="F925" s="1"/>
      <c r="G925" s="1"/>
      <c r="H925" s="1"/>
      <c r="I925" s="1"/>
      <c r="J925" s="1"/>
      <c r="K925" s="1"/>
    </row>
    <row r="926" spans="1:11" ht="14" x14ac:dyDescent="0.3">
      <c r="A926" s="1"/>
      <c r="B926" s="3"/>
      <c r="C926" s="1"/>
      <c r="D926" s="1"/>
      <c r="E926" s="1"/>
      <c r="F926" s="1"/>
      <c r="G926" s="1"/>
      <c r="H926" s="1"/>
      <c r="I926" s="1"/>
      <c r="J926" s="1"/>
      <c r="K926" s="1"/>
    </row>
    <row r="927" spans="1:11" ht="14" x14ac:dyDescent="0.3">
      <c r="A927" s="1"/>
      <c r="B927" s="3"/>
      <c r="C927" s="1"/>
      <c r="D927" s="1"/>
      <c r="E927" s="1"/>
      <c r="F927" s="1"/>
      <c r="G927" s="1"/>
      <c r="H927" s="1"/>
      <c r="I927" s="1"/>
      <c r="J927" s="1"/>
      <c r="K927" s="1"/>
    </row>
    <row r="928" spans="1:11" ht="14" x14ac:dyDescent="0.3">
      <c r="A928" s="1"/>
      <c r="B928" s="3"/>
      <c r="C928" s="1"/>
      <c r="D928" s="1"/>
      <c r="E928" s="1"/>
      <c r="F928" s="1"/>
      <c r="G928" s="1"/>
      <c r="H928" s="1"/>
      <c r="I928" s="1"/>
      <c r="J928" s="1"/>
      <c r="K928" s="1"/>
    </row>
    <row r="929" spans="1:11" ht="14" x14ac:dyDescent="0.3">
      <c r="A929" s="1"/>
      <c r="B929" s="3"/>
      <c r="C929" s="1"/>
      <c r="D929" s="1"/>
      <c r="E929" s="1"/>
      <c r="F929" s="1"/>
      <c r="G929" s="1"/>
      <c r="H929" s="1"/>
      <c r="I929" s="1"/>
      <c r="J929" s="1"/>
      <c r="K929" s="1"/>
    </row>
    <row r="930" spans="1:11" ht="14" x14ac:dyDescent="0.3">
      <c r="A930" s="1"/>
      <c r="B930" s="3"/>
      <c r="C930" s="1"/>
      <c r="D930" s="1"/>
      <c r="E930" s="1"/>
      <c r="F930" s="1"/>
      <c r="G930" s="1"/>
      <c r="H930" s="1"/>
      <c r="I930" s="1"/>
      <c r="J930" s="1"/>
      <c r="K930" s="1"/>
    </row>
    <row r="931" spans="1:11" ht="14" x14ac:dyDescent="0.3">
      <c r="A931" s="1"/>
      <c r="B931" s="3"/>
      <c r="C931" s="1"/>
      <c r="D931" s="1"/>
      <c r="E931" s="1"/>
      <c r="F931" s="1"/>
      <c r="G931" s="1"/>
      <c r="H931" s="1"/>
      <c r="I931" s="1"/>
      <c r="J931" s="1"/>
      <c r="K931" s="1"/>
    </row>
    <row r="932" spans="1:11" ht="14" x14ac:dyDescent="0.3">
      <c r="A932" s="1"/>
      <c r="B932" s="3"/>
      <c r="C932" s="1"/>
      <c r="D932" s="1"/>
      <c r="E932" s="1"/>
      <c r="F932" s="1"/>
      <c r="G932" s="1"/>
      <c r="H932" s="1"/>
      <c r="I932" s="1"/>
      <c r="J932" s="1"/>
      <c r="K932" s="1"/>
    </row>
    <row r="933" spans="1:11" ht="14" x14ac:dyDescent="0.3">
      <c r="A933" s="1"/>
      <c r="B933" s="3"/>
      <c r="C933" s="1"/>
      <c r="D933" s="1"/>
      <c r="E933" s="1"/>
      <c r="F933" s="1"/>
      <c r="G933" s="1"/>
      <c r="H933" s="1"/>
      <c r="I933" s="1"/>
      <c r="J933" s="1"/>
      <c r="K933" s="1"/>
    </row>
    <row r="934" spans="1:11" ht="14" x14ac:dyDescent="0.3">
      <c r="A934" s="1"/>
      <c r="B934" s="3"/>
      <c r="C934" s="1"/>
      <c r="D934" s="1"/>
      <c r="E934" s="1"/>
      <c r="F934" s="1"/>
      <c r="G934" s="1"/>
      <c r="H934" s="1"/>
      <c r="I934" s="1"/>
      <c r="J934" s="1"/>
      <c r="K934" s="1"/>
    </row>
    <row r="935" spans="1:11" ht="14" x14ac:dyDescent="0.3">
      <c r="A935" s="1"/>
      <c r="B935" s="3"/>
      <c r="C935" s="1"/>
      <c r="D935" s="1"/>
      <c r="E935" s="1"/>
      <c r="F935" s="1"/>
      <c r="G935" s="1"/>
      <c r="H935" s="1"/>
      <c r="I935" s="1"/>
      <c r="J935" s="1"/>
      <c r="K935" s="1"/>
    </row>
    <row r="936" spans="1:11" ht="14" x14ac:dyDescent="0.3">
      <c r="A936" s="1"/>
      <c r="B936" s="3"/>
      <c r="C936" s="1"/>
      <c r="D936" s="1"/>
      <c r="E936" s="1"/>
      <c r="F936" s="1"/>
      <c r="G936" s="1"/>
      <c r="H936" s="1"/>
      <c r="I936" s="1"/>
      <c r="J936" s="1"/>
      <c r="K936" s="1"/>
    </row>
    <row r="937" spans="1:11" ht="14" x14ac:dyDescent="0.3">
      <c r="A937" s="1"/>
      <c r="B937" s="3"/>
      <c r="C937" s="1"/>
      <c r="D937" s="1"/>
      <c r="E937" s="1"/>
      <c r="F937" s="1"/>
      <c r="G937" s="1"/>
      <c r="H937" s="1"/>
      <c r="I937" s="1"/>
      <c r="J937" s="1"/>
      <c r="K937" s="1"/>
    </row>
    <row r="938" spans="1:11" ht="14" x14ac:dyDescent="0.3">
      <c r="A938" s="1"/>
      <c r="B938" s="3"/>
      <c r="C938" s="1"/>
      <c r="D938" s="1"/>
      <c r="E938" s="1"/>
      <c r="F938" s="1"/>
      <c r="G938" s="1"/>
      <c r="H938" s="1"/>
      <c r="I938" s="1"/>
      <c r="J938" s="1"/>
      <c r="K938" s="1"/>
    </row>
    <row r="939" spans="1:11" ht="14" x14ac:dyDescent="0.3">
      <c r="A939" s="1"/>
      <c r="B939" s="3"/>
      <c r="C939" s="1"/>
      <c r="D939" s="1"/>
      <c r="E939" s="1"/>
      <c r="F939" s="1"/>
      <c r="G939" s="1"/>
      <c r="H939" s="1"/>
      <c r="I939" s="1"/>
      <c r="J939" s="1"/>
      <c r="K939" s="1"/>
    </row>
    <row r="940" spans="1:11" ht="14" x14ac:dyDescent="0.3">
      <c r="A940" s="1"/>
      <c r="B940" s="3"/>
      <c r="C940" s="1"/>
      <c r="D940" s="1"/>
      <c r="E940" s="1"/>
      <c r="F940" s="1"/>
      <c r="G940" s="1"/>
      <c r="H940" s="1"/>
      <c r="I940" s="1"/>
      <c r="J940" s="1"/>
      <c r="K940" s="1"/>
    </row>
    <row r="941" spans="1:11" ht="14" x14ac:dyDescent="0.3">
      <c r="A941" s="1"/>
      <c r="B941" s="3"/>
      <c r="C941" s="1"/>
      <c r="D941" s="1"/>
      <c r="E941" s="1"/>
      <c r="F941" s="1"/>
      <c r="G941" s="1"/>
      <c r="H941" s="1"/>
      <c r="I941" s="1"/>
      <c r="J941" s="1"/>
      <c r="K941" s="1"/>
    </row>
    <row r="942" spans="1:11" ht="14" x14ac:dyDescent="0.3">
      <c r="A942" s="1"/>
      <c r="B942" s="3"/>
      <c r="C942" s="1"/>
      <c r="D942" s="1"/>
      <c r="E942" s="1"/>
      <c r="F942" s="1"/>
      <c r="G942" s="1"/>
      <c r="H942" s="1"/>
      <c r="I942" s="1"/>
      <c r="J942" s="1"/>
      <c r="K942" s="1"/>
    </row>
    <row r="943" spans="1:11" ht="14" x14ac:dyDescent="0.3">
      <c r="A943" s="1"/>
      <c r="B943" s="3"/>
      <c r="C943" s="1"/>
      <c r="D943" s="1"/>
      <c r="E943" s="1"/>
      <c r="F943" s="1"/>
      <c r="G943" s="1"/>
      <c r="H943" s="1"/>
      <c r="I943" s="1"/>
      <c r="J943" s="1"/>
      <c r="K943" s="1"/>
    </row>
    <row r="944" spans="1:11" ht="14" x14ac:dyDescent="0.3">
      <c r="A944" s="1"/>
      <c r="B944" s="3"/>
      <c r="C944" s="1"/>
      <c r="D944" s="1"/>
      <c r="E944" s="1"/>
      <c r="F944" s="1"/>
      <c r="G944" s="1"/>
      <c r="H944" s="1"/>
      <c r="I944" s="1"/>
      <c r="J944" s="1"/>
      <c r="K944" s="1"/>
    </row>
    <row r="945" spans="1:11" ht="14" x14ac:dyDescent="0.3">
      <c r="A945" s="1"/>
      <c r="B945" s="3"/>
      <c r="C945" s="1"/>
      <c r="D945" s="1"/>
      <c r="E945" s="1"/>
      <c r="F945" s="1"/>
      <c r="G945" s="1"/>
      <c r="H945" s="1"/>
      <c r="I945" s="1"/>
      <c r="J945" s="1"/>
      <c r="K945" s="1"/>
    </row>
    <row r="946" spans="1:11" ht="14" x14ac:dyDescent="0.3">
      <c r="A946" s="1"/>
      <c r="B946" s="3"/>
      <c r="C946" s="1"/>
      <c r="D946" s="1"/>
      <c r="E946" s="1"/>
      <c r="F946" s="1"/>
      <c r="G946" s="1"/>
      <c r="H946" s="1"/>
      <c r="I946" s="1"/>
      <c r="J946" s="1"/>
      <c r="K946" s="1"/>
    </row>
    <row r="947" spans="1:11" ht="14" x14ac:dyDescent="0.3">
      <c r="A947" s="1"/>
      <c r="B947" s="3"/>
      <c r="C947" s="1"/>
      <c r="D947" s="1"/>
      <c r="E947" s="1"/>
      <c r="F947" s="1"/>
      <c r="G947" s="1"/>
      <c r="H947" s="1"/>
      <c r="I947" s="1"/>
      <c r="J947" s="1"/>
      <c r="K947" s="1"/>
    </row>
    <row r="948" spans="1:11" ht="14" x14ac:dyDescent="0.3">
      <c r="A948" s="1"/>
      <c r="B948" s="3"/>
      <c r="C948" s="1"/>
      <c r="D948" s="1"/>
      <c r="E948" s="1"/>
      <c r="F948" s="1"/>
      <c r="G948" s="1"/>
      <c r="H948" s="1"/>
      <c r="I948" s="1"/>
      <c r="J948" s="1"/>
      <c r="K948" s="1"/>
    </row>
    <row r="949" spans="1:11" ht="14" x14ac:dyDescent="0.3">
      <c r="A949" s="1"/>
      <c r="B949" s="3"/>
      <c r="C949" s="1"/>
      <c r="D949" s="1"/>
      <c r="E949" s="1"/>
      <c r="F949" s="1"/>
      <c r="G949" s="1"/>
      <c r="H949" s="1"/>
      <c r="I949" s="1"/>
      <c r="J949" s="1"/>
      <c r="K949" s="1"/>
    </row>
    <row r="950" spans="1:11" ht="14" x14ac:dyDescent="0.3">
      <c r="A950" s="1"/>
      <c r="B950" s="3"/>
      <c r="C950" s="1"/>
      <c r="D950" s="1"/>
      <c r="E950" s="1"/>
      <c r="F950" s="1"/>
      <c r="G950" s="1"/>
      <c r="H950" s="1"/>
      <c r="I950" s="1"/>
      <c r="J950" s="1"/>
      <c r="K950" s="1"/>
    </row>
    <row r="951" spans="1:11" ht="14" x14ac:dyDescent="0.3">
      <c r="A951" s="1"/>
      <c r="B951" s="3"/>
      <c r="C951" s="1"/>
      <c r="D951" s="1"/>
      <c r="E951" s="1"/>
      <c r="F951" s="1"/>
      <c r="G951" s="1"/>
      <c r="H951" s="1"/>
      <c r="I951" s="1"/>
      <c r="J951" s="1"/>
      <c r="K951" s="1"/>
    </row>
    <row r="952" spans="1:11" ht="14" x14ac:dyDescent="0.3">
      <c r="A952" s="1"/>
      <c r="B952" s="3"/>
      <c r="C952" s="1"/>
      <c r="D952" s="1"/>
      <c r="E952" s="1"/>
      <c r="F952" s="1"/>
      <c r="G952" s="1"/>
      <c r="H952" s="1"/>
      <c r="I952" s="1"/>
      <c r="J952" s="1"/>
      <c r="K952" s="1"/>
    </row>
    <row r="953" spans="1:11" ht="14" x14ac:dyDescent="0.3">
      <c r="A953" s="1"/>
      <c r="B953" s="3"/>
      <c r="C953" s="1"/>
      <c r="D953" s="1"/>
      <c r="E953" s="1"/>
      <c r="F953" s="1"/>
      <c r="G953" s="1"/>
      <c r="H953" s="1"/>
      <c r="I953" s="1"/>
      <c r="J953" s="1"/>
      <c r="K953" s="1"/>
    </row>
    <row r="954" spans="1:11" ht="14" x14ac:dyDescent="0.3">
      <c r="A954" s="1"/>
      <c r="B954" s="3"/>
      <c r="C954" s="1"/>
      <c r="D954" s="1"/>
      <c r="E954" s="1"/>
      <c r="F954" s="1"/>
      <c r="G954" s="1"/>
      <c r="H954" s="1"/>
      <c r="I954" s="1"/>
      <c r="J954" s="1"/>
      <c r="K954" s="1"/>
    </row>
    <row r="955" spans="1:11" ht="14" x14ac:dyDescent="0.3">
      <c r="A955" s="1"/>
      <c r="B955" s="3"/>
      <c r="C955" s="1"/>
      <c r="D955" s="1"/>
      <c r="E955" s="1"/>
      <c r="F955" s="1"/>
      <c r="G955" s="1"/>
      <c r="H955" s="1"/>
      <c r="I955" s="1"/>
      <c r="J955" s="1"/>
      <c r="K955" s="1"/>
    </row>
    <row r="956" spans="1:11" ht="14" x14ac:dyDescent="0.3">
      <c r="A956" s="1"/>
      <c r="B956" s="3"/>
      <c r="C956" s="1"/>
      <c r="D956" s="1"/>
      <c r="E956" s="1"/>
      <c r="F956" s="1"/>
      <c r="G956" s="1"/>
      <c r="H956" s="1"/>
      <c r="I956" s="1"/>
      <c r="J956" s="1"/>
      <c r="K956" s="1"/>
    </row>
    <row r="957" spans="1:11" ht="14" x14ac:dyDescent="0.3">
      <c r="A957" s="1"/>
      <c r="B957" s="3"/>
      <c r="C957" s="1"/>
      <c r="D957" s="1"/>
      <c r="E957" s="1"/>
      <c r="F957" s="1"/>
      <c r="G957" s="1"/>
      <c r="H957" s="1"/>
      <c r="I957" s="1"/>
      <c r="J957" s="1"/>
      <c r="K957" s="1"/>
    </row>
    <row r="958" spans="1:11" ht="14" x14ac:dyDescent="0.3">
      <c r="A958" s="1"/>
      <c r="B958" s="3"/>
      <c r="C958" s="1"/>
      <c r="D958" s="1"/>
      <c r="E958" s="1"/>
      <c r="F958" s="1"/>
      <c r="G958" s="1"/>
      <c r="H958" s="1"/>
      <c r="I958" s="1"/>
      <c r="J958" s="1"/>
      <c r="K958" s="1"/>
    </row>
    <row r="959" spans="1:11" ht="14" x14ac:dyDescent="0.3">
      <c r="A959" s="1"/>
      <c r="B959" s="3"/>
      <c r="C959" s="1"/>
      <c r="D959" s="1"/>
      <c r="E959" s="1"/>
      <c r="F959" s="1"/>
      <c r="G959" s="1"/>
      <c r="H959" s="1"/>
      <c r="I959" s="1"/>
      <c r="J959" s="1"/>
      <c r="K959" s="1"/>
    </row>
    <row r="960" spans="1:11" ht="14" x14ac:dyDescent="0.3">
      <c r="A960" s="1"/>
      <c r="B960" s="3"/>
      <c r="C960" s="1"/>
      <c r="D960" s="1"/>
      <c r="E960" s="1"/>
      <c r="F960" s="1"/>
      <c r="G960" s="1"/>
      <c r="H960" s="1"/>
      <c r="I960" s="1"/>
      <c r="J960" s="1"/>
      <c r="K960" s="1"/>
    </row>
    <row r="961" spans="1:11" ht="14" x14ac:dyDescent="0.3">
      <c r="A961" s="1"/>
      <c r="B961" s="3"/>
      <c r="C961" s="1"/>
      <c r="D961" s="1"/>
      <c r="E961" s="1"/>
      <c r="F961" s="1"/>
      <c r="G961" s="1"/>
      <c r="H961" s="1"/>
      <c r="I961" s="1"/>
      <c r="J961" s="1"/>
      <c r="K961" s="1"/>
    </row>
    <row r="962" spans="1:11" ht="14" x14ac:dyDescent="0.3">
      <c r="A962" s="1"/>
      <c r="B962" s="3"/>
      <c r="C962" s="1"/>
      <c r="D962" s="1"/>
      <c r="E962" s="1"/>
      <c r="F962" s="1"/>
      <c r="G962" s="1"/>
      <c r="H962" s="1"/>
      <c r="I962" s="1"/>
      <c r="J962" s="1"/>
      <c r="K962" s="1"/>
    </row>
    <row r="963" spans="1:11" ht="14" x14ac:dyDescent="0.3">
      <c r="A963" s="1"/>
      <c r="B963" s="3"/>
      <c r="C963" s="1"/>
      <c r="D963" s="1"/>
      <c r="E963" s="1"/>
      <c r="F963" s="1"/>
      <c r="G963" s="1"/>
      <c r="H963" s="1"/>
      <c r="I963" s="1"/>
      <c r="J963" s="1"/>
      <c r="K963" s="1"/>
    </row>
    <row r="964" spans="1:11" ht="14" x14ac:dyDescent="0.3">
      <c r="A964" s="1"/>
      <c r="B964" s="3"/>
      <c r="C964" s="1"/>
      <c r="D964" s="1"/>
      <c r="E964" s="1"/>
      <c r="F964" s="1"/>
      <c r="G964" s="1"/>
      <c r="H964" s="1"/>
      <c r="I964" s="1"/>
      <c r="J964" s="1"/>
      <c r="K964" s="1"/>
    </row>
    <row r="965" spans="1:11" ht="14" x14ac:dyDescent="0.3">
      <c r="A965" s="1"/>
      <c r="B965" s="3"/>
      <c r="C965" s="1"/>
      <c r="D965" s="1"/>
      <c r="E965" s="1"/>
      <c r="F965" s="1"/>
      <c r="G965" s="1"/>
      <c r="H965" s="1"/>
      <c r="I965" s="1"/>
      <c r="J965" s="1"/>
      <c r="K965" s="1"/>
    </row>
    <row r="966" spans="1:11" ht="14" x14ac:dyDescent="0.3">
      <c r="A966" s="1"/>
      <c r="B966" s="3"/>
      <c r="C966" s="1"/>
      <c r="D966" s="1"/>
      <c r="E966" s="1"/>
      <c r="F966" s="1"/>
      <c r="G966" s="1"/>
      <c r="H966" s="1"/>
      <c r="I966" s="1"/>
      <c r="J966" s="1"/>
      <c r="K966" s="1"/>
    </row>
    <row r="967" spans="1:11" ht="14" x14ac:dyDescent="0.3">
      <c r="A967" s="1"/>
      <c r="B967" s="3"/>
      <c r="C967" s="1"/>
      <c r="D967" s="1"/>
      <c r="E967" s="1"/>
      <c r="F967" s="1"/>
      <c r="G967" s="1"/>
      <c r="H967" s="1"/>
      <c r="I967" s="1"/>
      <c r="J967" s="1"/>
      <c r="K967" s="1"/>
    </row>
    <row r="968" spans="1:11" ht="14" x14ac:dyDescent="0.3">
      <c r="A968" s="1"/>
      <c r="B968" s="3"/>
      <c r="C968" s="1"/>
      <c r="D968" s="1"/>
      <c r="E968" s="1"/>
      <c r="F968" s="1"/>
      <c r="G968" s="1"/>
      <c r="H968" s="1"/>
      <c r="I968" s="1"/>
      <c r="J968" s="1"/>
      <c r="K968" s="1"/>
    </row>
    <row r="969" spans="1:11" ht="14" x14ac:dyDescent="0.3">
      <c r="A969" s="1"/>
      <c r="B969" s="3"/>
      <c r="C969" s="1"/>
      <c r="D969" s="1"/>
      <c r="E969" s="1"/>
      <c r="F969" s="1"/>
      <c r="G969" s="1"/>
      <c r="H969" s="1"/>
      <c r="I969" s="1"/>
      <c r="J969" s="1"/>
      <c r="K969" s="1"/>
    </row>
    <row r="970" spans="1:11" ht="14" x14ac:dyDescent="0.3">
      <c r="A970" s="1"/>
      <c r="B970" s="3"/>
      <c r="C970" s="1"/>
      <c r="D970" s="1"/>
      <c r="E970" s="1"/>
      <c r="F970" s="1"/>
      <c r="G970" s="1"/>
      <c r="H970" s="1"/>
      <c r="I970" s="1"/>
      <c r="J970" s="1"/>
      <c r="K970" s="1"/>
    </row>
    <row r="971" spans="1:11" ht="14" x14ac:dyDescent="0.3">
      <c r="A971" s="1"/>
      <c r="B971" s="3"/>
      <c r="C971" s="1"/>
      <c r="D971" s="1"/>
      <c r="E971" s="1"/>
      <c r="F971" s="1"/>
      <c r="G971" s="1"/>
      <c r="H971" s="1"/>
      <c r="I971" s="1"/>
      <c r="J971" s="1"/>
      <c r="K971" s="1"/>
    </row>
    <row r="972" spans="1:11" ht="14" x14ac:dyDescent="0.3">
      <c r="A972" s="1"/>
      <c r="B972" s="3"/>
      <c r="C972" s="1"/>
      <c r="D972" s="1"/>
      <c r="E972" s="1"/>
      <c r="F972" s="1"/>
      <c r="G972" s="1"/>
      <c r="H972" s="1"/>
      <c r="I972" s="1"/>
      <c r="J972" s="1"/>
      <c r="K972" s="1"/>
    </row>
    <row r="973" spans="1:11" ht="14" x14ac:dyDescent="0.3">
      <c r="A973" s="1"/>
      <c r="B973" s="3"/>
      <c r="C973" s="1"/>
      <c r="D973" s="1"/>
      <c r="E973" s="1"/>
      <c r="F973" s="1"/>
      <c r="G973" s="1"/>
      <c r="H973" s="1"/>
      <c r="I973" s="1"/>
      <c r="J973" s="1"/>
      <c r="K973" s="1"/>
    </row>
    <row r="974" spans="1:11" ht="14" x14ac:dyDescent="0.3">
      <c r="A974" s="1"/>
      <c r="B974" s="3"/>
      <c r="C974" s="1"/>
      <c r="D974" s="1"/>
      <c r="E974" s="1"/>
      <c r="F974" s="1"/>
      <c r="G974" s="1"/>
      <c r="H974" s="1"/>
      <c r="I974" s="1"/>
      <c r="J974" s="1"/>
      <c r="K974" s="1"/>
    </row>
    <row r="975" spans="1:11" ht="14" x14ac:dyDescent="0.3">
      <c r="A975" s="1"/>
      <c r="B975" s="3"/>
      <c r="C975" s="1"/>
      <c r="D975" s="1"/>
      <c r="E975" s="1"/>
      <c r="F975" s="1"/>
      <c r="G975" s="1"/>
      <c r="H975" s="1"/>
      <c r="I975" s="1"/>
      <c r="J975" s="1"/>
      <c r="K975" s="1"/>
    </row>
    <row r="976" spans="1:11" ht="14" x14ac:dyDescent="0.3">
      <c r="A976" s="1"/>
      <c r="B976" s="3"/>
      <c r="C976" s="1"/>
      <c r="D976" s="1"/>
      <c r="E976" s="1"/>
      <c r="F976" s="1"/>
      <c r="G976" s="1"/>
      <c r="H976" s="1"/>
      <c r="I976" s="1"/>
      <c r="J976" s="1"/>
      <c r="K976" s="1"/>
    </row>
    <row r="977" spans="1:11" ht="14" x14ac:dyDescent="0.3">
      <c r="A977" s="1"/>
      <c r="B977" s="3"/>
      <c r="C977" s="1"/>
      <c r="D977" s="1"/>
      <c r="E977" s="1"/>
      <c r="F977" s="1"/>
      <c r="G977" s="1"/>
      <c r="H977" s="1"/>
      <c r="I977" s="1"/>
      <c r="J977" s="1"/>
      <c r="K977" s="1"/>
    </row>
    <row r="978" spans="1:11" ht="14" x14ac:dyDescent="0.3">
      <c r="A978" s="1"/>
      <c r="B978" s="3"/>
      <c r="C978" s="1"/>
      <c r="D978" s="1"/>
      <c r="E978" s="1"/>
      <c r="F978" s="1"/>
      <c r="G978" s="1"/>
      <c r="H978" s="1"/>
      <c r="I978" s="1"/>
      <c r="J978" s="1"/>
      <c r="K978" s="1"/>
    </row>
    <row r="979" spans="1:11" ht="14" x14ac:dyDescent="0.3">
      <c r="A979" s="1"/>
      <c r="B979" s="3"/>
      <c r="C979" s="1"/>
      <c r="D979" s="1"/>
      <c r="E979" s="1"/>
      <c r="F979" s="1"/>
      <c r="G979" s="1"/>
      <c r="H979" s="1"/>
      <c r="I979" s="1"/>
      <c r="J979" s="1"/>
      <c r="K979" s="1"/>
    </row>
    <row r="980" spans="1:11" ht="14" x14ac:dyDescent="0.3">
      <c r="A980" s="1"/>
      <c r="B980" s="3"/>
      <c r="C980" s="1"/>
      <c r="D980" s="1"/>
      <c r="E980" s="1"/>
      <c r="F980" s="1"/>
      <c r="G980" s="1"/>
      <c r="H980" s="1"/>
      <c r="I980" s="1"/>
      <c r="J980" s="1"/>
      <c r="K980" s="1"/>
    </row>
    <row r="981" spans="1:11" ht="14" x14ac:dyDescent="0.3">
      <c r="A981" s="1"/>
      <c r="B981" s="3"/>
      <c r="C981" s="1"/>
      <c r="D981" s="1"/>
      <c r="E981" s="1"/>
      <c r="F981" s="1"/>
      <c r="G981" s="1"/>
      <c r="H981" s="1"/>
      <c r="I981" s="1"/>
      <c r="J981" s="1"/>
      <c r="K981" s="1"/>
    </row>
    <row r="982" spans="1:11" ht="14" x14ac:dyDescent="0.3">
      <c r="A982" s="1"/>
      <c r="B982" s="3"/>
      <c r="C982" s="1"/>
      <c r="D982" s="1"/>
      <c r="E982" s="1"/>
      <c r="F982" s="1"/>
      <c r="G982" s="1"/>
      <c r="H982" s="1"/>
      <c r="I982" s="1"/>
      <c r="J982" s="1"/>
      <c r="K982" s="1"/>
    </row>
    <row r="983" spans="1:11" ht="14" x14ac:dyDescent="0.3">
      <c r="A983" s="1"/>
      <c r="B983" s="3"/>
      <c r="C983" s="1"/>
      <c r="D983" s="1"/>
      <c r="E983" s="1"/>
      <c r="F983" s="1"/>
      <c r="G983" s="1"/>
      <c r="H983" s="1"/>
      <c r="I983" s="1"/>
      <c r="J983" s="1"/>
      <c r="K983" s="1"/>
    </row>
    <row r="984" spans="1:11" ht="14" x14ac:dyDescent="0.3">
      <c r="A984" s="1"/>
      <c r="B984" s="3"/>
      <c r="C984" s="1"/>
      <c r="D984" s="1"/>
      <c r="E984" s="1"/>
      <c r="F984" s="1"/>
      <c r="G984" s="1"/>
      <c r="H984" s="1"/>
      <c r="I984" s="1"/>
      <c r="J984" s="1"/>
      <c r="K984" s="1"/>
    </row>
    <row r="985" spans="1:11" ht="14" x14ac:dyDescent="0.3">
      <c r="A985" s="1"/>
      <c r="B985" s="3"/>
      <c r="C985" s="1"/>
      <c r="D985" s="1"/>
      <c r="E985" s="1"/>
      <c r="F985" s="1"/>
      <c r="G985" s="1"/>
      <c r="H985" s="1"/>
      <c r="I985" s="1"/>
      <c r="J985" s="1"/>
      <c r="K985" s="1"/>
    </row>
    <row r="986" spans="1:11" ht="14" x14ac:dyDescent="0.3">
      <c r="A986" s="1"/>
      <c r="B986" s="3"/>
      <c r="C986" s="1"/>
      <c r="D986" s="1"/>
      <c r="E986" s="1"/>
      <c r="F986" s="1"/>
      <c r="G986" s="1"/>
      <c r="H986" s="1"/>
      <c r="I986" s="1"/>
      <c r="J986" s="1"/>
      <c r="K986" s="1"/>
    </row>
    <row r="987" spans="1:11" ht="14" x14ac:dyDescent="0.3">
      <c r="A987" s="1"/>
      <c r="B987" s="3"/>
      <c r="C987" s="1"/>
      <c r="D987" s="1"/>
      <c r="E987" s="1"/>
      <c r="F987" s="1"/>
      <c r="G987" s="1"/>
      <c r="H987" s="1"/>
      <c r="I987" s="1"/>
      <c r="J987" s="1"/>
      <c r="K987" s="1"/>
    </row>
    <row r="988" spans="1:11" ht="14" x14ac:dyDescent="0.3">
      <c r="A988" s="1"/>
      <c r="B988" s="3"/>
      <c r="C988" s="1"/>
      <c r="D988" s="1"/>
      <c r="E988" s="1"/>
      <c r="F988" s="1"/>
      <c r="G988" s="1"/>
      <c r="H988" s="1"/>
      <c r="I988" s="1"/>
      <c r="J988" s="1"/>
      <c r="K988" s="1"/>
    </row>
    <row r="989" spans="1:11" ht="14" x14ac:dyDescent="0.3">
      <c r="A989" s="1"/>
      <c r="B989" s="3"/>
      <c r="C989" s="1"/>
      <c r="D989" s="1"/>
      <c r="E989" s="1"/>
      <c r="F989" s="1"/>
      <c r="G989" s="1"/>
      <c r="H989" s="1"/>
      <c r="I989" s="1"/>
      <c r="J989" s="1"/>
      <c r="K989" s="1"/>
    </row>
    <row r="990" spans="1:11" ht="14" x14ac:dyDescent="0.3">
      <c r="A990" s="1"/>
      <c r="B990" s="3"/>
      <c r="C990" s="1"/>
      <c r="D990" s="1"/>
      <c r="E990" s="1"/>
      <c r="F990" s="1"/>
      <c r="G990" s="1"/>
      <c r="H990" s="1"/>
      <c r="I990" s="1"/>
      <c r="J990" s="1"/>
      <c r="K990" s="1"/>
    </row>
    <row r="991" spans="1:11" ht="14" x14ac:dyDescent="0.3">
      <c r="A991" s="1"/>
      <c r="B991" s="3"/>
      <c r="C991" s="1"/>
      <c r="D991" s="1"/>
      <c r="E991" s="1"/>
      <c r="F991" s="1"/>
      <c r="G991" s="1"/>
      <c r="H991" s="1"/>
      <c r="I991" s="1"/>
      <c r="J991" s="1"/>
      <c r="K991" s="1"/>
    </row>
    <row r="992" spans="1:11" ht="14" x14ac:dyDescent="0.3">
      <c r="A992" s="1"/>
      <c r="B992" s="3"/>
      <c r="C992" s="1"/>
      <c r="D992" s="1"/>
      <c r="E992" s="1"/>
      <c r="F992" s="1"/>
      <c r="G992" s="1"/>
      <c r="H992" s="1"/>
      <c r="I992" s="1"/>
      <c r="J992" s="1"/>
      <c r="K992" s="1"/>
    </row>
    <row r="993" spans="1:11" ht="14" x14ac:dyDescent="0.3">
      <c r="A993" s="1"/>
      <c r="B993" s="3"/>
      <c r="C993" s="1"/>
      <c r="D993" s="1"/>
      <c r="E993" s="1"/>
      <c r="F993" s="1"/>
      <c r="G993" s="1"/>
      <c r="H993" s="1"/>
      <c r="I993" s="1"/>
      <c r="J993" s="1"/>
      <c r="K993" s="1"/>
    </row>
    <row r="994" spans="1:11" ht="14" x14ac:dyDescent="0.3">
      <c r="A994" s="1"/>
      <c r="B994" s="3"/>
      <c r="C994" s="1"/>
      <c r="D994" s="1"/>
      <c r="E994" s="1"/>
      <c r="F994" s="1"/>
      <c r="G994" s="1"/>
      <c r="H994" s="1"/>
      <c r="I994" s="1"/>
      <c r="J994" s="1"/>
      <c r="K994" s="1"/>
    </row>
    <row r="995" spans="1:11" ht="14" x14ac:dyDescent="0.3">
      <c r="A995" s="1"/>
      <c r="B995" s="3"/>
      <c r="C995" s="1"/>
      <c r="D995" s="1"/>
      <c r="E995" s="1"/>
      <c r="F995" s="1"/>
      <c r="G995" s="1"/>
      <c r="H995" s="1"/>
      <c r="I995" s="1"/>
      <c r="J995" s="1"/>
      <c r="K995" s="1"/>
    </row>
    <row r="996" spans="1:11" ht="14" x14ac:dyDescent="0.3">
      <c r="A996" s="1"/>
      <c r="B996" s="3"/>
      <c r="C996" s="1"/>
      <c r="D996" s="1"/>
      <c r="E996" s="1"/>
      <c r="F996" s="1"/>
      <c r="G996" s="1"/>
      <c r="H996" s="1"/>
      <c r="I996" s="1"/>
      <c r="J996" s="1"/>
      <c r="K996" s="1"/>
    </row>
    <row r="997" spans="1:11" ht="14" x14ac:dyDescent="0.3">
      <c r="A997" s="1"/>
      <c r="B997" s="3"/>
      <c r="C997" s="1"/>
      <c r="D997" s="1"/>
      <c r="E997" s="1"/>
      <c r="F997" s="1"/>
      <c r="G997" s="1"/>
      <c r="H997" s="1"/>
      <c r="I997" s="1"/>
      <c r="J997" s="1"/>
      <c r="K997" s="1"/>
    </row>
    <row r="998" spans="1:11" ht="14" x14ac:dyDescent="0.3">
      <c r="A998" s="1"/>
      <c r="B998" s="3"/>
      <c r="C998" s="1"/>
      <c r="D998" s="1"/>
      <c r="E998" s="1"/>
      <c r="F998" s="1"/>
      <c r="G998" s="1"/>
      <c r="H998" s="1"/>
      <c r="I998" s="1"/>
      <c r="J998" s="1"/>
      <c r="K998" s="1"/>
    </row>
    <row r="999" spans="1:11" ht="14" x14ac:dyDescent="0.3">
      <c r="A999" s="1"/>
      <c r="B999" s="3"/>
      <c r="C999" s="1"/>
      <c r="D999" s="1"/>
      <c r="E999" s="1"/>
      <c r="F999" s="1"/>
      <c r="G999" s="1"/>
      <c r="H999" s="1"/>
      <c r="I999" s="1"/>
      <c r="J999" s="1"/>
      <c r="K999" s="1"/>
    </row>
    <row r="1000" spans="1:11" ht="14" x14ac:dyDescent="0.3">
      <c r="A1000" s="1"/>
      <c r="B1000" s="3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1:11" ht="14" x14ac:dyDescent="0.3">
      <c r="A1001" s="1"/>
      <c r="B1001" s="3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1:11" ht="14" x14ac:dyDescent="0.3">
      <c r="A1002" s="1"/>
      <c r="B1002" s="3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1:11" ht="14" x14ac:dyDescent="0.3">
      <c r="A1003" s="1"/>
      <c r="B1003" s="3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1:11" ht="14" x14ac:dyDescent="0.3">
      <c r="A1004" s="1"/>
      <c r="B1004" s="3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1:11" ht="14" x14ac:dyDescent="0.3">
      <c r="A1005" s="1"/>
      <c r="B1005" s="3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1:11" ht="14" x14ac:dyDescent="0.3">
      <c r="A1006" s="1"/>
      <c r="B1006" s="3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1:11" ht="14" x14ac:dyDescent="0.3">
      <c r="A1007" s="1"/>
      <c r="B1007" s="3"/>
      <c r="C1007" s="1"/>
      <c r="D1007" s="1"/>
      <c r="E1007" s="1"/>
      <c r="F1007" s="1"/>
      <c r="G1007" s="1"/>
      <c r="H1007" s="1"/>
      <c r="I1007" s="1"/>
      <c r="J1007" s="1"/>
      <c r="K1007" s="1"/>
    </row>
  </sheetData>
  <mergeCells count="25">
    <mergeCell ref="A38:D38"/>
    <mergeCell ref="A43:K43"/>
    <mergeCell ref="B46:D46"/>
    <mergeCell ref="B47:D47"/>
    <mergeCell ref="J14:K15"/>
    <mergeCell ref="A14:A16"/>
    <mergeCell ref="D14:E14"/>
    <mergeCell ref="F14:G14"/>
    <mergeCell ref="B14:B15"/>
    <mergeCell ref="C14:C15"/>
    <mergeCell ref="H14:H15"/>
    <mergeCell ref="I14:I15"/>
    <mergeCell ref="A1:K1"/>
    <mergeCell ref="B8:C8"/>
    <mergeCell ref="B9:C9"/>
    <mergeCell ref="E8:H8"/>
    <mergeCell ref="B11:C11"/>
    <mergeCell ref="E11:H11"/>
    <mergeCell ref="J5:K5"/>
    <mergeCell ref="J6:K6"/>
    <mergeCell ref="B12:C12"/>
    <mergeCell ref="C5:D5"/>
    <mergeCell ref="C6:D6"/>
    <mergeCell ref="F5:G5"/>
    <mergeCell ref="F6:G6"/>
  </mergeCells>
  <conditionalFormatting sqref="K17:K34">
    <cfRule type="cellIs" dxfId="0" priority="6" operator="lessThan">
      <formula>-0.2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&amp;R&amp;"Arial Narrow,Normal"juin 2019</oddFooter>
  </headerFooter>
  <rowBreaks count="1" manualBreakCount="1">
    <brk id="2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zoomScaleNormal="100" workbookViewId="0">
      <selection activeCell="H1" sqref="H1"/>
    </sheetView>
  </sheetViews>
  <sheetFormatPr baseColWidth="10" defaultRowHeight="14.5" x14ac:dyDescent="0.35"/>
  <cols>
    <col min="1" max="1" width="20.7265625" customWidth="1"/>
    <col min="2" max="2" width="31.1796875" customWidth="1"/>
    <col min="3" max="3" width="31.81640625" customWidth="1"/>
    <col min="4" max="4" width="20.1796875" customWidth="1"/>
    <col min="8" max="8" width="18.54296875" customWidth="1"/>
    <col min="9" max="9" width="16.453125" customWidth="1"/>
    <col min="10" max="10" width="17.453125" customWidth="1"/>
  </cols>
  <sheetData>
    <row r="1" spans="1:10" s="8" customFormat="1" ht="64.5" customHeight="1" x14ac:dyDescent="0.35">
      <c r="A1" s="10" t="s">
        <v>28</v>
      </c>
      <c r="B1" s="11" t="s">
        <v>29</v>
      </c>
      <c r="C1" s="12" t="s">
        <v>53</v>
      </c>
      <c r="D1" s="13" t="s">
        <v>27</v>
      </c>
      <c r="E1" s="14" t="s">
        <v>54</v>
      </c>
      <c r="F1" s="15" t="s">
        <v>55</v>
      </c>
      <c r="G1" s="15" t="s">
        <v>26</v>
      </c>
      <c r="H1" s="15" t="s">
        <v>56</v>
      </c>
      <c r="I1" s="16" t="s">
        <v>30</v>
      </c>
      <c r="J1" s="17" t="s">
        <v>31</v>
      </c>
    </row>
    <row r="2" spans="1:10" s="8" customFormat="1" x14ac:dyDescent="0.35">
      <c r="A2" s="18"/>
      <c r="B2" s="19"/>
      <c r="C2" s="20"/>
      <c r="D2" s="21"/>
      <c r="E2" s="22">
        <f t="shared" ref="E2:E29" si="0">0.05*D2</f>
        <v>0</v>
      </c>
      <c r="F2" s="23">
        <f t="shared" ref="F2:F29" si="1">0.09975*D2</f>
        <v>0</v>
      </c>
      <c r="G2" s="23">
        <f>(E2+F2)/2</f>
        <v>0</v>
      </c>
      <c r="H2" s="24">
        <f>D2+G2</f>
        <v>0</v>
      </c>
      <c r="I2" s="25"/>
      <c r="J2" s="26"/>
    </row>
    <row r="3" spans="1:10" s="8" customFormat="1" x14ac:dyDescent="0.35">
      <c r="A3" s="27"/>
      <c r="B3" s="28"/>
      <c r="C3" s="29"/>
      <c r="D3" s="30"/>
      <c r="E3" s="31">
        <f t="shared" si="0"/>
        <v>0</v>
      </c>
      <c r="F3" s="32">
        <f t="shared" si="1"/>
        <v>0</v>
      </c>
      <c r="G3" s="32">
        <f>(E3+F3)/2</f>
        <v>0</v>
      </c>
      <c r="H3" s="33">
        <f>D3+G3</f>
        <v>0</v>
      </c>
      <c r="I3" s="34"/>
      <c r="J3" s="35"/>
    </row>
    <row r="4" spans="1:10" s="8" customFormat="1" x14ac:dyDescent="0.35">
      <c r="A4" s="27"/>
      <c r="B4" s="28"/>
      <c r="C4" s="29"/>
      <c r="D4" s="30"/>
      <c r="E4" s="31">
        <f t="shared" si="0"/>
        <v>0</v>
      </c>
      <c r="F4" s="32">
        <f t="shared" si="1"/>
        <v>0</v>
      </c>
      <c r="G4" s="32">
        <f t="shared" ref="G4:G59" si="2">(E4+F4)/2</f>
        <v>0</v>
      </c>
      <c r="H4" s="33">
        <f t="shared" ref="H4:H59" si="3">D4+G4</f>
        <v>0</v>
      </c>
      <c r="I4" s="34"/>
      <c r="J4" s="35"/>
    </row>
    <row r="5" spans="1:10" s="8" customFormat="1" x14ac:dyDescent="0.35">
      <c r="A5" s="27"/>
      <c r="B5" s="28"/>
      <c r="C5" s="29"/>
      <c r="D5" s="30"/>
      <c r="E5" s="31">
        <f t="shared" si="0"/>
        <v>0</v>
      </c>
      <c r="F5" s="32">
        <f t="shared" si="1"/>
        <v>0</v>
      </c>
      <c r="G5" s="32">
        <f t="shared" si="2"/>
        <v>0</v>
      </c>
      <c r="H5" s="33">
        <f t="shared" si="3"/>
        <v>0</v>
      </c>
      <c r="I5" s="34"/>
      <c r="J5" s="35"/>
    </row>
    <row r="6" spans="1:10" s="8" customFormat="1" x14ac:dyDescent="0.35">
      <c r="A6" s="27"/>
      <c r="B6" s="28"/>
      <c r="C6" s="36"/>
      <c r="D6" s="30"/>
      <c r="E6" s="31">
        <f t="shared" si="0"/>
        <v>0</v>
      </c>
      <c r="F6" s="32">
        <f t="shared" si="1"/>
        <v>0</v>
      </c>
      <c r="G6" s="32">
        <f t="shared" si="2"/>
        <v>0</v>
      </c>
      <c r="H6" s="33">
        <f t="shared" si="3"/>
        <v>0</v>
      </c>
      <c r="I6" s="34"/>
      <c r="J6" s="35"/>
    </row>
    <row r="7" spans="1:10" s="8" customFormat="1" x14ac:dyDescent="0.35">
      <c r="A7" s="27"/>
      <c r="B7" s="28"/>
      <c r="C7" s="36"/>
      <c r="D7" s="30"/>
      <c r="E7" s="31">
        <f t="shared" si="0"/>
        <v>0</v>
      </c>
      <c r="F7" s="32">
        <f t="shared" si="1"/>
        <v>0</v>
      </c>
      <c r="G7" s="32">
        <f t="shared" si="2"/>
        <v>0</v>
      </c>
      <c r="H7" s="33">
        <f t="shared" si="3"/>
        <v>0</v>
      </c>
      <c r="I7" s="34"/>
      <c r="J7" s="35"/>
    </row>
    <row r="8" spans="1:10" s="8" customFormat="1" x14ac:dyDescent="0.35">
      <c r="A8" s="27"/>
      <c r="B8" s="28"/>
      <c r="C8" s="36"/>
      <c r="D8" s="30"/>
      <c r="E8" s="31">
        <f t="shared" si="0"/>
        <v>0</v>
      </c>
      <c r="F8" s="32">
        <f t="shared" si="1"/>
        <v>0</v>
      </c>
      <c r="G8" s="32">
        <f t="shared" si="2"/>
        <v>0</v>
      </c>
      <c r="H8" s="33">
        <f t="shared" si="3"/>
        <v>0</v>
      </c>
      <c r="I8" s="34"/>
      <c r="J8" s="35"/>
    </row>
    <row r="9" spans="1:10" s="8" customFormat="1" x14ac:dyDescent="0.35">
      <c r="A9" s="27"/>
      <c r="B9" s="28"/>
      <c r="C9" s="36"/>
      <c r="D9" s="30"/>
      <c r="E9" s="31">
        <f t="shared" si="0"/>
        <v>0</v>
      </c>
      <c r="F9" s="32">
        <f t="shared" si="1"/>
        <v>0</v>
      </c>
      <c r="G9" s="32">
        <f t="shared" si="2"/>
        <v>0</v>
      </c>
      <c r="H9" s="33">
        <f t="shared" si="3"/>
        <v>0</v>
      </c>
      <c r="I9" s="34"/>
      <c r="J9" s="35"/>
    </row>
    <row r="10" spans="1:10" s="8" customFormat="1" x14ac:dyDescent="0.35">
      <c r="A10" s="27"/>
      <c r="B10" s="28"/>
      <c r="C10" s="36"/>
      <c r="D10" s="30"/>
      <c r="E10" s="31">
        <f t="shared" si="0"/>
        <v>0</v>
      </c>
      <c r="F10" s="32">
        <f t="shared" si="1"/>
        <v>0</v>
      </c>
      <c r="G10" s="32">
        <f t="shared" si="2"/>
        <v>0</v>
      </c>
      <c r="H10" s="33">
        <f t="shared" si="3"/>
        <v>0</v>
      </c>
      <c r="I10" s="34"/>
      <c r="J10" s="35"/>
    </row>
    <row r="11" spans="1:10" s="8" customFormat="1" x14ac:dyDescent="0.35">
      <c r="A11" s="27"/>
      <c r="B11" s="28"/>
      <c r="C11" s="36"/>
      <c r="D11" s="30"/>
      <c r="E11" s="31">
        <f t="shared" si="0"/>
        <v>0</v>
      </c>
      <c r="F11" s="32">
        <f t="shared" si="1"/>
        <v>0</v>
      </c>
      <c r="G11" s="32">
        <f t="shared" si="2"/>
        <v>0</v>
      </c>
      <c r="H11" s="33">
        <f t="shared" si="3"/>
        <v>0</v>
      </c>
      <c r="I11" s="34"/>
      <c r="J11" s="35"/>
    </row>
    <row r="12" spans="1:10" s="8" customFormat="1" x14ac:dyDescent="0.35">
      <c r="A12" s="27"/>
      <c r="B12" s="28"/>
      <c r="C12" s="36"/>
      <c r="D12" s="30"/>
      <c r="E12" s="31">
        <f t="shared" si="0"/>
        <v>0</v>
      </c>
      <c r="F12" s="32">
        <f t="shared" si="1"/>
        <v>0</v>
      </c>
      <c r="G12" s="32">
        <f t="shared" si="2"/>
        <v>0</v>
      </c>
      <c r="H12" s="33">
        <f t="shared" si="3"/>
        <v>0</v>
      </c>
      <c r="I12" s="34"/>
      <c r="J12" s="35"/>
    </row>
    <row r="13" spans="1:10" s="8" customFormat="1" x14ac:dyDescent="0.35">
      <c r="A13" s="27"/>
      <c r="B13" s="28"/>
      <c r="C13" s="36"/>
      <c r="D13" s="30"/>
      <c r="E13" s="31">
        <f t="shared" si="0"/>
        <v>0</v>
      </c>
      <c r="F13" s="32">
        <f t="shared" si="1"/>
        <v>0</v>
      </c>
      <c r="G13" s="32">
        <f t="shared" si="2"/>
        <v>0</v>
      </c>
      <c r="H13" s="33">
        <f t="shared" si="3"/>
        <v>0</v>
      </c>
      <c r="I13" s="34"/>
      <c r="J13" s="35"/>
    </row>
    <row r="14" spans="1:10" s="8" customFormat="1" x14ac:dyDescent="0.35">
      <c r="A14" s="27"/>
      <c r="B14" s="28"/>
      <c r="C14" s="36"/>
      <c r="D14" s="30"/>
      <c r="E14" s="31">
        <f t="shared" si="0"/>
        <v>0</v>
      </c>
      <c r="F14" s="32">
        <f t="shared" si="1"/>
        <v>0</v>
      </c>
      <c r="G14" s="32">
        <f t="shared" si="2"/>
        <v>0</v>
      </c>
      <c r="H14" s="33">
        <f t="shared" si="3"/>
        <v>0</v>
      </c>
      <c r="I14" s="34"/>
      <c r="J14" s="35"/>
    </row>
    <row r="15" spans="1:10" s="8" customFormat="1" x14ac:dyDescent="0.35">
      <c r="A15" s="27"/>
      <c r="B15" s="28"/>
      <c r="C15" s="36"/>
      <c r="D15" s="30"/>
      <c r="E15" s="31">
        <f t="shared" si="0"/>
        <v>0</v>
      </c>
      <c r="F15" s="32">
        <f t="shared" si="1"/>
        <v>0</v>
      </c>
      <c r="G15" s="32">
        <f t="shared" si="2"/>
        <v>0</v>
      </c>
      <c r="H15" s="33">
        <f t="shared" si="3"/>
        <v>0</v>
      </c>
      <c r="I15" s="34"/>
      <c r="J15" s="35"/>
    </row>
    <row r="16" spans="1:10" s="8" customFormat="1" x14ac:dyDescent="0.35">
      <c r="A16" s="27"/>
      <c r="B16" s="28"/>
      <c r="C16" s="36"/>
      <c r="D16" s="30"/>
      <c r="E16" s="31">
        <f t="shared" si="0"/>
        <v>0</v>
      </c>
      <c r="F16" s="32">
        <f t="shared" si="1"/>
        <v>0</v>
      </c>
      <c r="G16" s="32">
        <f t="shared" si="2"/>
        <v>0</v>
      </c>
      <c r="H16" s="33">
        <f t="shared" si="3"/>
        <v>0</v>
      </c>
      <c r="I16" s="34"/>
      <c r="J16" s="35"/>
    </row>
    <row r="17" spans="1:10" s="8" customFormat="1" x14ac:dyDescent="0.35">
      <c r="A17" s="27"/>
      <c r="B17" s="28"/>
      <c r="C17" s="36"/>
      <c r="D17" s="30"/>
      <c r="E17" s="31">
        <f t="shared" si="0"/>
        <v>0</v>
      </c>
      <c r="F17" s="32">
        <f t="shared" si="1"/>
        <v>0</v>
      </c>
      <c r="G17" s="32">
        <f t="shared" si="2"/>
        <v>0</v>
      </c>
      <c r="H17" s="33">
        <f t="shared" si="3"/>
        <v>0</v>
      </c>
      <c r="I17" s="34"/>
      <c r="J17" s="35"/>
    </row>
    <row r="18" spans="1:10" s="8" customFormat="1" x14ac:dyDescent="0.35">
      <c r="A18" s="27"/>
      <c r="B18" s="28"/>
      <c r="C18" s="36"/>
      <c r="D18" s="30"/>
      <c r="E18" s="31">
        <f t="shared" si="0"/>
        <v>0</v>
      </c>
      <c r="F18" s="32">
        <f t="shared" si="1"/>
        <v>0</v>
      </c>
      <c r="G18" s="32">
        <f t="shared" si="2"/>
        <v>0</v>
      </c>
      <c r="H18" s="33">
        <f t="shared" si="3"/>
        <v>0</v>
      </c>
      <c r="I18" s="34"/>
      <c r="J18" s="35"/>
    </row>
    <row r="19" spans="1:10" s="8" customFormat="1" x14ac:dyDescent="0.35">
      <c r="A19" s="27"/>
      <c r="B19" s="28"/>
      <c r="C19" s="36"/>
      <c r="D19" s="30"/>
      <c r="E19" s="31">
        <f t="shared" si="0"/>
        <v>0</v>
      </c>
      <c r="F19" s="32">
        <f t="shared" si="1"/>
        <v>0</v>
      </c>
      <c r="G19" s="32">
        <f t="shared" si="2"/>
        <v>0</v>
      </c>
      <c r="H19" s="33">
        <f t="shared" si="3"/>
        <v>0</v>
      </c>
      <c r="I19" s="34"/>
      <c r="J19" s="35"/>
    </row>
    <row r="20" spans="1:10" s="8" customFormat="1" x14ac:dyDescent="0.35">
      <c r="A20" s="27"/>
      <c r="B20" s="28"/>
      <c r="C20" s="36"/>
      <c r="D20" s="30"/>
      <c r="E20" s="31">
        <f t="shared" si="0"/>
        <v>0</v>
      </c>
      <c r="F20" s="32">
        <f t="shared" si="1"/>
        <v>0</v>
      </c>
      <c r="G20" s="32">
        <f t="shared" si="2"/>
        <v>0</v>
      </c>
      <c r="H20" s="33">
        <f t="shared" si="3"/>
        <v>0</v>
      </c>
      <c r="I20" s="34"/>
      <c r="J20" s="35"/>
    </row>
    <row r="21" spans="1:10" s="8" customFormat="1" x14ac:dyDescent="0.35">
      <c r="A21" s="27"/>
      <c r="B21" s="28"/>
      <c r="C21" s="36"/>
      <c r="D21" s="30"/>
      <c r="E21" s="31">
        <f t="shared" si="0"/>
        <v>0</v>
      </c>
      <c r="F21" s="32">
        <f t="shared" si="1"/>
        <v>0</v>
      </c>
      <c r="G21" s="32">
        <f t="shared" si="2"/>
        <v>0</v>
      </c>
      <c r="H21" s="33">
        <f t="shared" si="3"/>
        <v>0</v>
      </c>
      <c r="I21" s="34"/>
      <c r="J21" s="35"/>
    </row>
    <row r="22" spans="1:10" s="8" customFormat="1" x14ac:dyDescent="0.35">
      <c r="A22" s="27"/>
      <c r="B22" s="28"/>
      <c r="C22" s="36"/>
      <c r="D22" s="30"/>
      <c r="E22" s="31">
        <f t="shared" si="0"/>
        <v>0</v>
      </c>
      <c r="F22" s="32">
        <f t="shared" si="1"/>
        <v>0</v>
      </c>
      <c r="G22" s="32">
        <f t="shared" si="2"/>
        <v>0</v>
      </c>
      <c r="H22" s="33">
        <f t="shared" si="3"/>
        <v>0</v>
      </c>
      <c r="I22" s="34"/>
      <c r="J22" s="35"/>
    </row>
    <row r="23" spans="1:10" s="8" customFormat="1" x14ac:dyDescent="0.35">
      <c r="A23" s="27"/>
      <c r="B23" s="28"/>
      <c r="C23" s="36"/>
      <c r="D23" s="30"/>
      <c r="E23" s="31">
        <f t="shared" si="0"/>
        <v>0</v>
      </c>
      <c r="F23" s="32">
        <f t="shared" si="1"/>
        <v>0</v>
      </c>
      <c r="G23" s="32">
        <f t="shared" si="2"/>
        <v>0</v>
      </c>
      <c r="H23" s="33">
        <f t="shared" si="3"/>
        <v>0</v>
      </c>
      <c r="I23" s="34"/>
      <c r="J23" s="35"/>
    </row>
    <row r="24" spans="1:10" s="8" customFormat="1" x14ac:dyDescent="0.35">
      <c r="A24" s="27"/>
      <c r="B24" s="28"/>
      <c r="C24" s="36"/>
      <c r="D24" s="30"/>
      <c r="E24" s="31">
        <f t="shared" si="0"/>
        <v>0</v>
      </c>
      <c r="F24" s="32">
        <f t="shared" si="1"/>
        <v>0</v>
      </c>
      <c r="G24" s="32">
        <f t="shared" si="2"/>
        <v>0</v>
      </c>
      <c r="H24" s="33">
        <f t="shared" si="3"/>
        <v>0</v>
      </c>
      <c r="I24" s="34"/>
      <c r="J24" s="35"/>
    </row>
    <row r="25" spans="1:10" s="8" customFormat="1" x14ac:dyDescent="0.35">
      <c r="A25" s="27"/>
      <c r="B25" s="28"/>
      <c r="C25" s="36"/>
      <c r="D25" s="30"/>
      <c r="E25" s="31">
        <f t="shared" si="0"/>
        <v>0</v>
      </c>
      <c r="F25" s="32">
        <f t="shared" si="1"/>
        <v>0</v>
      </c>
      <c r="G25" s="32">
        <f t="shared" si="2"/>
        <v>0</v>
      </c>
      <c r="H25" s="33">
        <f t="shared" si="3"/>
        <v>0</v>
      </c>
      <c r="I25" s="34"/>
      <c r="J25" s="35"/>
    </row>
    <row r="26" spans="1:10" s="8" customFormat="1" x14ac:dyDescent="0.35">
      <c r="A26" s="27"/>
      <c r="B26" s="37"/>
      <c r="C26" s="36"/>
      <c r="D26" s="30"/>
      <c r="E26" s="31">
        <f t="shared" si="0"/>
        <v>0</v>
      </c>
      <c r="F26" s="32">
        <f t="shared" si="1"/>
        <v>0</v>
      </c>
      <c r="G26" s="32">
        <f t="shared" si="2"/>
        <v>0</v>
      </c>
      <c r="H26" s="33">
        <f t="shared" si="3"/>
        <v>0</v>
      </c>
      <c r="I26" s="34"/>
      <c r="J26" s="35"/>
    </row>
    <row r="27" spans="1:10" s="8" customFormat="1" x14ac:dyDescent="0.35">
      <c r="A27" s="27"/>
      <c r="B27" s="37"/>
      <c r="C27" s="36"/>
      <c r="D27" s="30"/>
      <c r="E27" s="31">
        <f t="shared" si="0"/>
        <v>0</v>
      </c>
      <c r="F27" s="32">
        <f t="shared" si="1"/>
        <v>0</v>
      </c>
      <c r="G27" s="32">
        <f t="shared" si="2"/>
        <v>0</v>
      </c>
      <c r="H27" s="33">
        <f t="shared" si="3"/>
        <v>0</v>
      </c>
      <c r="I27" s="34"/>
      <c r="J27" s="35"/>
    </row>
    <row r="28" spans="1:10" s="8" customFormat="1" x14ac:dyDescent="0.35">
      <c r="A28" s="27"/>
      <c r="B28" s="37"/>
      <c r="C28" s="36"/>
      <c r="D28" s="30"/>
      <c r="E28" s="31">
        <f t="shared" si="0"/>
        <v>0</v>
      </c>
      <c r="F28" s="32">
        <f t="shared" si="1"/>
        <v>0</v>
      </c>
      <c r="G28" s="32">
        <f t="shared" si="2"/>
        <v>0</v>
      </c>
      <c r="H28" s="33">
        <f t="shared" si="3"/>
        <v>0</v>
      </c>
      <c r="I28" s="34"/>
      <c r="J28" s="35"/>
    </row>
    <row r="29" spans="1:10" s="8" customFormat="1" x14ac:dyDescent="0.35">
      <c r="A29" s="27"/>
      <c r="B29" s="37"/>
      <c r="C29" s="36"/>
      <c r="D29" s="30"/>
      <c r="E29" s="31">
        <f t="shared" si="0"/>
        <v>0</v>
      </c>
      <c r="F29" s="32">
        <f t="shared" si="1"/>
        <v>0</v>
      </c>
      <c r="G29" s="32">
        <f t="shared" si="2"/>
        <v>0</v>
      </c>
      <c r="H29" s="33">
        <f t="shared" si="3"/>
        <v>0</v>
      </c>
      <c r="I29" s="34"/>
      <c r="J29" s="35"/>
    </row>
    <row r="30" spans="1:10" s="9" customFormat="1" x14ac:dyDescent="0.35">
      <c r="A30" s="38"/>
      <c r="B30" s="39"/>
      <c r="C30" s="40"/>
      <c r="D30" s="41"/>
      <c r="E30" s="31">
        <f t="shared" ref="E30:E59" si="4">0.05*D30</f>
        <v>0</v>
      </c>
      <c r="F30" s="32">
        <f t="shared" ref="F30:F59" si="5">0.09975*D30</f>
        <v>0</v>
      </c>
      <c r="G30" s="32">
        <f t="shared" si="2"/>
        <v>0</v>
      </c>
      <c r="H30" s="33">
        <f t="shared" si="3"/>
        <v>0</v>
      </c>
      <c r="I30" s="42"/>
      <c r="J30" s="43"/>
    </row>
    <row r="31" spans="1:10" s="8" customFormat="1" x14ac:dyDescent="0.35">
      <c r="A31" s="44"/>
      <c r="B31" s="45"/>
      <c r="C31" s="45"/>
      <c r="D31" s="46"/>
      <c r="E31" s="31">
        <f t="shared" si="4"/>
        <v>0</v>
      </c>
      <c r="F31" s="32">
        <f t="shared" si="5"/>
        <v>0</v>
      </c>
      <c r="G31" s="32">
        <f t="shared" si="2"/>
        <v>0</v>
      </c>
      <c r="H31" s="33">
        <f t="shared" si="3"/>
        <v>0</v>
      </c>
      <c r="I31" s="45"/>
      <c r="J31" s="35"/>
    </row>
    <row r="32" spans="1:10" s="8" customFormat="1" x14ac:dyDescent="0.35">
      <c r="A32" s="44"/>
      <c r="B32" s="45"/>
      <c r="C32" s="45"/>
      <c r="D32" s="32"/>
      <c r="E32" s="31">
        <f t="shared" si="4"/>
        <v>0</v>
      </c>
      <c r="F32" s="32">
        <f t="shared" si="5"/>
        <v>0</v>
      </c>
      <c r="G32" s="32">
        <f t="shared" si="2"/>
        <v>0</v>
      </c>
      <c r="H32" s="33">
        <f t="shared" si="3"/>
        <v>0</v>
      </c>
      <c r="I32" s="45"/>
      <c r="J32" s="35"/>
    </row>
    <row r="33" spans="1:10" s="8" customFormat="1" x14ac:dyDescent="0.35">
      <c r="A33" s="47"/>
      <c r="B33" s="48"/>
      <c r="C33" s="48"/>
      <c r="D33" s="48"/>
      <c r="E33" s="31">
        <f t="shared" si="4"/>
        <v>0</v>
      </c>
      <c r="F33" s="32">
        <f t="shared" si="5"/>
        <v>0</v>
      </c>
      <c r="G33" s="32">
        <f t="shared" si="2"/>
        <v>0</v>
      </c>
      <c r="H33" s="33">
        <f t="shared" si="3"/>
        <v>0</v>
      </c>
      <c r="I33" s="45"/>
      <c r="J33" s="35"/>
    </row>
    <row r="34" spans="1:10" s="8" customFormat="1" x14ac:dyDescent="0.35">
      <c r="A34" s="47"/>
      <c r="B34" s="48"/>
      <c r="C34" s="48"/>
      <c r="D34" s="48"/>
      <c r="E34" s="31">
        <f t="shared" si="4"/>
        <v>0</v>
      </c>
      <c r="F34" s="32">
        <f t="shared" si="5"/>
        <v>0</v>
      </c>
      <c r="G34" s="32">
        <f t="shared" si="2"/>
        <v>0</v>
      </c>
      <c r="H34" s="33">
        <f t="shared" si="3"/>
        <v>0</v>
      </c>
      <c r="I34" s="49"/>
      <c r="J34" s="35"/>
    </row>
    <row r="35" spans="1:10" x14ac:dyDescent="0.35">
      <c r="A35" s="50"/>
      <c r="B35" s="51"/>
      <c r="C35" s="51"/>
      <c r="D35" s="51"/>
      <c r="E35" s="31">
        <f t="shared" si="4"/>
        <v>0</v>
      </c>
      <c r="F35" s="32">
        <f t="shared" si="5"/>
        <v>0</v>
      </c>
      <c r="G35" s="32">
        <f t="shared" si="2"/>
        <v>0</v>
      </c>
      <c r="H35" s="33">
        <f t="shared" si="3"/>
        <v>0</v>
      </c>
      <c r="I35" s="51"/>
      <c r="J35" s="52"/>
    </row>
    <row r="36" spans="1:10" x14ac:dyDescent="0.35">
      <c r="A36" s="50"/>
      <c r="B36" s="51"/>
      <c r="C36" s="51"/>
      <c r="D36" s="51"/>
      <c r="E36" s="31">
        <f t="shared" si="4"/>
        <v>0</v>
      </c>
      <c r="F36" s="32">
        <f t="shared" si="5"/>
        <v>0</v>
      </c>
      <c r="G36" s="32">
        <f t="shared" si="2"/>
        <v>0</v>
      </c>
      <c r="H36" s="33">
        <f t="shared" si="3"/>
        <v>0</v>
      </c>
      <c r="I36" s="51"/>
      <c r="J36" s="52"/>
    </row>
    <row r="37" spans="1:10" x14ac:dyDescent="0.35">
      <c r="A37" s="50"/>
      <c r="B37" s="51"/>
      <c r="C37" s="51"/>
      <c r="D37" s="51"/>
      <c r="E37" s="31">
        <f t="shared" si="4"/>
        <v>0</v>
      </c>
      <c r="F37" s="32">
        <f t="shared" si="5"/>
        <v>0</v>
      </c>
      <c r="G37" s="32">
        <f t="shared" si="2"/>
        <v>0</v>
      </c>
      <c r="H37" s="33">
        <f t="shared" si="3"/>
        <v>0</v>
      </c>
      <c r="I37" s="51"/>
      <c r="J37" s="52"/>
    </row>
    <row r="38" spans="1:10" x14ac:dyDescent="0.35">
      <c r="A38" s="50"/>
      <c r="B38" s="51"/>
      <c r="C38" s="51"/>
      <c r="D38" s="51"/>
      <c r="E38" s="31">
        <f t="shared" si="4"/>
        <v>0</v>
      </c>
      <c r="F38" s="32">
        <f t="shared" si="5"/>
        <v>0</v>
      </c>
      <c r="G38" s="32">
        <f t="shared" si="2"/>
        <v>0</v>
      </c>
      <c r="H38" s="33">
        <f t="shared" si="3"/>
        <v>0</v>
      </c>
      <c r="I38" s="51"/>
      <c r="J38" s="52"/>
    </row>
    <row r="39" spans="1:10" x14ac:dyDescent="0.35">
      <c r="A39" s="50"/>
      <c r="B39" s="51"/>
      <c r="C39" s="51"/>
      <c r="D39" s="51"/>
      <c r="E39" s="31">
        <f t="shared" si="4"/>
        <v>0</v>
      </c>
      <c r="F39" s="32">
        <f t="shared" si="5"/>
        <v>0</v>
      </c>
      <c r="G39" s="32">
        <f t="shared" si="2"/>
        <v>0</v>
      </c>
      <c r="H39" s="33">
        <f t="shared" si="3"/>
        <v>0</v>
      </c>
      <c r="I39" s="51"/>
      <c r="J39" s="52"/>
    </row>
    <row r="40" spans="1:10" x14ac:dyDescent="0.35">
      <c r="A40" s="50"/>
      <c r="B40" s="51"/>
      <c r="C40" s="51"/>
      <c r="D40" s="51"/>
      <c r="E40" s="31">
        <f t="shared" si="4"/>
        <v>0</v>
      </c>
      <c r="F40" s="32">
        <f t="shared" si="5"/>
        <v>0</v>
      </c>
      <c r="G40" s="32">
        <f t="shared" si="2"/>
        <v>0</v>
      </c>
      <c r="H40" s="33">
        <f t="shared" si="3"/>
        <v>0</v>
      </c>
      <c r="I40" s="51"/>
      <c r="J40" s="52"/>
    </row>
    <row r="41" spans="1:10" x14ac:dyDescent="0.35">
      <c r="A41" s="50"/>
      <c r="B41" s="51"/>
      <c r="C41" s="51"/>
      <c r="D41" s="51"/>
      <c r="E41" s="31">
        <f t="shared" si="4"/>
        <v>0</v>
      </c>
      <c r="F41" s="32">
        <f t="shared" si="5"/>
        <v>0</v>
      </c>
      <c r="G41" s="32">
        <f t="shared" si="2"/>
        <v>0</v>
      </c>
      <c r="H41" s="33">
        <f t="shared" si="3"/>
        <v>0</v>
      </c>
      <c r="I41" s="51"/>
      <c r="J41" s="52"/>
    </row>
    <row r="42" spans="1:10" x14ac:dyDescent="0.35">
      <c r="A42" s="50"/>
      <c r="B42" s="51"/>
      <c r="C42" s="51"/>
      <c r="D42" s="51"/>
      <c r="E42" s="31">
        <f t="shared" si="4"/>
        <v>0</v>
      </c>
      <c r="F42" s="32">
        <f t="shared" si="5"/>
        <v>0</v>
      </c>
      <c r="G42" s="32">
        <f t="shared" si="2"/>
        <v>0</v>
      </c>
      <c r="H42" s="33">
        <f t="shared" si="3"/>
        <v>0</v>
      </c>
      <c r="I42" s="51"/>
      <c r="J42" s="52"/>
    </row>
    <row r="43" spans="1:10" x14ac:dyDescent="0.35">
      <c r="A43" s="50"/>
      <c r="B43" s="51"/>
      <c r="C43" s="51"/>
      <c r="D43" s="51"/>
      <c r="E43" s="31">
        <f t="shared" si="4"/>
        <v>0</v>
      </c>
      <c r="F43" s="32">
        <f t="shared" si="5"/>
        <v>0</v>
      </c>
      <c r="G43" s="32">
        <f t="shared" si="2"/>
        <v>0</v>
      </c>
      <c r="H43" s="33">
        <f t="shared" si="3"/>
        <v>0</v>
      </c>
      <c r="I43" s="51"/>
      <c r="J43" s="52"/>
    </row>
    <row r="44" spans="1:10" x14ac:dyDescent="0.35">
      <c r="A44" s="50"/>
      <c r="B44" s="51"/>
      <c r="C44" s="51"/>
      <c r="D44" s="51"/>
      <c r="E44" s="31">
        <f t="shared" si="4"/>
        <v>0</v>
      </c>
      <c r="F44" s="32">
        <f t="shared" si="5"/>
        <v>0</v>
      </c>
      <c r="G44" s="32">
        <f t="shared" si="2"/>
        <v>0</v>
      </c>
      <c r="H44" s="33">
        <f t="shared" si="3"/>
        <v>0</v>
      </c>
      <c r="I44" s="51"/>
      <c r="J44" s="52"/>
    </row>
    <row r="45" spans="1:10" x14ac:dyDescent="0.35">
      <c r="A45" s="50"/>
      <c r="B45" s="51"/>
      <c r="C45" s="51"/>
      <c r="D45" s="51"/>
      <c r="E45" s="31">
        <f t="shared" si="4"/>
        <v>0</v>
      </c>
      <c r="F45" s="32">
        <f t="shared" si="5"/>
        <v>0</v>
      </c>
      <c r="G45" s="32">
        <f t="shared" si="2"/>
        <v>0</v>
      </c>
      <c r="H45" s="33">
        <f t="shared" si="3"/>
        <v>0</v>
      </c>
      <c r="I45" s="51"/>
      <c r="J45" s="52"/>
    </row>
    <row r="46" spans="1:10" x14ac:dyDescent="0.35">
      <c r="A46" s="50"/>
      <c r="B46" s="51"/>
      <c r="C46" s="51"/>
      <c r="D46" s="51"/>
      <c r="E46" s="31">
        <f t="shared" si="4"/>
        <v>0</v>
      </c>
      <c r="F46" s="32">
        <f t="shared" si="5"/>
        <v>0</v>
      </c>
      <c r="G46" s="32">
        <f t="shared" si="2"/>
        <v>0</v>
      </c>
      <c r="H46" s="33">
        <f t="shared" si="3"/>
        <v>0</v>
      </c>
      <c r="I46" s="51"/>
      <c r="J46" s="52"/>
    </row>
    <row r="47" spans="1:10" x14ac:dyDescent="0.35">
      <c r="A47" s="50"/>
      <c r="B47" s="51"/>
      <c r="C47" s="51"/>
      <c r="D47" s="51"/>
      <c r="E47" s="31">
        <f t="shared" si="4"/>
        <v>0</v>
      </c>
      <c r="F47" s="32">
        <f t="shared" si="5"/>
        <v>0</v>
      </c>
      <c r="G47" s="32">
        <f t="shared" si="2"/>
        <v>0</v>
      </c>
      <c r="H47" s="33">
        <f t="shared" si="3"/>
        <v>0</v>
      </c>
      <c r="I47" s="51"/>
      <c r="J47" s="52"/>
    </row>
    <row r="48" spans="1:10" x14ac:dyDescent="0.35">
      <c r="A48" s="50"/>
      <c r="B48" s="51"/>
      <c r="C48" s="51"/>
      <c r="D48" s="51"/>
      <c r="E48" s="31">
        <f t="shared" si="4"/>
        <v>0</v>
      </c>
      <c r="F48" s="32">
        <f t="shared" si="5"/>
        <v>0</v>
      </c>
      <c r="G48" s="32">
        <f t="shared" si="2"/>
        <v>0</v>
      </c>
      <c r="H48" s="33">
        <f t="shared" si="3"/>
        <v>0</v>
      </c>
      <c r="I48" s="51"/>
      <c r="J48" s="52"/>
    </row>
    <row r="49" spans="1:10" x14ac:dyDescent="0.35">
      <c r="A49" s="50"/>
      <c r="B49" s="51"/>
      <c r="C49" s="51"/>
      <c r="D49" s="51"/>
      <c r="E49" s="31">
        <f t="shared" si="4"/>
        <v>0</v>
      </c>
      <c r="F49" s="32">
        <f t="shared" si="5"/>
        <v>0</v>
      </c>
      <c r="G49" s="32">
        <f t="shared" si="2"/>
        <v>0</v>
      </c>
      <c r="H49" s="33">
        <f t="shared" si="3"/>
        <v>0</v>
      </c>
      <c r="I49" s="51"/>
      <c r="J49" s="52"/>
    </row>
    <row r="50" spans="1:10" x14ac:dyDescent="0.35">
      <c r="A50" s="50"/>
      <c r="B50" s="51"/>
      <c r="C50" s="51"/>
      <c r="D50" s="51"/>
      <c r="E50" s="31">
        <f t="shared" si="4"/>
        <v>0</v>
      </c>
      <c r="F50" s="32">
        <f t="shared" si="5"/>
        <v>0</v>
      </c>
      <c r="G50" s="32">
        <f t="shared" si="2"/>
        <v>0</v>
      </c>
      <c r="H50" s="33">
        <f t="shared" si="3"/>
        <v>0</v>
      </c>
      <c r="I50" s="51"/>
      <c r="J50" s="52"/>
    </row>
    <row r="51" spans="1:10" x14ac:dyDescent="0.35">
      <c r="A51" s="50"/>
      <c r="B51" s="51"/>
      <c r="C51" s="51"/>
      <c r="D51" s="51"/>
      <c r="E51" s="31">
        <f t="shared" si="4"/>
        <v>0</v>
      </c>
      <c r="F51" s="32">
        <f t="shared" si="5"/>
        <v>0</v>
      </c>
      <c r="G51" s="32">
        <f t="shared" si="2"/>
        <v>0</v>
      </c>
      <c r="H51" s="33">
        <f t="shared" si="3"/>
        <v>0</v>
      </c>
      <c r="I51" s="51"/>
      <c r="J51" s="52"/>
    </row>
    <row r="52" spans="1:10" x14ac:dyDescent="0.35">
      <c r="A52" s="50"/>
      <c r="B52" s="51"/>
      <c r="C52" s="51"/>
      <c r="D52" s="51"/>
      <c r="E52" s="31">
        <f t="shared" si="4"/>
        <v>0</v>
      </c>
      <c r="F52" s="32">
        <f t="shared" si="5"/>
        <v>0</v>
      </c>
      <c r="G52" s="32">
        <f t="shared" si="2"/>
        <v>0</v>
      </c>
      <c r="H52" s="33">
        <f t="shared" si="3"/>
        <v>0</v>
      </c>
      <c r="I52" s="51"/>
      <c r="J52" s="52"/>
    </row>
    <row r="53" spans="1:10" x14ac:dyDescent="0.35">
      <c r="A53" s="50"/>
      <c r="B53" s="51"/>
      <c r="C53" s="51"/>
      <c r="D53" s="51"/>
      <c r="E53" s="31">
        <f t="shared" si="4"/>
        <v>0</v>
      </c>
      <c r="F53" s="32">
        <f t="shared" si="5"/>
        <v>0</v>
      </c>
      <c r="G53" s="32">
        <f t="shared" si="2"/>
        <v>0</v>
      </c>
      <c r="H53" s="33">
        <f t="shared" si="3"/>
        <v>0</v>
      </c>
      <c r="I53" s="51"/>
      <c r="J53" s="52"/>
    </row>
    <row r="54" spans="1:10" x14ac:dyDescent="0.35">
      <c r="A54" s="50"/>
      <c r="B54" s="51"/>
      <c r="C54" s="51"/>
      <c r="D54" s="51"/>
      <c r="E54" s="31">
        <f t="shared" si="4"/>
        <v>0</v>
      </c>
      <c r="F54" s="32">
        <f t="shared" si="5"/>
        <v>0</v>
      </c>
      <c r="G54" s="32">
        <f t="shared" si="2"/>
        <v>0</v>
      </c>
      <c r="H54" s="33">
        <f t="shared" si="3"/>
        <v>0</v>
      </c>
      <c r="I54" s="51"/>
      <c r="J54" s="52"/>
    </row>
    <row r="55" spans="1:10" x14ac:dyDescent="0.35">
      <c r="A55" s="50"/>
      <c r="B55" s="51"/>
      <c r="C55" s="51"/>
      <c r="D55" s="51"/>
      <c r="E55" s="31">
        <f t="shared" si="4"/>
        <v>0</v>
      </c>
      <c r="F55" s="32">
        <f t="shared" si="5"/>
        <v>0</v>
      </c>
      <c r="G55" s="32">
        <f t="shared" si="2"/>
        <v>0</v>
      </c>
      <c r="H55" s="33">
        <f t="shared" si="3"/>
        <v>0</v>
      </c>
      <c r="I55" s="51"/>
      <c r="J55" s="52"/>
    </row>
    <row r="56" spans="1:10" x14ac:dyDescent="0.35">
      <c r="A56" s="50"/>
      <c r="B56" s="51"/>
      <c r="C56" s="51"/>
      <c r="D56" s="51"/>
      <c r="E56" s="31">
        <f t="shared" si="4"/>
        <v>0</v>
      </c>
      <c r="F56" s="32">
        <f t="shared" si="5"/>
        <v>0</v>
      </c>
      <c r="G56" s="32">
        <f t="shared" si="2"/>
        <v>0</v>
      </c>
      <c r="H56" s="33">
        <f t="shared" si="3"/>
        <v>0</v>
      </c>
      <c r="I56" s="51"/>
      <c r="J56" s="52"/>
    </row>
    <row r="57" spans="1:10" x14ac:dyDescent="0.35">
      <c r="A57" s="50"/>
      <c r="B57" s="51"/>
      <c r="C57" s="51"/>
      <c r="D57" s="51"/>
      <c r="E57" s="31">
        <f t="shared" si="4"/>
        <v>0</v>
      </c>
      <c r="F57" s="32">
        <f t="shared" si="5"/>
        <v>0</v>
      </c>
      <c r="G57" s="32">
        <f t="shared" si="2"/>
        <v>0</v>
      </c>
      <c r="H57" s="33">
        <f t="shared" si="3"/>
        <v>0</v>
      </c>
      <c r="I57" s="51"/>
      <c r="J57" s="52"/>
    </row>
    <row r="58" spans="1:10" x14ac:dyDescent="0.35">
      <c r="A58" s="50"/>
      <c r="B58" s="51"/>
      <c r="C58" s="51"/>
      <c r="D58" s="51"/>
      <c r="E58" s="31">
        <f t="shared" si="4"/>
        <v>0</v>
      </c>
      <c r="F58" s="32">
        <f t="shared" si="5"/>
        <v>0</v>
      </c>
      <c r="G58" s="32">
        <f t="shared" si="2"/>
        <v>0</v>
      </c>
      <c r="H58" s="33">
        <f t="shared" si="3"/>
        <v>0</v>
      </c>
      <c r="I58" s="51"/>
      <c r="J58" s="52"/>
    </row>
    <row r="59" spans="1:10" x14ac:dyDescent="0.35">
      <c r="A59" s="53"/>
      <c r="B59" s="54"/>
      <c r="C59" s="54"/>
      <c r="D59" s="54"/>
      <c r="E59" s="55">
        <f t="shared" si="4"/>
        <v>0</v>
      </c>
      <c r="F59" s="56">
        <f t="shared" si="5"/>
        <v>0</v>
      </c>
      <c r="G59" s="56">
        <f t="shared" si="2"/>
        <v>0</v>
      </c>
      <c r="H59" s="57">
        <f t="shared" si="3"/>
        <v>0</v>
      </c>
      <c r="I59" s="54"/>
      <c r="J59" s="58"/>
    </row>
  </sheetData>
  <pageMargins left="0.70866141732283472" right="0.70866141732283472" top="0.74803149606299213" bottom="0.74803149606299213" header="0.31496062992125984" footer="0.31496062992125984"/>
  <pageSetup paperSize="5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Rapport financier</vt:lpstr>
      <vt:lpstr>Dépenses</vt:lpstr>
      <vt:lpstr>'Rapport financier'!Impression_des_titres</vt:lpstr>
      <vt:lpstr>Dépenses!Zone_d_impression</vt:lpstr>
      <vt:lpstr>'Rapport financier'!Zone_d_impression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Benkarrouch, Mohamed-Madih</dc:creator>
  <cp:lastModifiedBy>Arseneault, Eric</cp:lastModifiedBy>
  <cp:lastPrinted>2016-03-24T17:25:24Z</cp:lastPrinted>
  <dcterms:created xsi:type="dcterms:W3CDTF">2016-03-01T21:25:56Z</dcterms:created>
  <dcterms:modified xsi:type="dcterms:W3CDTF">2020-04-06T01:40:15Z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