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K:\GRP\SLS\DGACP\Commun\Fonds\Dossiers\Infrastructure_PAFIRS\Documents modèles\4_demande_de_versement\"/>
    </mc:Choice>
  </mc:AlternateContent>
  <xr:revisionPtr revIDLastSave="0" documentId="13_ncr:1_{754E8E7E-31E5-430B-9C89-8BB6BBBEA5DF}" xr6:coauthVersionLast="36" xr6:coauthVersionMax="36" xr10:uidLastSave="{00000000-0000-0000-0000-000000000000}"/>
  <bookViews>
    <workbookView xWindow="3495" yWindow="345" windowWidth="11580" windowHeight="8325" tabRatio="710" xr2:uid="{00000000-000D-0000-FFFF-FFFF00000000}"/>
  </bookViews>
  <sheets>
    <sheet name="Sommaire" sheetId="2" r:id="rId1"/>
    <sheet name="Détail" sheetId="1" r:id="rId2"/>
    <sheet name="Documents requis" sheetId="3" r:id="rId3"/>
  </sheets>
  <definedNames>
    <definedName name="_xlnm.Print_Titles" localSheetId="1">Détail!$1:$8</definedName>
    <definedName name="_xlnm.Print_Area" localSheetId="1">Détail!$A$1:$Q$112</definedName>
    <definedName name="_xlnm.Print_Area" localSheetId="2">'Documents requis'!$A$1:$L$70</definedName>
    <definedName name="_xlnm.Print_Area" localSheetId="0">Sommaire!$A$1:$BG$76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04" i="1" l="1"/>
  <c r="M102" i="1" l="1"/>
  <c r="M104" i="1" s="1"/>
  <c r="AP57" i="2"/>
  <c r="AE63" i="2"/>
  <c r="AE66" i="2"/>
  <c r="AP66" i="2"/>
  <c r="AP69" i="2"/>
  <c r="I88" i="1" l="1"/>
  <c r="J71" i="1"/>
  <c r="K71" i="1" s="1"/>
  <c r="N71" i="1"/>
  <c r="J72" i="1"/>
  <c r="N72" i="1"/>
  <c r="J73" i="1"/>
  <c r="K73" i="1" s="1"/>
  <c r="M73" i="1" s="1"/>
  <c r="N73" i="1"/>
  <c r="J74" i="1"/>
  <c r="K74" i="1" s="1"/>
  <c r="M74" i="1" s="1"/>
  <c r="N74" i="1"/>
  <c r="J75" i="1"/>
  <c r="N75" i="1"/>
  <c r="J76" i="1"/>
  <c r="K76" i="1" s="1"/>
  <c r="N76" i="1"/>
  <c r="J77" i="1"/>
  <c r="N77" i="1"/>
  <c r="J78" i="1"/>
  <c r="N78" i="1"/>
  <c r="J79" i="1"/>
  <c r="K79" i="1" s="1"/>
  <c r="N79" i="1"/>
  <c r="J80" i="1"/>
  <c r="K80" i="1"/>
  <c r="L80" i="1" s="1"/>
  <c r="N80" i="1"/>
  <c r="J81" i="1"/>
  <c r="K81" i="1" s="1"/>
  <c r="M81" i="1" s="1"/>
  <c r="N81" i="1"/>
  <c r="J82" i="1"/>
  <c r="K82" i="1" s="1"/>
  <c r="N82" i="1"/>
  <c r="J83" i="1"/>
  <c r="K83" i="1" s="1"/>
  <c r="N83" i="1"/>
  <c r="J84" i="1"/>
  <c r="K84" i="1" s="1"/>
  <c r="M84" i="1" s="1"/>
  <c r="N84" i="1"/>
  <c r="J85" i="1"/>
  <c r="K85" i="1" s="1"/>
  <c r="N85" i="1"/>
  <c r="J86" i="1"/>
  <c r="K86" i="1" s="1"/>
  <c r="N86" i="1"/>
  <c r="J87" i="1"/>
  <c r="K87" i="1" s="1"/>
  <c r="M87" i="1" s="1"/>
  <c r="N87" i="1"/>
  <c r="I63" i="1"/>
  <c r="J28" i="1"/>
  <c r="K28" i="1" s="1"/>
  <c r="M28" i="1" s="1"/>
  <c r="N28" i="1"/>
  <c r="J29" i="1"/>
  <c r="N29" i="1"/>
  <c r="J30" i="1"/>
  <c r="N30" i="1"/>
  <c r="J31" i="1"/>
  <c r="K31" i="1" s="1"/>
  <c r="M31" i="1" s="1"/>
  <c r="N31" i="1"/>
  <c r="J32" i="1"/>
  <c r="K32" i="1"/>
  <c r="M32" i="1" s="1"/>
  <c r="N32" i="1"/>
  <c r="J33" i="1"/>
  <c r="K33" i="1" s="1"/>
  <c r="N33" i="1"/>
  <c r="J34" i="1"/>
  <c r="K34" i="1" s="1"/>
  <c r="N34" i="1"/>
  <c r="J35" i="1"/>
  <c r="K35" i="1" s="1"/>
  <c r="N35" i="1"/>
  <c r="J36" i="1"/>
  <c r="K36" i="1" s="1"/>
  <c r="N36" i="1"/>
  <c r="J37" i="1"/>
  <c r="K37" i="1" s="1"/>
  <c r="N37" i="1"/>
  <c r="J38" i="1"/>
  <c r="K38" i="1" s="1"/>
  <c r="M38" i="1" s="1"/>
  <c r="N38" i="1"/>
  <c r="J39" i="1"/>
  <c r="N39" i="1"/>
  <c r="J40" i="1"/>
  <c r="K40" i="1"/>
  <c r="M40" i="1" s="1"/>
  <c r="N40" i="1"/>
  <c r="J41" i="1"/>
  <c r="K41" i="1" s="1"/>
  <c r="N41" i="1"/>
  <c r="J42" i="1"/>
  <c r="K42" i="1" s="1"/>
  <c r="L42" i="1" s="1"/>
  <c r="N42" i="1"/>
  <c r="J43" i="1"/>
  <c r="N43" i="1"/>
  <c r="J44" i="1"/>
  <c r="K44" i="1" s="1"/>
  <c r="N44" i="1"/>
  <c r="J45" i="1"/>
  <c r="K45" i="1" s="1"/>
  <c r="M45" i="1" s="1"/>
  <c r="N45" i="1"/>
  <c r="J46" i="1"/>
  <c r="K46" i="1"/>
  <c r="M46" i="1" s="1"/>
  <c r="N46" i="1"/>
  <c r="J47" i="1"/>
  <c r="K47" i="1" s="1"/>
  <c r="N47" i="1"/>
  <c r="J48" i="1"/>
  <c r="N48" i="1"/>
  <c r="J49" i="1"/>
  <c r="K49" i="1" s="1"/>
  <c r="M49" i="1" s="1"/>
  <c r="N49" i="1"/>
  <c r="J50" i="1"/>
  <c r="K50" i="1" s="1"/>
  <c r="N50" i="1"/>
  <c r="J51" i="1"/>
  <c r="K51" i="1" s="1"/>
  <c r="N51" i="1"/>
  <c r="J52" i="1"/>
  <c r="K52" i="1" s="1"/>
  <c r="N52" i="1"/>
  <c r="J53" i="1"/>
  <c r="N53" i="1"/>
  <c r="J54" i="1"/>
  <c r="K54" i="1"/>
  <c r="M54" i="1" s="1"/>
  <c r="N54" i="1"/>
  <c r="J55" i="1"/>
  <c r="K55" i="1" s="1"/>
  <c r="N55" i="1"/>
  <c r="J56" i="1"/>
  <c r="K56" i="1" s="1"/>
  <c r="M56" i="1" s="1"/>
  <c r="N56" i="1"/>
  <c r="J57" i="1"/>
  <c r="N57" i="1"/>
  <c r="J58" i="1"/>
  <c r="N58" i="1"/>
  <c r="J59" i="1"/>
  <c r="K59" i="1"/>
  <c r="N59" i="1"/>
  <c r="J60" i="1"/>
  <c r="K60" i="1" s="1"/>
  <c r="N60" i="1"/>
  <c r="J61" i="1"/>
  <c r="K61" i="1" s="1"/>
  <c r="N61" i="1"/>
  <c r="J62" i="1"/>
  <c r="N62" i="1"/>
  <c r="AQ35" i="2"/>
  <c r="AQ34" i="2"/>
  <c r="N69" i="1"/>
  <c r="N70" i="1"/>
  <c r="N16" i="1"/>
  <c r="N17"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J68" i="1"/>
  <c r="K68" i="1" s="1"/>
  <c r="L68" i="1" s="1"/>
  <c r="J70" i="1"/>
  <c r="J69" i="1"/>
  <c r="K69" i="1" s="1"/>
  <c r="J67" i="1"/>
  <c r="K67" i="1" s="1"/>
  <c r="L67" i="1" s="1"/>
  <c r="J13" i="1"/>
  <c r="J14" i="1"/>
  <c r="K14" i="1" s="1"/>
  <c r="J15" i="1"/>
  <c r="K15" i="1" s="1"/>
  <c r="J16" i="1"/>
  <c r="K16" i="1" s="1"/>
  <c r="J17" i="1"/>
  <c r="K17" i="1" s="1"/>
  <c r="J18" i="1"/>
  <c r="K18" i="1" s="1"/>
  <c r="J19" i="1"/>
  <c r="J20" i="1"/>
  <c r="K20" i="1" s="1"/>
  <c r="M20" i="1" s="1"/>
  <c r="J21" i="1"/>
  <c r="K21" i="1" s="1"/>
  <c r="L21" i="1" s="1"/>
  <c r="J22" i="1"/>
  <c r="J23" i="1"/>
  <c r="K23" i="1" s="1"/>
  <c r="J24" i="1"/>
  <c r="K24" i="1" s="1"/>
  <c r="L24" i="1" s="1"/>
  <c r="J25" i="1"/>
  <c r="J26" i="1"/>
  <c r="K26" i="1" s="1"/>
  <c r="J27" i="1"/>
  <c r="K27" i="1" s="1"/>
  <c r="L27" i="1" s="1"/>
  <c r="J12" i="1"/>
  <c r="N13" i="1"/>
  <c r="N15" i="1"/>
  <c r="N18" i="1"/>
  <c r="N19" i="1"/>
  <c r="N20" i="1"/>
  <c r="N21" i="1"/>
  <c r="N22" i="1"/>
  <c r="N23" i="1"/>
  <c r="N24" i="1"/>
  <c r="N25" i="1"/>
  <c r="N27" i="1"/>
  <c r="N68" i="1"/>
  <c r="N26" i="1"/>
  <c r="AE54" i="2"/>
  <c r="AE57" i="2" s="1"/>
  <c r="AQ42" i="2"/>
  <c r="AQ41" i="2"/>
  <c r="N14" i="1"/>
  <c r="L87" i="1"/>
  <c r="L74" i="1"/>
  <c r="M52" i="1"/>
  <c r="L38" i="1"/>
  <c r="L52" i="1"/>
  <c r="L46" i="1"/>
  <c r="L32" i="1"/>
  <c r="L40" i="1"/>
  <c r="L28" i="1"/>
  <c r="M42" i="1"/>
  <c r="K25" i="1"/>
  <c r="L25" i="1"/>
  <c r="M25" i="1"/>
  <c r="L35" i="1" l="1"/>
  <c r="M35" i="1"/>
  <c r="L55" i="1"/>
  <c r="M14" i="1"/>
  <c r="L14" i="1"/>
  <c r="M55" i="1"/>
  <c r="L45" i="1"/>
  <c r="M36" i="1"/>
  <c r="L36" i="1"/>
  <c r="M60" i="1"/>
  <c r="L60" i="1"/>
  <c r="M41" i="1"/>
  <c r="L41" i="1"/>
  <c r="M83" i="1"/>
  <c r="L83" i="1"/>
  <c r="L69" i="1"/>
  <c r="M69" i="1"/>
  <c r="L51" i="1"/>
  <c r="M51" i="1"/>
  <c r="L86" i="1"/>
  <c r="M86" i="1"/>
  <c r="L82" i="1"/>
  <c r="M82" i="1"/>
  <c r="L50" i="1"/>
  <c r="M50" i="1"/>
  <c r="L20" i="1"/>
  <c r="M21" i="1"/>
  <c r="L54" i="1"/>
  <c r="L26" i="1"/>
  <c r="M24" i="1"/>
  <c r="L17" i="1"/>
  <c r="L49" i="1"/>
  <c r="L73" i="1"/>
  <c r="M26" i="1"/>
  <c r="M17" i="1"/>
  <c r="M80" i="1"/>
  <c r="M76" i="1"/>
  <c r="M34" i="1"/>
  <c r="L34" i="1"/>
  <c r="M23" i="1"/>
  <c r="L23" i="1"/>
  <c r="L61" i="1"/>
  <c r="M61" i="1"/>
  <c r="K53" i="1"/>
  <c r="L53" i="1" s="1"/>
  <c r="L44" i="1"/>
  <c r="M44" i="1"/>
  <c r="I89" i="1"/>
  <c r="K75" i="1"/>
  <c r="L75" i="1" s="1"/>
  <c r="M27" i="1"/>
  <c r="L31" i="1"/>
  <c r="L56" i="1"/>
  <c r="M59" i="1"/>
  <c r="L59" i="1"/>
  <c r="K48" i="1"/>
  <c r="L48" i="1" s="1"/>
  <c r="K39" i="1"/>
  <c r="M39" i="1" s="1"/>
  <c r="M37" i="1"/>
  <c r="L37" i="1"/>
  <c r="K29" i="1"/>
  <c r="L29" i="1" s="1"/>
  <c r="K78" i="1"/>
  <c r="L78" i="1" s="1"/>
  <c r="M71" i="1"/>
  <c r="L71" i="1"/>
  <c r="M18" i="1"/>
  <c r="L18" i="1"/>
  <c r="L16" i="1"/>
  <c r="M16" i="1"/>
  <c r="K58" i="1"/>
  <c r="M58" i="1" s="1"/>
  <c r="K22" i="1"/>
  <c r="L22" i="1" s="1"/>
  <c r="L15" i="1"/>
  <c r="M15" i="1"/>
  <c r="K13" i="1"/>
  <c r="M13" i="1" s="1"/>
  <c r="K70" i="1"/>
  <c r="L70" i="1" s="1"/>
  <c r="J88" i="1"/>
  <c r="K62" i="1"/>
  <c r="L62" i="1" s="1"/>
  <c r="K57" i="1"/>
  <c r="L57" i="1" s="1"/>
  <c r="L84" i="1"/>
  <c r="M79" i="1"/>
  <c r="L79" i="1"/>
  <c r="J63" i="1"/>
  <c r="K12" i="1"/>
  <c r="K19" i="1"/>
  <c r="L19" i="1" s="1"/>
  <c r="L47" i="1"/>
  <c r="M47" i="1"/>
  <c r="K43" i="1"/>
  <c r="L43" i="1" s="1"/>
  <c r="M43" i="1"/>
  <c r="L33" i="1"/>
  <c r="M33" i="1"/>
  <c r="K30" i="1"/>
  <c r="L30" i="1" s="1"/>
  <c r="M30" i="1"/>
  <c r="L85" i="1"/>
  <c r="M85" i="1"/>
  <c r="L81" i="1"/>
  <c r="K77" i="1"/>
  <c r="M77" i="1" s="1"/>
  <c r="K72" i="1"/>
  <c r="L72" i="1" s="1"/>
  <c r="M72" i="1"/>
  <c r="M67" i="1"/>
  <c r="N67" i="1" s="1"/>
  <c r="N88" i="1" s="1"/>
  <c r="N101" i="1" s="1"/>
  <c r="M68" i="1"/>
  <c r="L76" i="1"/>
  <c r="L13" i="1" l="1"/>
  <c r="M78" i="1"/>
  <c r="M62" i="1"/>
  <c r="M70" i="1"/>
  <c r="M53" i="1"/>
  <c r="M48" i="1"/>
  <c r="L77" i="1"/>
  <c r="M57" i="1"/>
  <c r="M22" i="1"/>
  <c r="K63" i="1"/>
  <c r="K88" i="1"/>
  <c r="L88" i="1" s="1"/>
  <c r="J89" i="1"/>
  <c r="M29" i="1"/>
  <c r="M75" i="1"/>
  <c r="M19" i="1"/>
  <c r="L12" i="1"/>
  <c r="L58" i="1"/>
  <c r="L39" i="1"/>
  <c r="M12" i="1"/>
  <c r="N12" i="1" s="1"/>
  <c r="N63" i="1" s="1"/>
  <c r="N100" i="1" s="1"/>
  <c r="N102" i="1" s="1"/>
  <c r="N104" i="1" s="1"/>
  <c r="P104" i="1" l="1"/>
  <c r="P107" i="1" s="1"/>
  <c r="P110" i="1" s="1"/>
  <c r="P111" i="1" s="1"/>
  <c r="N89" i="1"/>
  <c r="M88" i="1"/>
  <c r="K89" i="1"/>
  <c r="L63" i="1"/>
  <c r="L89" i="1" s="1"/>
  <c r="M63" i="1"/>
  <c r="M8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 Céré</author>
    <author>Jérémie Couture</author>
  </authors>
  <commentList>
    <comment ref="C6" authorId="0" shapeId="0" xr:uid="{00000000-0006-0000-0200-000002000000}">
      <text>
        <r>
          <rPr>
            <b/>
            <sz val="12"/>
            <color indexed="81"/>
            <rFont val="Tahoma"/>
            <family val="2"/>
          </rPr>
          <t>À cocher, si demande de versement finale</t>
        </r>
      </text>
    </comment>
    <comment ref="G91" authorId="0" shapeId="0" xr:uid="{00000000-0006-0000-0200-000005000000}">
      <text>
        <r>
          <rPr>
            <b/>
            <sz val="12"/>
            <color indexed="81"/>
            <rFont val="Tahoma"/>
            <family val="2"/>
          </rPr>
          <t>Inscrire vos taux de remboursement de taxes</t>
        </r>
      </text>
    </comment>
    <comment ref="O102" authorId="1" shapeId="0" xr:uid="{77AAD286-784E-4869-B37C-082C012344CA}">
      <text>
        <r>
          <rPr>
            <sz val="9"/>
            <color indexed="81"/>
            <rFont val="Tahoma"/>
            <family val="2"/>
          </rPr>
          <t>Coûts totaux admissibles autorisés à saisir par le ministère</t>
        </r>
      </text>
    </comment>
    <comment ref="B104" authorId="0" shapeId="0" xr:uid="{00000000-0006-0000-0200-000006000000}">
      <text>
        <r>
          <rPr>
            <b/>
            <sz val="16"/>
            <color indexed="81"/>
            <rFont val="Tahoma"/>
            <family val="2"/>
          </rPr>
          <t>Signature requise</t>
        </r>
        <r>
          <rPr>
            <sz val="9"/>
            <color indexed="81"/>
            <rFont val="Tahoma"/>
            <family val="2"/>
          </rPr>
          <t xml:space="preserve">
</t>
        </r>
      </text>
    </comment>
    <comment ref="P106" authorId="1" shapeId="0" xr:uid="{00000000-0006-0000-0200-000007000000}">
      <text>
        <r>
          <rPr>
            <b/>
            <sz val="9"/>
            <color indexed="81"/>
            <rFont val="Tahoma"/>
            <family val="2"/>
          </rPr>
          <t>aide accordée à la convention d'aide 
à saisir par le ministère</t>
        </r>
        <r>
          <rPr>
            <sz val="9"/>
            <color indexed="81"/>
            <rFont val="Tahoma"/>
            <family val="2"/>
          </rPr>
          <t xml:space="preserve">
</t>
        </r>
      </text>
    </comment>
    <comment ref="P110" authorId="1" shapeId="0" xr:uid="{00000000-0006-0000-0200-000008000000}">
      <text>
        <r>
          <rPr>
            <sz val="9"/>
            <color indexed="81"/>
            <rFont val="Tahoma"/>
            <family val="2"/>
          </rPr>
          <t xml:space="preserve">Pour le personnel du ministère
Si autre aide gouvernementale, valider la portion de l'aide qui est retranchée pour respecter le pourcentage maximum d'aide gouvernementale
</t>
        </r>
      </text>
    </comment>
  </commentList>
</comments>
</file>

<file path=xl/sharedStrings.xml><?xml version="1.0" encoding="utf-8"?>
<sst xmlns="http://schemas.openxmlformats.org/spreadsheetml/2006/main" count="184" uniqueCount="146">
  <si>
    <t>Description</t>
  </si>
  <si>
    <t># facture</t>
  </si>
  <si>
    <t>TOTAL</t>
  </si>
  <si>
    <t>Commentaires</t>
  </si>
  <si>
    <t>Dépenses avant taxes</t>
  </si>
  <si>
    <t>TPS</t>
  </si>
  <si>
    <t>TVQ</t>
  </si>
  <si>
    <t>Dépenses taxes incluses</t>
  </si>
  <si>
    <t>Nom du fournisseur/entrepreneur</t>
  </si>
  <si>
    <t>Frais incidents</t>
  </si>
  <si>
    <t>Coûts directs</t>
  </si>
  <si>
    <t># chèque</t>
  </si>
  <si>
    <t>PRÉSENTATION</t>
  </si>
  <si>
    <t>IDENTIFICATION</t>
  </si>
  <si>
    <t>(</t>
  </si>
  <si>
    <t>)</t>
  </si>
  <si>
    <t>-</t>
  </si>
  <si>
    <t>ou</t>
  </si>
  <si>
    <t>Téléphone</t>
  </si>
  <si>
    <t>Titre du projet</t>
  </si>
  <si>
    <t>SOMMAIRE DES TRAVAUX VISÉS PAR LA RÉCLAMATION</t>
  </si>
  <si>
    <t>au</t>
  </si>
  <si>
    <t>$</t>
  </si>
  <si>
    <t>Montant</t>
  </si>
  <si>
    <t>SOMMAIRE DES COÛTS VISÉS PAR LA RÉCLAMATION</t>
  </si>
  <si>
    <t>1. Coûts directs</t>
  </si>
  <si>
    <t>1.1  Immobilisations (avant taxes)</t>
  </si>
  <si>
    <t>+</t>
  </si>
  <si>
    <t>=</t>
  </si>
  <si>
    <t>Total des coûts directs</t>
  </si>
  <si>
    <t>2. Frais incidents</t>
  </si>
  <si>
    <t>2.2  Taxes nettes</t>
  </si>
  <si>
    <t>Total des frais incidents</t>
  </si>
  <si>
    <t>TOTAL DES COÛTS</t>
  </si>
  <si>
    <t>ATTESTATION</t>
  </si>
  <si>
    <t>Nom</t>
  </si>
  <si>
    <t>Fonction</t>
  </si>
  <si>
    <t>Signature</t>
  </si>
  <si>
    <t>Date</t>
  </si>
  <si>
    <t>Travaux à contrat réalisés du</t>
  </si>
  <si>
    <t>Taux de remboursement de taxes</t>
  </si>
  <si>
    <t>AIDE VERSÉE ANTÉRIEUREMENT</t>
  </si>
  <si>
    <t>FRAIS INCIDENTS</t>
  </si>
  <si>
    <t>AIDE À VERSER</t>
  </si>
  <si>
    <t>Réclamations antérieurs</t>
  </si>
  <si>
    <t>Sommaire du calcul de l'aide versée par le Fonds pour le développement du sport et de l'activité physique</t>
  </si>
  <si>
    <t xml:space="preserve">COÛTS DIRECTS </t>
  </si>
  <si>
    <t>Dépenses admissibles validées</t>
  </si>
  <si>
    <t>Sous-total - Coûts directs</t>
  </si>
  <si>
    <t>Sous-total - Frais incidents</t>
  </si>
  <si>
    <t>Espace réservé au personnel du Fonds pour le développement du sport et de l'activité physique</t>
  </si>
  <si>
    <t>Montant maximal admissible</t>
  </si>
  <si>
    <t>SOLDE DE L'AIDE</t>
  </si>
  <si>
    <t>Si OUI, indiquez le ministère 
ou l'organisme et le montant</t>
  </si>
  <si>
    <t>Dépenses admissibles</t>
  </si>
  <si>
    <t>(Indiquer le taux de remboursement qui s'applique à votre situation)</t>
  </si>
  <si>
    <t>1.2  Taxes nettes</t>
  </si>
  <si>
    <t>POURCENTAGE D'AIDE MAXIMAL</t>
  </si>
  <si>
    <t>1.</t>
  </si>
  <si>
    <t>2.</t>
  </si>
  <si>
    <t>3.</t>
  </si>
  <si>
    <t>5.</t>
  </si>
  <si>
    <t>6.</t>
  </si>
  <si>
    <t>7.</t>
  </si>
  <si>
    <t>8.</t>
  </si>
  <si>
    <t>9.</t>
  </si>
  <si>
    <t>10.</t>
  </si>
  <si>
    <t>11.</t>
  </si>
  <si>
    <t>12.</t>
  </si>
  <si>
    <t>13.</t>
  </si>
  <si>
    <t>Mode d’octroi des contrats :</t>
  </si>
  <si>
    <t xml:space="preserve">* </t>
  </si>
  <si>
    <t xml:space="preserve">Nom: </t>
  </si>
  <si>
    <t xml:space="preserve">Fonction: </t>
  </si>
  <si>
    <t xml:space="preserve">Signature: </t>
  </si>
  <si>
    <t xml:space="preserve">Date: </t>
  </si>
  <si>
    <t>fonds-fdsap@education.gouv.qc.ca</t>
  </si>
  <si>
    <t>Bénéficiaire</t>
  </si>
  <si>
    <t>Insérez des lignes ici si requis</t>
  </si>
  <si>
    <t>AIDE MAXIMALE SELON LA RÉCLAMATION</t>
  </si>
  <si>
    <t>Bénéficiaire (Municipalité ou organisme)</t>
  </si>
  <si>
    <t>Ministère ou organisme / nom du programme</t>
  </si>
  <si>
    <t>Date facture
(AAAA-MM-JJ)</t>
  </si>
  <si>
    <t>Date chèque
(AAAA-MM-JJ)</t>
  </si>
  <si>
    <r>
      <t>Exemple d'un chèque compensé :</t>
    </r>
    <r>
      <rPr>
        <b/>
        <i/>
        <sz val="12"/>
        <rFont val="Arial"/>
        <family val="2"/>
      </rPr>
      <t/>
    </r>
  </si>
  <si>
    <t>À noter que vous devez nous transmettre les copies de chèques sans informations masquées.</t>
  </si>
  <si>
    <t xml:space="preserve">L’exemple ci-dessous est présenté de cette façon afin de préserver la confidentialité des renseignements. </t>
  </si>
  <si>
    <t>F : Copie de facture fournie   
C : Preuve de paiement fournie</t>
  </si>
  <si>
    <t>Programme d'aide financière aux infrastructures récréatives et sportives (PAFIRS)</t>
  </si>
  <si>
    <t>Ministère de l'Éducation (MEQ)</t>
  </si>
  <si>
    <t>Description des travaux admissibles couverts par une aide financière autre que celle du MEQ</t>
  </si>
  <si>
    <t>COÛTS TOTAUX ADMISSIBLES AJUSTÉS</t>
  </si>
  <si>
    <t>AIDE MAXIMALE ACCORDÉE À LA CONVENTION D'AIDE</t>
  </si>
  <si>
    <r>
      <t xml:space="preserve">Contrat accordé </t>
    </r>
    <r>
      <rPr>
        <i/>
        <sz val="12"/>
        <rFont val="Arial"/>
        <family val="2"/>
      </rPr>
      <t>(ou résolution d'octroi de contrat)</t>
    </r>
  </si>
  <si>
    <t>10.1</t>
  </si>
  <si>
    <t>10.2</t>
  </si>
  <si>
    <t>10.3</t>
  </si>
  <si>
    <t>FORMULAIRE DE DEMANDE DE VERSEMENT</t>
  </si>
  <si>
    <t>Numéro de dossier</t>
  </si>
  <si>
    <t>Demande de versement  # 1</t>
  </si>
  <si>
    <t>Adresse courriel</t>
  </si>
  <si>
    <t>x</t>
  </si>
  <si>
    <t>14.</t>
  </si>
  <si>
    <t>2.1  Honoraires professionnels à contrat (avant taxes)</t>
  </si>
  <si>
    <t>Photos des panneaux de chantier (Québec et Canada) installés, le cas échéant.</t>
  </si>
  <si>
    <t>Déclaration du respect des obligations de la convention d'aide financière (VOIR MODÈLE).</t>
  </si>
  <si>
    <r>
      <t xml:space="preserve">Formulaire de demande de versement, format </t>
    </r>
    <r>
      <rPr>
        <i/>
        <sz val="12"/>
        <rFont val="Arial"/>
        <family val="2"/>
      </rPr>
      <t>Excel</t>
    </r>
    <r>
      <rPr>
        <sz val="12"/>
        <rFont val="Arial"/>
        <family val="2"/>
      </rPr>
      <t>.</t>
    </r>
  </si>
  <si>
    <r>
      <t>Factures (ou décomptes progressifs) et chèques compensés</t>
    </r>
    <r>
      <rPr>
        <b/>
        <sz val="12"/>
        <rFont val="Arial"/>
        <family val="2"/>
      </rPr>
      <t>*</t>
    </r>
    <r>
      <rPr>
        <sz val="12"/>
        <rFont val="Arial"/>
        <family val="2"/>
      </rPr>
      <t xml:space="preserve"> </t>
    </r>
    <r>
      <rPr>
        <i/>
        <sz val="12"/>
        <rFont val="Arial"/>
        <family val="2"/>
      </rPr>
      <t>(les factures doivent être adressées au demandeur et payées par celui-ci)</t>
    </r>
    <r>
      <rPr>
        <sz val="12"/>
        <rFont val="Arial"/>
        <family val="2"/>
      </rPr>
      <t>.</t>
    </r>
  </si>
  <si>
    <t>Photos de tous les éléments autorisés à l'annexe B de la convention d'aide financière ayant été réalisés .</t>
  </si>
  <si>
    <t>Confirmation du taux de remboursement de taxes.</t>
  </si>
  <si>
    <r>
      <t xml:space="preserve">Contrat d'emprunt </t>
    </r>
    <r>
      <rPr>
        <i/>
        <sz val="12"/>
        <color indexed="8"/>
        <rFont val="Arial"/>
        <family val="2"/>
      </rPr>
      <t xml:space="preserve">(soumissions pour émissions d'obligations pour les municipalités, offre de financement à long terme pour les OBNL) - </t>
    </r>
    <r>
      <rPr>
        <b/>
        <sz val="12"/>
        <color indexed="8"/>
        <rFont val="Arial"/>
        <family val="2"/>
      </rPr>
      <t>requis seulement pour les projets qui recevront l'aide provinciale sur 10 ans (part du Québec de 500 000 $ et plus)</t>
    </r>
    <r>
      <rPr>
        <sz val="12"/>
        <color rgb="FF000000"/>
        <rFont val="Arial"/>
        <family val="2"/>
      </rPr>
      <t>.</t>
    </r>
  </si>
  <si>
    <t>Certificat de fin des travaux délivré par un professionnel, le cas échéant.</t>
  </si>
  <si>
    <r>
      <t xml:space="preserve">Preuve d'appel d'offres public ou par invitations écrites </t>
    </r>
    <r>
      <rPr>
        <i/>
        <sz val="12"/>
        <rFont val="Arial"/>
        <family val="2"/>
      </rPr>
      <t>(le cas échéant)</t>
    </r>
  </si>
  <si>
    <t>Résultat des soumissions</t>
  </si>
  <si>
    <r>
      <t xml:space="preserve">Entente de services conclue avec la municipalité favorisant l'accès à toute la population </t>
    </r>
    <r>
      <rPr>
        <i/>
        <sz val="12"/>
        <rFont val="Arial"/>
        <family val="2"/>
      </rPr>
      <t>(seulement pour les bénéficiaire OBNL ).</t>
    </r>
  </si>
  <si>
    <t>Compte rendu du projet comprenant le bilan des travaux, la description des résultats et leur évaluation au regard des objectifs du Programme ainsi qu’un rapport des coûts et des sources de financement (VOIR MODÈLE).</t>
  </si>
  <si>
    <t>Spécimen de chèque (pour le versement) et adresse courriel pour l'envoi de l'avis de dépôt.</t>
  </si>
  <si>
    <t>J'atteste que les renseignements fournis dans cette demande de versement sont exacts, complets et conformes aux règles et normes du PAFIRS, ainsi qu'aux dispositions de la convention d'aide conclue avec le ministère de l'Éducation relativement au projet visé, que toutes les pièces justificatives fournies sont conformes aux originaux relatifs à la présente réclamation, et que ces originaux sont disponibles aux fins de vérification.</t>
  </si>
  <si>
    <t>Numéro de dossier (C-2019-XXXX)</t>
  </si>
  <si>
    <t>C-2019-XXXX</t>
  </si>
  <si>
    <r>
      <t xml:space="preserve">Formulaire de demande de versement signé, format PDF </t>
    </r>
    <r>
      <rPr>
        <i/>
        <sz val="12"/>
        <rFont val="Arial"/>
        <family val="2"/>
      </rPr>
      <t xml:space="preserve">(onglets </t>
    </r>
    <r>
      <rPr>
        <b/>
        <i/>
        <sz val="12"/>
        <rFont val="Arial"/>
        <family val="2"/>
      </rPr>
      <t xml:space="preserve">sommaire </t>
    </r>
    <r>
      <rPr>
        <i/>
        <sz val="12"/>
        <rFont val="Arial"/>
        <family val="2"/>
      </rPr>
      <t>et détail)</t>
    </r>
    <r>
      <rPr>
        <sz val="12"/>
        <rFont val="Arial"/>
        <family val="2"/>
      </rPr>
      <t>.</t>
    </r>
  </si>
  <si>
    <t>Dépenses admissibles maximales selon l'annexe B de la convention d'aide</t>
  </si>
  <si>
    <t>Demandes de versements antérieures</t>
  </si>
  <si>
    <t>Dépenses admissibles validées pour cette demande de versement</t>
  </si>
  <si>
    <t>Fournisseur A</t>
  </si>
  <si>
    <t>Travaux d'excavation</t>
  </si>
  <si>
    <t>Documents à transmettre au Ministère :</t>
  </si>
  <si>
    <t>15.</t>
  </si>
  <si>
    <t xml:space="preserve">Transmettre le formulaire de demande de versement (onglets « Sommaire » et  « Détail ») dûment remplis ansi que les documents requis à l'adresse courriel suivante : </t>
  </si>
  <si>
    <t>Voir l'onglet « Documents requis » pour savoir quels sont les documents à fournir avec le formulaire.</t>
  </si>
  <si>
    <r>
      <t>Demande de versement n</t>
    </r>
    <r>
      <rPr>
        <vertAlign val="superscript"/>
        <sz val="8"/>
        <rFont val="Arial"/>
        <family val="2"/>
      </rPr>
      <t>o</t>
    </r>
  </si>
  <si>
    <t>Demande de versement partiel</t>
  </si>
  <si>
    <t>Demande de versement final</t>
  </si>
  <si>
    <r>
      <t xml:space="preserve">Pour la réalisation des travaux faisant l'objet de la présente réclamation, le bénéficiaire a-t-il </t>
    </r>
    <r>
      <rPr>
        <b/>
        <sz val="8"/>
        <rFont val="Arial"/>
        <family val="2"/>
      </rPr>
      <t>déposé une demande d'aide financière</t>
    </r>
    <r>
      <rPr>
        <sz val="8"/>
        <rFont val="Arial"/>
        <family val="2"/>
      </rPr>
      <t xml:space="preserve"> auprès d’un autre ministère, d’une agence, d’une société d’État ou d’un mandataire du gouvernement du Québec, ou encore du gouvernement fédéral (ex. : Programme de la taxe sur l'essence et de la contribution du Québec (TECQ)?</t>
    </r>
  </si>
  <si>
    <r>
      <t>Pour la réalisation des travaux faisant l'objet de la présente réclamation,  le bénéficiaire a-t-il</t>
    </r>
    <r>
      <rPr>
        <b/>
        <sz val="8"/>
        <rFont val="Arial"/>
        <family val="2"/>
      </rPr>
      <t xml:space="preserve"> obtenu une aide financière</t>
    </r>
    <r>
      <rPr>
        <sz val="8"/>
        <rFont val="Arial"/>
        <family val="2"/>
      </rPr>
      <t xml:space="preserve"> d'un autre ministère, d’une agence, d’une société d’État ou d’un mandataire du gouvernement du Québec, ou encore du gouvernement fédéral (ex. : Programme de la taxe sur l'essence et de la contribution du Québec (TECQ))?</t>
    </r>
  </si>
  <si>
    <t>J'atteste que les renseignements fournis dans cette demande de versement sont exacts, complets et conformes aux règles et aux normes du PAFIRS ainsi qu'aux dispositions de la convention d'aide signée avec le ministère de l'Éducation  relativement au projet visé, que toutes les pièces justificatives fournies sont conformes aux originaux relatifs à la présente demande de versement et que ces originaux sont disponibles aux fins de vérification.</t>
  </si>
  <si>
    <t>TRAVAUX AUTORISÉS N'AYANT PAS ÉTÉ RÉALISÉS SELON L'ANNEXE B DE LA CONVENTION D'AIDE</t>
  </si>
  <si>
    <t>AIDE PROVENANT D'UN AUTRE MINISTÈRE OU ORGANISME DU GOUVERNEMENT DU QUÉBEC OU DU CANADA (SAUF EXCEPTIONS PRÉVUES AU PROGRAMME)</t>
  </si>
  <si>
    <t>N'oubliez pas de remplir également l'onglet "Sommaire" et de le signer. Le fichier Excel et les deux onglets signés en format PDF doivent être transmis par courriel au Ministère.</t>
  </si>
  <si>
    <t>La signature de la convention d'aide doit être faite préalablement au traitement de la demande de versement.</t>
  </si>
  <si>
    <t>Documents à joindre à la demande de versement</t>
  </si>
  <si>
    <t>Déclaration de demande de versement final et de réalisation des travaux autorisés (VOIR MODÈLE).</t>
  </si>
  <si>
    <t>Photo de la plaque permanente d’identification soulignant la participation financière du gouvernement du Québec et du gouvernement du Canada installée. À noter que vous devez faire approuver le visuel de la plaque avant que celle-ci soit imprimée ou gravée, par la Direction des communications par courriel à dc@education.gouv.qc.ca. Prévoir un délai de 5 jours pour l’obtention de l’approbation.</t>
  </si>
  <si>
    <t>COÛTS TOTAUX ADMISSIBLES</t>
  </si>
  <si>
    <t>Réservé au Fonds pour le développement du sport et de l'activité physique</t>
  </si>
  <si>
    <t>Réservé au personnel du Fonds pour le développement du sport et de l'activité physique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</si>
</sst>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0\ &quot;$&quot;_);\(#,##0\ &quot;$&quot;\)"/>
    <numFmt numFmtId="7" formatCode="#,##0.00\ &quot;$&quot;_);\(#,##0.00\ &quot;$&quot;\)"/>
    <numFmt numFmtId="164" formatCode="_-* #,##0.00\ &quot;$&quot;_-;_-* #,##0.00\ &quot;$&quot;\-;_-* &quot;-&quot;??\ &quot;$&quot;_-;_-@_-"/>
    <numFmt numFmtId="165" formatCode="#,##0\ &quot;$&quot;_-"/>
    <numFmt numFmtId="166" formatCode="#,##0.00\ &quot;$&quot;_-"/>
    <numFmt numFmtId="167" formatCode="#,##0\ _$_-"/>
    <numFmt numFmtId="168" formatCode="#,##0.00\ _$"/>
    <numFmt numFmtId="169" formatCode="0.0000%"/>
  </numFmts>
  <fonts count="53" x14ac:knownFonts="1">
    <font>
      <sz val="10"/>
      <name val="Arial"/>
    </font>
    <font>
      <sz val="11"/>
      <color theme="1"/>
      <name val="Calibri"/>
      <family val="2"/>
      <scheme val="minor"/>
    </font>
    <font>
      <sz val="10"/>
      <name val="Arial"/>
      <family val="2"/>
    </font>
    <font>
      <sz val="8"/>
      <name val="Arial"/>
      <family val="2"/>
    </font>
    <font>
      <b/>
      <sz val="11"/>
      <name val="Arial"/>
      <family val="2"/>
    </font>
    <font>
      <b/>
      <sz val="10"/>
      <name val="Arial"/>
      <family val="2"/>
    </font>
    <font>
      <sz val="10"/>
      <name val="Arial"/>
      <family val="2"/>
    </font>
    <font>
      <sz val="10"/>
      <name val="Arial"/>
      <family val="2"/>
    </font>
    <font>
      <sz val="10"/>
      <name val="Arial"/>
      <family val="2"/>
    </font>
    <font>
      <b/>
      <sz val="10"/>
      <name val="Times New Roman"/>
      <family val="1"/>
    </font>
    <font>
      <sz val="10"/>
      <name val="Times New Roman"/>
      <family val="1"/>
    </font>
    <font>
      <sz val="10"/>
      <name val="Arial"/>
      <family val="2"/>
    </font>
    <font>
      <b/>
      <sz val="10"/>
      <color indexed="10"/>
      <name val="Arial"/>
      <family val="2"/>
    </font>
    <font>
      <i/>
      <sz val="10"/>
      <name val="Arial"/>
      <family val="2"/>
    </font>
    <font>
      <b/>
      <sz val="12"/>
      <name val="Arial"/>
      <family val="2"/>
    </font>
    <font>
      <b/>
      <sz val="9"/>
      <name val="Arial"/>
      <family val="2"/>
    </font>
    <font>
      <sz val="12"/>
      <name val="Arial"/>
      <family val="2"/>
    </font>
    <font>
      <b/>
      <sz val="13"/>
      <name val="Arial"/>
      <family val="2"/>
    </font>
    <font>
      <b/>
      <sz val="10"/>
      <color indexed="8"/>
      <name val="Arial"/>
      <family val="2"/>
    </font>
    <font>
      <sz val="11"/>
      <color indexed="8"/>
      <name val="Arial"/>
      <family val="2"/>
    </font>
    <font>
      <sz val="11"/>
      <name val="Arial"/>
      <family val="2"/>
    </font>
    <font>
      <sz val="8"/>
      <name val="Arial"/>
      <family val="2"/>
    </font>
    <font>
      <b/>
      <sz val="8"/>
      <name val="Arial"/>
      <family val="2"/>
    </font>
    <font>
      <sz val="9"/>
      <name val="Arial"/>
      <family val="2"/>
    </font>
    <font>
      <sz val="10"/>
      <color indexed="8"/>
      <name val="Arial"/>
      <family val="2"/>
    </font>
    <font>
      <b/>
      <sz val="8"/>
      <color indexed="8"/>
      <name val="Arial"/>
      <family val="2"/>
    </font>
    <font>
      <sz val="9"/>
      <color indexed="8"/>
      <name val="Arial"/>
      <family val="2"/>
    </font>
    <font>
      <i/>
      <sz val="8"/>
      <name val="Arial"/>
      <family val="2"/>
    </font>
    <font>
      <i/>
      <sz val="10"/>
      <name val="Arial"/>
      <family val="2"/>
    </font>
    <font>
      <sz val="8"/>
      <name val="Arial"/>
      <family val="2"/>
    </font>
    <font>
      <b/>
      <i/>
      <sz val="10"/>
      <name val="Arial"/>
      <family val="2"/>
    </font>
    <font>
      <b/>
      <sz val="12"/>
      <color indexed="10"/>
      <name val="Arial"/>
      <family val="2"/>
    </font>
    <font>
      <sz val="12"/>
      <color indexed="10"/>
      <name val="Arial"/>
      <family val="2"/>
    </font>
    <font>
      <sz val="10"/>
      <name val="Arial"/>
      <family val="2"/>
    </font>
    <font>
      <b/>
      <sz val="20"/>
      <name val="Arial"/>
      <family val="2"/>
    </font>
    <font>
      <b/>
      <sz val="12"/>
      <color indexed="8"/>
      <name val="Arial"/>
      <family val="2"/>
    </font>
    <font>
      <i/>
      <sz val="12"/>
      <name val="Arial"/>
      <family val="2"/>
    </font>
    <font>
      <b/>
      <i/>
      <sz val="12"/>
      <name val="Arial"/>
      <family val="2"/>
    </font>
    <font>
      <i/>
      <sz val="12"/>
      <color indexed="8"/>
      <name val="Arial"/>
      <family val="2"/>
    </font>
    <font>
      <sz val="9"/>
      <color indexed="81"/>
      <name val="Tahoma"/>
      <family val="2"/>
    </font>
    <font>
      <b/>
      <sz val="9"/>
      <color indexed="81"/>
      <name val="Tahoma"/>
      <family val="2"/>
    </font>
    <font>
      <b/>
      <sz val="12"/>
      <color indexed="81"/>
      <name val="Tahoma"/>
      <family val="2"/>
    </font>
    <font>
      <b/>
      <sz val="16"/>
      <color indexed="81"/>
      <name val="Tahoma"/>
      <family val="2"/>
    </font>
    <font>
      <sz val="14"/>
      <name val="Arial"/>
      <family val="2"/>
    </font>
    <font>
      <b/>
      <sz val="15"/>
      <name val="Arial"/>
      <family val="2"/>
    </font>
    <font>
      <sz val="10"/>
      <color rgb="FFFF0000"/>
      <name val="Arial"/>
      <family val="2"/>
    </font>
    <font>
      <sz val="12"/>
      <color rgb="FF000000"/>
      <name val="Arial"/>
      <family val="2"/>
    </font>
    <font>
      <b/>
      <sz val="12"/>
      <color rgb="FF000000"/>
      <name val="Arial"/>
      <family val="2"/>
    </font>
    <font>
      <b/>
      <sz val="12"/>
      <color rgb="FFFF0000"/>
      <name val="Arial"/>
      <family val="2"/>
    </font>
    <font>
      <u/>
      <sz val="10"/>
      <color theme="10"/>
      <name val="Arial"/>
      <family val="2"/>
    </font>
    <font>
      <sz val="7"/>
      <name val="Arial"/>
      <family val="2"/>
    </font>
    <font>
      <b/>
      <sz val="10"/>
      <color rgb="FFFF0000"/>
      <name val="Arial"/>
      <family val="2"/>
    </font>
    <font>
      <vertAlign val="superscript"/>
      <sz val="8"/>
      <name val="Arial"/>
      <family val="2"/>
    </font>
  </fonts>
  <fills count="1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92D050"/>
        <bgColor indexed="8"/>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00B0F0"/>
        <bgColor indexed="64"/>
      </patternFill>
    </fill>
  </fills>
  <borders count="65">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medium">
        <color indexed="64"/>
      </left>
      <right style="dashDotDot">
        <color indexed="64"/>
      </right>
      <top style="thin">
        <color indexed="64"/>
      </top>
      <bottom style="thin">
        <color indexed="64"/>
      </bottom>
      <diagonal/>
    </border>
    <border>
      <left style="medium">
        <color indexed="64"/>
      </left>
      <right style="dashDotDot">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hair">
        <color indexed="64"/>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ashDotDot">
        <color indexed="64"/>
      </right>
      <top style="thin">
        <color indexed="64"/>
      </top>
      <bottom/>
      <diagonal/>
    </border>
    <border>
      <left style="medium">
        <color indexed="64"/>
      </left>
      <right style="dashDotDot">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164" fontId="33" fillId="0" borderId="0" applyFont="0" applyFill="0" applyBorder="0" applyAlignment="0" applyProtection="0"/>
    <xf numFmtId="0" fontId="1" fillId="0" borderId="0"/>
    <xf numFmtId="0" fontId="49" fillId="0" borderId="0" applyNumberFormat="0" applyFill="0" applyBorder="0" applyAlignment="0" applyProtection="0"/>
  </cellStyleXfs>
  <cellXfs count="430">
    <xf numFmtId="0" fontId="0" fillId="0" borderId="0" xfId="0"/>
    <xf numFmtId="0" fontId="16" fillId="0" borderId="0" xfId="0" applyFont="1"/>
    <xf numFmtId="166" fontId="7" fillId="0" borderId="1" xfId="0" applyNumberFormat="1" applyFont="1" applyBorder="1" applyAlignment="1" applyProtection="1">
      <alignment vertical="center" wrapText="1"/>
      <protection locked="0"/>
    </xf>
    <xf numFmtId="4" fontId="7" fillId="0" borderId="1" xfId="0" applyNumberFormat="1" applyFont="1" applyBorder="1" applyAlignment="1" applyProtection="1">
      <alignment vertical="center" wrapText="1"/>
      <protection locked="0"/>
    </xf>
    <xf numFmtId="168" fontId="7" fillId="0" borderId="1" xfId="0" applyNumberFormat="1" applyFont="1" applyBorder="1" applyAlignment="1" applyProtection="1">
      <alignment horizontal="right"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5" fillId="2" borderId="4" xfId="0" applyFont="1" applyFill="1" applyBorder="1" applyAlignment="1" applyProtection="1">
      <alignment horizontal="lef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165" fontId="5" fillId="0" borderId="5" xfId="0" applyNumberFormat="1" applyFont="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4" fontId="7" fillId="3" borderId="1" xfId="0" applyNumberFormat="1" applyFont="1" applyFill="1" applyBorder="1" applyAlignment="1" applyProtection="1">
      <alignment vertical="center" wrapText="1"/>
    </xf>
    <xf numFmtId="165" fontId="7" fillId="3" borderId="3" xfId="0" applyNumberFormat="1" applyFont="1" applyFill="1" applyBorder="1" applyAlignment="1" applyProtection="1">
      <alignment horizontal="right" vertical="center" wrapText="1"/>
    </xf>
    <xf numFmtId="165" fontId="7" fillId="3" borderId="1" xfId="0" applyNumberFormat="1" applyFont="1" applyFill="1" applyBorder="1" applyAlignment="1" applyProtection="1">
      <alignment horizontal="right" vertical="center" wrapText="1"/>
    </xf>
    <xf numFmtId="166" fontId="5" fillId="2" borderId="1" xfId="0" applyNumberFormat="1" applyFont="1" applyFill="1" applyBorder="1" applyAlignment="1" applyProtection="1">
      <alignment vertical="center" wrapText="1"/>
    </xf>
    <xf numFmtId="4" fontId="5" fillId="2" borderId="1" xfId="0" applyNumberFormat="1" applyFont="1" applyFill="1" applyBorder="1" applyAlignment="1" applyProtection="1">
      <alignment vertical="center" wrapText="1"/>
    </xf>
    <xf numFmtId="168" fontId="5" fillId="2" borderId="1" xfId="0" applyNumberFormat="1" applyFont="1" applyFill="1" applyBorder="1" applyAlignment="1" applyProtection="1">
      <alignment horizontal="right" vertical="center" wrapText="1"/>
    </xf>
    <xf numFmtId="0" fontId="6" fillId="0" borderId="1" xfId="0" applyFont="1" applyBorder="1" applyAlignment="1" applyProtection="1">
      <alignment horizontal="center" vertical="center" wrapText="1"/>
      <protection locked="0"/>
    </xf>
    <xf numFmtId="10" fontId="16" fillId="0" borderId="0" xfId="0" applyNumberFormat="1" applyFont="1"/>
    <xf numFmtId="0" fontId="46" fillId="0" borderId="0" xfId="0" applyFont="1" applyAlignment="1">
      <alignment horizontal="right" vertical="center"/>
    </xf>
    <xf numFmtId="0" fontId="46" fillId="0" borderId="0" xfId="0" applyFont="1" applyAlignment="1">
      <alignment horizontal="left" vertical="center"/>
    </xf>
    <xf numFmtId="0" fontId="16" fillId="0" borderId="0" xfId="0" applyFont="1" applyAlignment="1">
      <alignment horizontal="right" vertical="center"/>
    </xf>
    <xf numFmtId="0" fontId="47" fillId="0" borderId="0" xfId="0" applyFont="1" applyAlignment="1">
      <alignment horizontal="right" vertical="center"/>
    </xf>
    <xf numFmtId="0" fontId="16" fillId="0" borderId="0" xfId="0" applyFont="1" applyAlignment="1">
      <alignment horizontal="left" vertical="center"/>
    </xf>
    <xf numFmtId="0" fontId="47" fillId="0" borderId="0" xfId="0" applyFont="1" applyAlignment="1">
      <alignment horizontal="left" vertical="center"/>
    </xf>
    <xf numFmtId="0" fontId="46" fillId="0" borderId="0" xfId="0" applyFont="1" applyAlignment="1">
      <alignment horizontal="left" vertical="center" wrapText="1"/>
    </xf>
    <xf numFmtId="0" fontId="47" fillId="0" borderId="0" xfId="0" applyFont="1" applyAlignment="1">
      <alignment horizontal="left" vertical="top"/>
    </xf>
    <xf numFmtId="0" fontId="47" fillId="0" borderId="0" xfId="0" applyFont="1" applyAlignment="1">
      <alignment horizontal="left" vertical="top" wrapText="1"/>
    </xf>
    <xf numFmtId="10" fontId="16" fillId="0" borderId="0" xfId="0" applyNumberFormat="1" applyFont="1" applyAlignment="1">
      <alignment horizontal="left" vertical="center"/>
    </xf>
    <xf numFmtId="4" fontId="7" fillId="3" borderId="1" xfId="0" applyNumberFormat="1" applyFont="1" applyFill="1" applyBorder="1" applyAlignment="1" applyProtection="1">
      <alignment vertical="center" wrapText="1"/>
      <protection locked="0"/>
    </xf>
    <xf numFmtId="165" fontId="7" fillId="3" borderId="1" xfId="0" applyNumberFormat="1" applyFont="1" applyFill="1" applyBorder="1" applyAlignment="1" applyProtection="1">
      <alignment horizontal="right" vertical="center" wrapText="1"/>
      <protection locked="0"/>
    </xf>
    <xf numFmtId="5" fontId="0" fillId="0" borderId="11" xfId="0" applyNumberFormat="1" applyFill="1" applyBorder="1" applyAlignment="1" applyProtection="1">
      <alignment horizontal="right" vertical="center" wrapText="1"/>
    </xf>
    <xf numFmtId="0" fontId="47" fillId="0" borderId="11" xfId="0" applyFont="1" applyBorder="1" applyAlignment="1">
      <alignment horizontal="left" vertical="top"/>
    </xf>
    <xf numFmtId="0" fontId="47" fillId="0" borderId="11" xfId="0" applyFont="1" applyBorder="1" applyAlignment="1">
      <alignment horizontal="left" vertical="top" wrapText="1"/>
    </xf>
    <xf numFmtId="0" fontId="14" fillId="0" borderId="0" xfId="0" applyFont="1" applyAlignment="1"/>
    <xf numFmtId="0" fontId="36" fillId="0" borderId="0" xfId="0" applyFont="1" applyAlignment="1"/>
    <xf numFmtId="0" fontId="18" fillId="5" borderId="12" xfId="0" applyFont="1" applyFill="1" applyBorder="1" applyAlignment="1">
      <alignment horizontal="centerContinuous" vertical="center"/>
    </xf>
    <xf numFmtId="0" fontId="19" fillId="5" borderId="7" xfId="0" applyFont="1" applyFill="1" applyBorder="1" applyAlignment="1">
      <alignment horizontal="centerContinuous" vertical="center"/>
    </xf>
    <xf numFmtId="0" fontId="19" fillId="5" borderId="13" xfId="0" applyFont="1" applyFill="1" applyBorder="1" applyAlignment="1">
      <alignment horizontal="centerContinuous" vertical="center"/>
    </xf>
    <xf numFmtId="0" fontId="6" fillId="4" borderId="0" xfId="0" applyFont="1" applyFill="1" applyProtection="1">
      <protection locked="0"/>
    </xf>
    <xf numFmtId="0" fontId="5" fillId="4" borderId="0" xfId="0" applyFont="1" applyFill="1" applyAlignment="1" applyProtection="1">
      <alignment horizontal="right" vertical="center" wrapText="1"/>
      <protection locked="0"/>
    </xf>
    <xf numFmtId="0" fontId="6" fillId="4" borderId="0" xfId="0" applyFont="1" applyFill="1" applyAlignment="1" applyProtection="1">
      <alignment horizontal="center" vertical="center" wrapText="1"/>
      <protection locked="0"/>
    </xf>
    <xf numFmtId="0" fontId="5" fillId="4" borderId="0" xfId="0" applyFont="1" applyFill="1" applyAlignment="1" applyProtection="1">
      <alignment horizontal="center" vertical="center" wrapText="1"/>
      <protection locked="0"/>
    </xf>
    <xf numFmtId="166" fontId="5" fillId="4" borderId="5" xfId="0" applyNumberFormat="1" applyFont="1" applyFill="1" applyBorder="1" applyAlignment="1" applyProtection="1">
      <alignment vertical="center" wrapText="1"/>
    </xf>
    <xf numFmtId="166" fontId="5" fillId="4" borderId="1" xfId="0" applyNumberFormat="1" applyFont="1" applyFill="1" applyBorder="1" applyAlignment="1" applyProtection="1">
      <alignment horizontal="right" vertical="center" wrapText="1"/>
    </xf>
    <xf numFmtId="5" fontId="0" fillId="0" borderId="14" xfId="0" applyNumberFormat="1" applyFill="1" applyBorder="1" applyAlignment="1" applyProtection="1">
      <alignment horizontal="right" vertical="center" wrapText="1"/>
    </xf>
    <xf numFmtId="7" fontId="0" fillId="6" borderId="15" xfId="0" applyNumberFormat="1" applyFill="1" applyBorder="1" applyAlignment="1" applyProtection="1">
      <alignment vertical="center"/>
      <protection locked="0"/>
    </xf>
    <xf numFmtId="7" fontId="0" fillId="0" borderId="16" xfId="0" applyNumberFormat="1" applyFill="1" applyBorder="1" applyAlignment="1" applyProtection="1">
      <alignment vertical="center"/>
    </xf>
    <xf numFmtId="7" fontId="0" fillId="6" borderId="14" xfId="0" applyNumberFormat="1" applyFill="1" applyBorder="1" applyAlignment="1" applyProtection="1">
      <alignment vertical="center"/>
      <protection locked="0"/>
    </xf>
    <xf numFmtId="7" fontId="0" fillId="0" borderId="11" xfId="0" applyNumberFormat="1" applyFill="1" applyBorder="1" applyAlignment="1" applyProtection="1">
      <alignment vertical="center"/>
    </xf>
    <xf numFmtId="7" fontId="0" fillId="0" borderId="14" xfId="0" applyNumberFormat="1" applyFill="1" applyBorder="1" applyAlignment="1" applyProtection="1">
      <alignment vertical="center"/>
    </xf>
    <xf numFmtId="7" fontId="6" fillId="0" borderId="11" xfId="0" applyNumberFormat="1" applyFont="1" applyFill="1" applyBorder="1" applyAlignment="1" applyProtection="1">
      <alignment horizontal="center" vertical="center"/>
    </xf>
    <xf numFmtId="7" fontId="0" fillId="6" borderId="11" xfId="0" applyNumberFormat="1" applyFill="1" applyBorder="1" applyAlignment="1" applyProtection="1">
      <alignment vertical="center"/>
      <protection locked="0"/>
    </xf>
    <xf numFmtId="7" fontId="2" fillId="0" borderId="14" xfId="0" applyNumberFormat="1" applyFont="1" applyBorder="1" applyAlignment="1" applyProtection="1">
      <alignment vertical="center"/>
    </xf>
    <xf numFmtId="7" fontId="2" fillId="0" borderId="11" xfId="0" applyNumberFormat="1" applyFont="1" applyBorder="1" applyAlignment="1" applyProtection="1">
      <alignment vertical="center"/>
    </xf>
    <xf numFmtId="0" fontId="2" fillId="0" borderId="14" xfId="0" applyFont="1" applyFill="1" applyBorder="1" applyAlignment="1" applyProtection="1">
      <alignment vertical="center"/>
    </xf>
    <xf numFmtId="9" fontId="0" fillId="0" borderId="11" xfId="0" applyNumberFormat="1" applyFill="1" applyBorder="1" applyAlignment="1" applyProtection="1">
      <alignment vertical="center"/>
    </xf>
    <xf numFmtId="169" fontId="0" fillId="0" borderId="11" xfId="0" applyNumberFormat="1" applyFill="1" applyBorder="1" applyAlignment="1" applyProtection="1">
      <alignment vertical="center"/>
    </xf>
    <xf numFmtId="0" fontId="2" fillId="0" borderId="14" xfId="0" applyFont="1" applyBorder="1" applyAlignment="1" applyProtection="1">
      <alignment vertical="center"/>
    </xf>
    <xf numFmtId="0" fontId="2" fillId="0" borderId="11" xfId="0" applyFont="1" applyBorder="1" applyAlignment="1" applyProtection="1">
      <alignment vertical="center"/>
    </xf>
    <xf numFmtId="5" fontId="0" fillId="0" borderId="11" xfId="0" applyNumberFormat="1" applyFill="1" applyBorder="1" applyAlignment="1" applyProtection="1">
      <alignment vertical="center"/>
    </xf>
    <xf numFmtId="5" fontId="2" fillId="0" borderId="11" xfId="0" applyNumberFormat="1" applyFont="1" applyFill="1" applyBorder="1" applyAlignment="1" applyProtection="1">
      <alignment vertical="center"/>
    </xf>
    <xf numFmtId="5" fontId="0" fillId="0" borderId="14" xfId="0" applyNumberFormat="1" applyFill="1" applyBorder="1" applyAlignment="1" applyProtection="1">
      <alignment vertical="center"/>
    </xf>
    <xf numFmtId="5" fontId="11" fillId="0" borderId="11" xfId="0" applyNumberFormat="1" applyFont="1" applyFill="1" applyBorder="1" applyAlignment="1" applyProtection="1">
      <alignment vertical="center"/>
    </xf>
    <xf numFmtId="5" fontId="0" fillId="0" borderId="17" xfId="0" applyNumberFormat="1" applyFill="1" applyBorder="1" applyAlignment="1" applyProtection="1">
      <alignment vertical="center"/>
    </xf>
    <xf numFmtId="5" fontId="0" fillId="0" borderId="18" xfId="0" applyNumberFormat="1" applyFill="1" applyBorder="1" applyAlignment="1" applyProtection="1">
      <alignment vertical="center"/>
    </xf>
    <xf numFmtId="0" fontId="4" fillId="7" borderId="0" xfId="0" applyFont="1" applyFill="1" applyAlignment="1" applyProtection="1">
      <protection locked="0"/>
    </xf>
    <xf numFmtId="0" fontId="6" fillId="7" borderId="0" xfId="0" applyFont="1" applyFill="1" applyProtection="1">
      <protection locked="0"/>
    </xf>
    <xf numFmtId="0" fontId="30" fillId="7" borderId="0" xfId="0" applyFont="1" applyFill="1" applyAlignment="1" applyProtection="1">
      <protection locked="0"/>
    </xf>
    <xf numFmtId="0" fontId="11" fillId="7" borderId="0" xfId="0" applyFont="1" applyFill="1" applyAlignment="1" applyProtection="1">
      <protection locked="0"/>
    </xf>
    <xf numFmtId="0" fontId="11" fillId="7" borderId="0" xfId="0" applyFont="1" applyFill="1" applyProtection="1">
      <protection locked="0"/>
    </xf>
    <xf numFmtId="0" fontId="11" fillId="7" borderId="0" xfId="0" applyFont="1" applyFill="1" applyAlignment="1" applyProtection="1">
      <alignment horizontal="center"/>
      <protection locked="0"/>
    </xf>
    <xf numFmtId="165" fontId="11" fillId="7" borderId="0" xfId="0" applyNumberFormat="1" applyFont="1" applyFill="1" applyProtection="1">
      <protection locked="0"/>
    </xf>
    <xf numFmtId="4" fontId="11" fillId="7" borderId="0" xfId="0" applyNumberFormat="1" applyFont="1" applyFill="1" applyProtection="1">
      <protection locked="0"/>
    </xf>
    <xf numFmtId="0" fontId="6" fillId="7" borderId="0" xfId="0" applyFont="1" applyFill="1" applyAlignment="1" applyProtection="1">
      <alignment horizontal="center"/>
      <protection locked="0"/>
    </xf>
    <xf numFmtId="165" fontId="6" fillId="7" borderId="0" xfId="0" applyNumberFormat="1" applyFont="1" applyFill="1" applyProtection="1">
      <protection locked="0"/>
    </xf>
    <xf numFmtId="4" fontId="6" fillId="7" borderId="0" xfId="0" applyNumberFormat="1" applyFont="1" applyFill="1" applyProtection="1">
      <protection locked="0"/>
    </xf>
    <xf numFmtId="0" fontId="5" fillId="0" borderId="5" xfId="0" applyFont="1" applyBorder="1" applyAlignment="1" applyProtection="1">
      <alignment vertical="center" wrapText="1"/>
      <protection locked="0"/>
    </xf>
    <xf numFmtId="0" fontId="5" fillId="7" borderId="0" xfId="0" applyFont="1" applyFill="1" applyAlignment="1" applyProtection="1">
      <alignment horizontal="right" vertical="center" wrapText="1"/>
      <protection locked="0"/>
    </xf>
    <xf numFmtId="0" fontId="6" fillId="7" borderId="0" xfId="0" applyFont="1" applyFill="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166" fontId="5" fillId="7" borderId="0" xfId="0" applyNumberFormat="1" applyFont="1" applyFill="1" applyBorder="1" applyAlignment="1" applyProtection="1">
      <alignment vertical="center" wrapText="1"/>
      <protection locked="0"/>
    </xf>
    <xf numFmtId="0" fontId="6" fillId="7" borderId="0" xfId="0" applyFont="1" applyFill="1" applyBorder="1" applyProtection="1">
      <protection locked="0"/>
    </xf>
    <xf numFmtId="0" fontId="9" fillId="7" borderId="0" xfId="0" applyFont="1" applyFill="1" applyBorder="1" applyProtection="1">
      <protection locked="0"/>
    </xf>
    <xf numFmtId="0" fontId="9" fillId="7" borderId="0" xfId="0" applyFont="1" applyFill="1" applyProtection="1">
      <protection locked="0"/>
    </xf>
    <xf numFmtId="0" fontId="13" fillId="7" borderId="0" xfId="0" applyNumberFormat="1" applyFont="1" applyFill="1" applyProtection="1">
      <protection locked="0"/>
    </xf>
    <xf numFmtId="0" fontId="5" fillId="7" borderId="0" xfId="0" applyFont="1" applyFill="1" applyBorder="1" applyProtection="1">
      <protection locked="0"/>
    </xf>
    <xf numFmtId="0" fontId="5" fillId="7" borderId="0" xfId="0" applyFont="1" applyFill="1" applyBorder="1"/>
    <xf numFmtId="0" fontId="2" fillId="7" borderId="0" xfId="0" applyFont="1" applyFill="1" applyBorder="1" applyProtection="1">
      <protection locked="0"/>
    </xf>
    <xf numFmtId="0" fontId="10" fillId="7" borderId="0" xfId="0" applyFont="1" applyFill="1" applyBorder="1" applyProtection="1">
      <protection locked="0"/>
    </xf>
    <xf numFmtId="0" fontId="10" fillId="7" borderId="0" xfId="0" applyFont="1" applyFill="1" applyAlignment="1" applyProtection="1">
      <alignment horizontal="center"/>
      <protection locked="0"/>
    </xf>
    <xf numFmtId="0" fontId="2" fillId="7" borderId="0" xfId="0" applyFont="1" applyFill="1" applyProtection="1">
      <protection locked="0"/>
    </xf>
    <xf numFmtId="0" fontId="10" fillId="7" borderId="0" xfId="0" applyFont="1" applyFill="1" applyProtection="1">
      <protection locked="0"/>
    </xf>
    <xf numFmtId="0" fontId="2" fillId="7" borderId="0" xfId="0" applyFont="1" applyFill="1" applyAlignment="1" applyProtection="1">
      <alignment horizontal="center"/>
      <protection locked="0"/>
    </xf>
    <xf numFmtId="0" fontId="8" fillId="7" borderId="0" xfId="0" applyFont="1" applyFill="1" applyProtection="1">
      <protection locked="0"/>
    </xf>
    <xf numFmtId="0" fontId="3" fillId="7" borderId="0" xfId="0" applyFont="1" applyFill="1" applyBorder="1" applyAlignment="1" applyProtection="1">
      <alignment vertical="center" textRotation="90" wrapText="1"/>
      <protection locked="0"/>
    </xf>
    <xf numFmtId="0" fontId="29" fillId="7" borderId="0" xfId="0" applyFont="1" applyFill="1" applyBorder="1" applyAlignment="1" applyProtection="1">
      <protection locked="0"/>
    </xf>
    <xf numFmtId="168" fontId="11" fillId="7" borderId="0" xfId="0" applyNumberFormat="1" applyFont="1" applyFill="1" applyProtection="1">
      <protection locked="0"/>
    </xf>
    <xf numFmtId="0" fontId="6" fillId="7" borderId="0" xfId="0" applyFont="1" applyFill="1" applyAlignment="1" applyProtection="1">
      <alignment vertical="center" wrapText="1"/>
      <protection locked="0"/>
    </xf>
    <xf numFmtId="165" fontId="5" fillId="7" borderId="0" xfId="0" applyNumberFormat="1" applyFont="1" applyFill="1" applyBorder="1" applyAlignment="1" applyProtection="1">
      <alignment horizontal="right" vertical="center" wrapText="1"/>
      <protection locked="0"/>
    </xf>
    <xf numFmtId="166" fontId="6" fillId="7" borderId="0" xfId="0" applyNumberFormat="1" applyFont="1" applyFill="1" applyAlignment="1" applyProtection="1">
      <alignment vertical="center" wrapText="1"/>
      <protection locked="0"/>
    </xf>
    <xf numFmtId="4" fontId="5" fillId="7" borderId="0" xfId="0" applyNumberFormat="1" applyFont="1" applyFill="1" applyBorder="1" applyAlignment="1" applyProtection="1">
      <alignment vertical="center" wrapText="1"/>
      <protection locked="0"/>
    </xf>
    <xf numFmtId="168" fontId="5" fillId="7" borderId="0" xfId="0" applyNumberFormat="1" applyFont="1" applyFill="1" applyBorder="1" applyAlignment="1" applyProtection="1">
      <alignment vertical="center" wrapText="1"/>
      <protection locked="0"/>
    </xf>
    <xf numFmtId="10" fontId="48" fillId="7" borderId="19" xfId="0" applyNumberFormat="1" applyFont="1" applyFill="1" applyBorder="1" applyAlignment="1" applyProtection="1">
      <alignment vertical="center" wrapText="1"/>
      <protection locked="0"/>
    </xf>
    <xf numFmtId="168" fontId="5" fillId="7" borderId="0" xfId="0" applyNumberFormat="1" applyFont="1" applyFill="1" applyBorder="1" applyAlignment="1" applyProtection="1">
      <alignment horizontal="right" vertical="center" wrapText="1"/>
      <protection locked="0"/>
    </xf>
    <xf numFmtId="10" fontId="5" fillId="7" borderId="0" xfId="0" applyNumberFormat="1" applyFont="1" applyFill="1" applyBorder="1" applyAlignment="1" applyProtection="1">
      <alignment vertical="center" wrapText="1"/>
      <protection locked="0"/>
    </xf>
    <xf numFmtId="0" fontId="6" fillId="7" borderId="0" xfId="0" applyFont="1" applyFill="1" applyAlignment="1" applyProtection="1">
      <alignment horizontal="right"/>
      <protection locked="0"/>
    </xf>
    <xf numFmtId="0" fontId="8" fillId="7" borderId="1" xfId="0" applyFont="1" applyFill="1" applyBorder="1" applyAlignment="1" applyProtection="1">
      <alignment horizontal="center" vertical="center" wrapText="1"/>
      <protection locked="0"/>
    </xf>
    <xf numFmtId="0" fontId="12" fillId="7" borderId="0" xfId="0" applyFont="1" applyFill="1" applyProtection="1">
      <protection locked="0"/>
    </xf>
    <xf numFmtId="165" fontId="7" fillId="7" borderId="0" xfId="0" applyNumberFormat="1" applyFont="1" applyFill="1" applyProtection="1">
      <protection locked="0"/>
    </xf>
    <xf numFmtId="4" fontId="7" fillId="7" borderId="0" xfId="0" applyNumberFormat="1" applyFont="1" applyFill="1" applyProtection="1">
      <protection locked="0"/>
    </xf>
    <xf numFmtId="0" fontId="8" fillId="7" borderId="1" xfId="0" applyFont="1" applyFill="1" applyBorder="1" applyAlignment="1" applyProtection="1">
      <alignment vertical="center" wrapText="1"/>
      <protection locked="0"/>
    </xf>
    <xf numFmtId="0" fontId="37" fillId="7" borderId="4" xfId="0" applyFont="1" applyFill="1" applyBorder="1" applyAlignment="1" applyProtection="1">
      <alignment horizontal="center" vertical="center" wrapText="1"/>
      <protection locked="0"/>
    </xf>
    <xf numFmtId="0" fontId="37" fillId="7" borderId="2" xfId="0" applyFont="1" applyFill="1" applyBorder="1" applyAlignment="1" applyProtection="1">
      <alignment horizontal="center" vertical="center" wrapText="1"/>
      <protection locked="0"/>
    </xf>
    <xf numFmtId="0" fontId="8" fillId="7" borderId="0" xfId="0" applyFont="1" applyFill="1" applyProtection="1"/>
    <xf numFmtId="0" fontId="6" fillId="7" borderId="0" xfId="0" applyFont="1" applyFill="1" applyProtection="1"/>
    <xf numFmtId="0" fontId="37" fillId="7" borderId="4" xfId="0" applyFont="1" applyFill="1" applyBorder="1" applyAlignment="1" applyProtection="1">
      <alignment horizontal="center" vertical="center"/>
      <protection locked="0"/>
    </xf>
    <xf numFmtId="0" fontId="37" fillId="7" borderId="2" xfId="0" applyFont="1" applyFill="1" applyBorder="1" applyAlignment="1" applyProtection="1">
      <alignment horizontal="center" vertical="center"/>
      <protection locked="0"/>
    </xf>
    <xf numFmtId="0" fontId="4" fillId="7" borderId="0" xfId="0" applyFont="1" applyFill="1" applyBorder="1" applyAlignment="1" applyProtection="1"/>
    <xf numFmtId="0" fontId="11" fillId="7" borderId="0" xfId="0" applyFont="1" applyFill="1" applyBorder="1" applyAlignment="1" applyProtection="1">
      <alignment vertical="center" wrapText="1"/>
    </xf>
    <xf numFmtId="0" fontId="11" fillId="7" borderId="0" xfId="0" applyFont="1" applyFill="1" applyProtection="1"/>
    <xf numFmtId="0" fontId="8" fillId="7" borderId="0" xfId="0" applyFont="1" applyFill="1" applyAlignment="1" applyProtection="1">
      <alignment wrapText="1"/>
      <protection locked="0"/>
    </xf>
    <xf numFmtId="0" fontId="6" fillId="7" borderId="0" xfId="0" applyFont="1" applyFill="1" applyBorder="1" applyProtection="1"/>
    <xf numFmtId="168" fontId="0" fillId="7" borderId="0" xfId="0" applyNumberFormat="1" applyFill="1" applyProtection="1"/>
    <xf numFmtId="10" fontId="12" fillId="7" borderId="0" xfId="0" applyNumberFormat="1" applyFont="1" applyFill="1" applyBorder="1" applyAlignment="1" applyProtection="1">
      <alignment horizontal="right" vertical="center" wrapText="1"/>
    </xf>
    <xf numFmtId="0" fontId="9" fillId="7" borderId="0" xfId="0" applyFont="1" applyFill="1" applyProtection="1"/>
    <xf numFmtId="166" fontId="5" fillId="7" borderId="0" xfId="0" applyNumberFormat="1" applyFont="1" applyFill="1" applyBorder="1" applyProtection="1"/>
    <xf numFmtId="168" fontId="0" fillId="7" borderId="0" xfId="0" applyNumberFormat="1" applyFill="1" applyAlignment="1" applyProtection="1">
      <alignment horizontal="right"/>
    </xf>
    <xf numFmtId="165" fontId="12" fillId="7" borderId="0" xfId="0" applyNumberFormat="1" applyFont="1" applyFill="1" applyBorder="1" applyAlignment="1" applyProtection="1">
      <alignment horizontal="right" vertical="center" wrapText="1"/>
    </xf>
    <xf numFmtId="0" fontId="8" fillId="7" borderId="0" xfId="0" applyFont="1" applyFill="1" applyBorder="1" applyProtection="1"/>
    <xf numFmtId="0" fontId="2" fillId="7" borderId="0" xfId="0" applyFont="1" applyFill="1" applyBorder="1" applyProtection="1"/>
    <xf numFmtId="0" fontId="2" fillId="7" borderId="0" xfId="0" applyFont="1" applyFill="1" applyProtection="1"/>
    <xf numFmtId="0" fontId="9" fillId="7" borderId="0" xfId="0" applyFont="1" applyFill="1" applyBorder="1" applyProtection="1"/>
    <xf numFmtId="5" fontId="0" fillId="7" borderId="0" xfId="0" applyNumberFormat="1" applyFill="1" applyBorder="1" applyProtection="1"/>
    <xf numFmtId="0" fontId="11" fillId="7" borderId="0" xfId="0" applyFont="1" applyFill="1" applyAlignment="1" applyProtection="1">
      <alignment vertical="center" wrapText="1"/>
      <protection locked="0"/>
    </xf>
    <xf numFmtId="165" fontId="6" fillId="3" borderId="4" xfId="0" applyNumberFormat="1" applyFont="1" applyFill="1" applyBorder="1" applyAlignment="1" applyProtection="1">
      <alignment horizontal="left" vertical="center" wrapText="1"/>
      <protection locked="0"/>
    </xf>
    <xf numFmtId="165" fontId="7" fillId="3" borderId="3" xfId="0" applyNumberFormat="1" applyFont="1" applyFill="1" applyBorder="1" applyAlignment="1" applyProtection="1">
      <alignment horizontal="left" vertical="center" wrapText="1"/>
      <protection locked="0"/>
    </xf>
    <xf numFmtId="0" fontId="6" fillId="0" borderId="20" xfId="0" applyFont="1" applyBorder="1" applyAlignment="1" applyProtection="1">
      <alignment vertical="center"/>
      <protection locked="0"/>
    </xf>
    <xf numFmtId="0" fontId="6" fillId="0" borderId="21" xfId="0" applyFont="1" applyBorder="1" applyAlignment="1" applyProtection="1">
      <alignment vertical="center"/>
      <protection locked="0"/>
    </xf>
    <xf numFmtId="0" fontId="45" fillId="7" borderId="0" xfId="0" applyFont="1" applyFill="1" applyAlignment="1" applyProtection="1">
      <alignment horizontal="left" vertical="center"/>
      <protection locked="0"/>
    </xf>
    <xf numFmtId="0" fontId="5" fillId="7" borderId="4" xfId="0" applyFont="1" applyFill="1" applyBorder="1" applyAlignment="1" applyProtection="1">
      <alignment horizontal="left" vertical="center" wrapText="1"/>
      <protection locked="0"/>
    </xf>
    <xf numFmtId="0" fontId="8" fillId="7" borderId="2" xfId="0" applyFont="1" applyFill="1" applyBorder="1" applyAlignment="1" applyProtection="1">
      <alignment horizontal="center" vertical="center"/>
      <protection locked="0"/>
    </xf>
    <xf numFmtId="0" fontId="8" fillId="7" borderId="2" xfId="0" applyFont="1" applyFill="1" applyBorder="1" applyAlignment="1" applyProtection="1">
      <alignment horizontal="left" vertical="center" wrapText="1"/>
      <protection locked="0"/>
    </xf>
    <xf numFmtId="0" fontId="8" fillId="7" borderId="2" xfId="0" applyFont="1" applyFill="1" applyBorder="1" applyAlignment="1" applyProtection="1">
      <alignment horizontal="center" vertical="center" wrapText="1"/>
      <protection locked="0"/>
    </xf>
    <xf numFmtId="14" fontId="8" fillId="7" borderId="2" xfId="0" applyNumberFormat="1" applyFont="1" applyFill="1" applyBorder="1" applyAlignment="1" applyProtection="1">
      <alignment horizontal="center" vertical="center" wrapText="1"/>
      <protection locked="0"/>
    </xf>
    <xf numFmtId="166" fontId="5" fillId="7" borderId="2" xfId="0" applyNumberFormat="1" applyFont="1" applyFill="1" applyBorder="1" applyAlignment="1" applyProtection="1">
      <alignment vertical="center" wrapText="1"/>
    </xf>
    <xf numFmtId="4" fontId="5" fillId="7" borderId="2" xfId="0" applyNumberFormat="1" applyFont="1" applyFill="1" applyBorder="1" applyAlignment="1" applyProtection="1">
      <alignment vertical="center" wrapText="1"/>
    </xf>
    <xf numFmtId="168" fontId="5" fillId="7" borderId="2" xfId="0" applyNumberFormat="1" applyFont="1" applyFill="1" applyBorder="1" applyAlignment="1" applyProtection="1">
      <alignment horizontal="right" vertical="center" wrapText="1"/>
    </xf>
    <xf numFmtId="165" fontId="7" fillId="3" borderId="3" xfId="0" applyNumberFormat="1" applyFont="1" applyFill="1" applyBorder="1" applyAlignment="1" applyProtection="1">
      <alignment horizontal="left" vertical="center" wrapText="1"/>
      <protection locked="0"/>
    </xf>
    <xf numFmtId="0" fontId="5" fillId="7" borderId="0" xfId="0" applyFont="1" applyFill="1" applyAlignment="1">
      <alignment vertical="center"/>
    </xf>
    <xf numFmtId="0" fontId="7" fillId="7" borderId="0" xfId="0" applyFont="1" applyFill="1"/>
    <xf numFmtId="0" fontId="0" fillId="7" borderId="0" xfId="0" applyFill="1"/>
    <xf numFmtId="0" fontId="14" fillId="7" borderId="0" xfId="0" applyFont="1" applyFill="1" applyBorder="1" applyAlignment="1">
      <alignment vertical="top"/>
    </xf>
    <xf numFmtId="0" fontId="0" fillId="7" borderId="0" xfId="0" applyFill="1" applyBorder="1"/>
    <xf numFmtId="0" fontId="15" fillId="7" borderId="0" xfId="0" applyFont="1" applyFill="1" applyBorder="1" applyAlignment="1">
      <alignment vertical="top"/>
    </xf>
    <xf numFmtId="0" fontId="16" fillId="7" borderId="0" xfId="0" applyFont="1" applyFill="1" applyBorder="1" applyAlignment="1">
      <alignment vertical="top"/>
    </xf>
    <xf numFmtId="0" fontId="14" fillId="7" borderId="0" xfId="0" applyFont="1" applyFill="1" applyBorder="1" applyAlignment="1">
      <alignment horizontal="right" vertical="top"/>
    </xf>
    <xf numFmtId="0" fontId="7" fillId="7" borderId="0" xfId="0" applyFont="1" applyFill="1" applyBorder="1"/>
    <xf numFmtId="0" fontId="21" fillId="7" borderId="0" xfId="0" applyFont="1" applyFill="1"/>
    <xf numFmtId="0" fontId="21" fillId="7" borderId="0" xfId="0" applyFont="1" applyFill="1" applyBorder="1"/>
    <xf numFmtId="0" fontId="22" fillId="7" borderId="0" xfId="0" applyFont="1" applyFill="1" applyBorder="1" applyAlignment="1">
      <alignment wrapText="1"/>
    </xf>
    <xf numFmtId="0" fontId="15" fillId="7" borderId="0" xfId="0" applyFont="1" applyFill="1" applyAlignment="1">
      <alignment wrapText="1"/>
    </xf>
    <xf numFmtId="0" fontId="3" fillId="7" borderId="0" xfId="0" applyFont="1" applyFill="1"/>
    <xf numFmtId="0" fontId="21" fillId="7" borderId="0" xfId="0" applyFont="1" applyFill="1" applyAlignment="1">
      <alignment horizontal="left"/>
    </xf>
    <xf numFmtId="0" fontId="22" fillId="7" borderId="0" xfId="0" applyFont="1" applyFill="1"/>
    <xf numFmtId="0" fontId="7" fillId="7" borderId="0" xfId="0" applyFont="1" applyFill="1" applyAlignment="1">
      <alignment vertical="top"/>
    </xf>
    <xf numFmtId="0" fontId="0" fillId="7" borderId="0" xfId="0" applyFill="1" applyProtection="1"/>
    <xf numFmtId="0" fontId="21" fillId="7" borderId="0" xfId="0" applyFont="1" applyFill="1" applyAlignment="1">
      <alignment vertical="top"/>
    </xf>
    <xf numFmtId="0" fontId="21" fillId="7" borderId="0" xfId="0" applyFont="1" applyFill="1" applyBorder="1" applyAlignment="1">
      <alignment vertical="top"/>
    </xf>
    <xf numFmtId="0" fontId="3" fillId="7" borderId="0" xfId="0" applyFont="1" applyFill="1" applyAlignment="1">
      <alignment vertical="top"/>
    </xf>
    <xf numFmtId="0" fontId="21" fillId="7" borderId="0" xfId="0" applyFont="1" applyFill="1" applyAlignment="1" applyProtection="1">
      <alignment vertical="top"/>
    </xf>
    <xf numFmtId="0" fontId="0" fillId="7" borderId="0" xfId="0" quotePrefix="1" applyFill="1" applyProtection="1"/>
    <xf numFmtId="0" fontId="7" fillId="7" borderId="0" xfId="0" applyFont="1" applyFill="1" applyBorder="1" applyAlignment="1">
      <alignment vertical="top"/>
    </xf>
    <xf numFmtId="0" fontId="21" fillId="7" borderId="9" xfId="0" applyFont="1" applyFill="1" applyBorder="1" applyAlignment="1">
      <alignment vertical="top"/>
    </xf>
    <xf numFmtId="0" fontId="7" fillId="7" borderId="0" xfId="0" applyFont="1" applyFill="1" applyBorder="1" applyAlignment="1" applyProtection="1">
      <alignment vertical="top"/>
    </xf>
    <xf numFmtId="0" fontId="7" fillId="7" borderId="0" xfId="0" applyFont="1" applyFill="1" applyBorder="1" applyAlignment="1"/>
    <xf numFmtId="0" fontId="24" fillId="7" borderId="0" xfId="0" applyFont="1" applyFill="1" applyBorder="1" applyAlignment="1"/>
    <xf numFmtId="0" fontId="7" fillId="7" borderId="0" xfId="0" applyFont="1" applyFill="1" applyBorder="1" applyAlignment="1">
      <alignment vertical="center"/>
    </xf>
    <xf numFmtId="0" fontId="23" fillId="7" borderId="0" xfId="0" applyFont="1" applyFill="1" applyAlignment="1">
      <alignment vertical="top"/>
    </xf>
    <xf numFmtId="0" fontId="21" fillId="7" borderId="0" xfId="0" applyFont="1" applyFill="1" applyBorder="1" applyAlignment="1"/>
    <xf numFmtId="0" fontId="3" fillId="7" borderId="0" xfId="0" applyFont="1" applyFill="1" applyAlignment="1"/>
    <xf numFmtId="0" fontId="3" fillId="7" borderId="0" xfId="0" applyFont="1" applyFill="1" applyAlignment="1">
      <alignment wrapText="1"/>
    </xf>
    <xf numFmtId="0" fontId="21" fillId="7" borderId="0" xfId="0" applyFont="1" applyFill="1" applyAlignment="1">
      <alignment horizontal="right"/>
    </xf>
    <xf numFmtId="0" fontId="21" fillId="7" borderId="11" xfId="0" applyFont="1" applyFill="1" applyBorder="1" applyProtection="1">
      <protection locked="0"/>
    </xf>
    <xf numFmtId="0" fontId="3" fillId="7" borderId="0" xfId="0" applyFont="1" applyFill="1" applyBorder="1" applyAlignment="1">
      <alignment wrapText="1"/>
    </xf>
    <xf numFmtId="0" fontId="3" fillId="7" borderId="0" xfId="0" applyFont="1" applyFill="1" applyBorder="1" applyAlignment="1"/>
    <xf numFmtId="0" fontId="22" fillId="7" borderId="0" xfId="0" applyFont="1" applyFill="1" applyBorder="1"/>
    <xf numFmtId="0" fontId="6" fillId="7" borderId="0" xfId="0" applyFont="1" applyFill="1"/>
    <xf numFmtId="0" fontId="16" fillId="7" borderId="0" xfId="0" applyFont="1" applyFill="1"/>
    <xf numFmtId="0" fontId="20" fillId="7" borderId="0" xfId="0" applyFont="1" applyFill="1" applyAlignment="1">
      <alignment vertical="center"/>
    </xf>
    <xf numFmtId="0" fontId="20" fillId="7" borderId="0" xfId="0" applyFont="1" applyFill="1"/>
    <xf numFmtId="0" fontId="25" fillId="7" borderId="0" xfId="0" applyFont="1" applyFill="1" applyBorder="1" applyAlignment="1" applyProtection="1">
      <alignment horizontal="centerContinuous"/>
    </xf>
    <xf numFmtId="0" fontId="26" fillId="7" borderId="0" xfId="0" applyFont="1" applyFill="1" applyBorder="1" applyAlignment="1" applyProtection="1">
      <alignment horizontal="centerContinuous"/>
    </xf>
    <xf numFmtId="0" fontId="0" fillId="7" borderId="0" xfId="0" applyFill="1" applyBorder="1" applyAlignment="1" applyProtection="1">
      <alignment horizontal="centerContinuous"/>
    </xf>
    <xf numFmtId="0" fontId="23" fillId="7" borderId="0" xfId="0" applyFont="1" applyFill="1" applyBorder="1" applyProtection="1"/>
    <xf numFmtId="0" fontId="0" fillId="7" borderId="0" xfId="0" applyFill="1" applyBorder="1" applyProtection="1"/>
    <xf numFmtId="0" fontId="21" fillId="7" borderId="0" xfId="0" applyFont="1" applyFill="1" applyBorder="1" applyAlignment="1" applyProtection="1"/>
    <xf numFmtId="0" fontId="21" fillId="7" borderId="0" xfId="0" applyFont="1" applyFill="1" applyBorder="1" applyProtection="1"/>
    <xf numFmtId="0" fontId="3" fillId="7" borderId="0" xfId="0" applyFont="1" applyFill="1" applyBorder="1"/>
    <xf numFmtId="0" fontId="3" fillId="7" borderId="0" xfId="0" applyFont="1" applyFill="1" applyBorder="1" applyAlignment="1" applyProtection="1"/>
    <xf numFmtId="0" fontId="27" fillId="7" borderId="0" xfId="0" applyFont="1" applyFill="1"/>
    <xf numFmtId="0" fontId="28" fillId="7" borderId="0" xfId="0" applyFont="1" applyFill="1"/>
    <xf numFmtId="0" fontId="22" fillId="7" borderId="0" xfId="0" applyFont="1" applyFill="1" applyAlignment="1">
      <alignment horizontal="right"/>
    </xf>
    <xf numFmtId="0" fontId="7" fillId="7" borderId="0" xfId="0" applyFont="1" applyFill="1" applyBorder="1" applyProtection="1"/>
    <xf numFmtId="0" fontId="7" fillId="7" borderId="0" xfId="0" applyFont="1" applyFill="1" applyBorder="1" applyAlignment="1" applyProtection="1"/>
    <xf numFmtId="0" fontId="27" fillId="7" borderId="0" xfId="0" applyFont="1" applyFill="1" applyBorder="1" applyProtection="1"/>
    <xf numFmtId="0" fontId="22" fillId="7" borderId="0" xfId="0" applyFont="1" applyFill="1" applyBorder="1" applyAlignment="1">
      <alignment horizontal="right"/>
    </xf>
    <xf numFmtId="0" fontId="21" fillId="7" borderId="9" xfId="0" applyFont="1" applyFill="1" applyBorder="1"/>
    <xf numFmtId="0" fontId="7" fillId="7" borderId="9" xfId="0" applyFont="1" applyFill="1" applyBorder="1"/>
    <xf numFmtId="0" fontId="7" fillId="7" borderId="22" xfId="0" applyFont="1" applyFill="1" applyBorder="1"/>
    <xf numFmtId="0" fontId="5" fillId="7" borderId="0" xfId="0" applyFont="1" applyFill="1" applyAlignment="1">
      <alignment horizontal="right"/>
    </xf>
    <xf numFmtId="0" fontId="8" fillId="3" borderId="0" xfId="0" applyFont="1" applyFill="1" applyProtection="1">
      <protection locked="0"/>
    </xf>
    <xf numFmtId="0" fontId="37" fillId="3" borderId="2" xfId="0" applyFont="1" applyFill="1" applyBorder="1" applyAlignment="1" applyProtection="1">
      <alignment vertical="center" wrapText="1"/>
      <protection locked="0"/>
    </xf>
    <xf numFmtId="0" fontId="37" fillId="3" borderId="3" xfId="0" applyFont="1" applyFill="1" applyBorder="1" applyAlignment="1" applyProtection="1">
      <alignment vertical="center" wrapText="1"/>
      <protection locked="0"/>
    </xf>
    <xf numFmtId="0" fontId="37" fillId="3" borderId="2" xfId="0" applyFont="1" applyFill="1" applyBorder="1" applyAlignment="1" applyProtection="1">
      <alignment horizontal="center" vertical="center" wrapText="1"/>
      <protection locked="0"/>
    </xf>
    <xf numFmtId="0" fontId="37" fillId="3" borderId="3"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left" vertical="center" wrapText="1"/>
      <protection locked="0"/>
    </xf>
    <xf numFmtId="0" fontId="37" fillId="3" borderId="2" xfId="0" applyFont="1" applyFill="1" applyBorder="1" applyAlignment="1" applyProtection="1">
      <alignment vertical="center"/>
      <protection locked="0"/>
    </xf>
    <xf numFmtId="166" fontId="5" fillId="3" borderId="3" xfId="0" applyNumberFormat="1" applyFont="1" applyFill="1" applyBorder="1" applyAlignment="1" applyProtection="1">
      <alignment horizontal="right" vertical="center" wrapText="1"/>
    </xf>
    <xf numFmtId="0" fontId="37" fillId="3" borderId="3" xfId="0" applyFont="1" applyFill="1" applyBorder="1" applyAlignment="1" applyProtection="1">
      <alignment vertical="center"/>
      <protection locked="0"/>
    </xf>
    <xf numFmtId="0" fontId="37" fillId="3" borderId="2" xfId="0" applyFont="1" applyFill="1" applyBorder="1" applyAlignment="1" applyProtection="1">
      <alignment horizontal="center" vertical="center"/>
      <protection locked="0"/>
    </xf>
    <xf numFmtId="0" fontId="37" fillId="3" borderId="3" xfId="0" applyFont="1" applyFill="1" applyBorder="1" applyAlignment="1" applyProtection="1">
      <alignment horizontal="center" vertical="center"/>
      <protection locked="0"/>
    </xf>
    <xf numFmtId="165" fontId="7" fillId="3" borderId="4" xfId="0" applyNumberFormat="1" applyFont="1" applyFill="1" applyBorder="1" applyAlignment="1" applyProtection="1">
      <alignment horizontal="left" vertical="center" wrapText="1"/>
      <protection locked="0"/>
    </xf>
    <xf numFmtId="0" fontId="16" fillId="0" borderId="0" xfId="0" applyFont="1" applyAlignment="1">
      <alignment horizontal="left" vertical="center" indent="1"/>
    </xf>
    <xf numFmtId="0" fontId="49" fillId="7" borderId="0" xfId="3" applyFill="1"/>
    <xf numFmtId="0" fontId="3" fillId="7" borderId="0" xfId="0" applyFont="1" applyFill="1" applyBorder="1" applyAlignment="1">
      <alignment vertical="top"/>
    </xf>
    <xf numFmtId="0" fontId="3" fillId="7" borderId="0" xfId="0" applyFont="1" applyFill="1" applyAlignment="1">
      <alignment vertical="center"/>
    </xf>
    <xf numFmtId="0" fontId="50" fillId="7" borderId="0" xfId="0" applyFont="1" applyFill="1" applyAlignment="1">
      <alignment vertical="center" wrapText="1"/>
    </xf>
    <xf numFmtId="0" fontId="6" fillId="10" borderId="2" xfId="0" applyFont="1" applyFill="1" applyBorder="1" applyAlignment="1" applyProtection="1">
      <alignment horizontal="center" vertical="center"/>
      <protection locked="0"/>
    </xf>
    <xf numFmtId="0" fontId="6" fillId="10" borderId="1" xfId="0" applyFont="1" applyFill="1" applyBorder="1" applyAlignment="1" applyProtection="1">
      <alignment horizontal="left" vertical="center"/>
      <protection locked="0"/>
    </xf>
    <xf numFmtId="0" fontId="6" fillId="10" borderId="3" xfId="0" applyFont="1" applyFill="1" applyBorder="1" applyAlignment="1" applyProtection="1">
      <alignment horizontal="center" vertical="center"/>
      <protection locked="0"/>
    </xf>
    <xf numFmtId="14" fontId="6" fillId="10" borderId="1" xfId="0" applyNumberFormat="1"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166" fontId="6" fillId="10" borderId="1" xfId="0" applyNumberFormat="1" applyFont="1" applyFill="1" applyBorder="1" applyAlignment="1" applyProtection="1">
      <alignment vertical="center" wrapText="1"/>
      <protection locked="0"/>
    </xf>
    <xf numFmtId="0" fontId="45" fillId="10" borderId="4" xfId="0" applyFont="1" applyFill="1" applyBorder="1" applyAlignment="1" applyProtection="1">
      <alignment horizontal="left" vertical="top" wrapText="1"/>
      <protection locked="0"/>
    </xf>
    <xf numFmtId="0" fontId="45" fillId="10" borderId="1" xfId="0" applyFont="1" applyFill="1" applyBorder="1" applyAlignment="1" applyProtection="1">
      <alignment horizontal="left" vertical="center"/>
      <protection locked="0"/>
    </xf>
    <xf numFmtId="0" fontId="45" fillId="10" borderId="3" xfId="0" applyFont="1" applyFill="1" applyBorder="1" applyAlignment="1" applyProtection="1">
      <alignment horizontal="center" vertical="center"/>
      <protection locked="0"/>
    </xf>
    <xf numFmtId="14" fontId="45" fillId="10" borderId="1" xfId="0" applyNumberFormat="1" applyFont="1" applyFill="1" applyBorder="1" applyAlignment="1" applyProtection="1">
      <alignment horizontal="center" vertical="center" wrapText="1"/>
      <protection locked="0"/>
    </xf>
    <xf numFmtId="0" fontId="45" fillId="10" borderId="1" xfId="0" applyFont="1" applyFill="1" applyBorder="1" applyAlignment="1" applyProtection="1">
      <alignment horizontal="center" vertical="center" wrapText="1"/>
      <protection locked="0"/>
    </xf>
    <xf numFmtId="166" fontId="45" fillId="10" borderId="1" xfId="0" applyNumberFormat="1" applyFont="1" applyFill="1" applyBorder="1" applyAlignment="1" applyProtection="1">
      <alignment vertical="center" wrapText="1"/>
      <protection locked="0"/>
    </xf>
    <xf numFmtId="0" fontId="6" fillId="10" borderId="6" xfId="0" applyFont="1" applyFill="1" applyBorder="1" applyAlignment="1" applyProtection="1">
      <alignment horizontal="center"/>
      <protection locked="0"/>
    </xf>
    <xf numFmtId="0" fontId="45" fillId="10" borderId="4" xfId="0" applyFont="1" applyFill="1" applyBorder="1" applyAlignment="1" applyProtection="1">
      <alignment horizontal="left" vertical="top" wrapText="1"/>
    </xf>
    <xf numFmtId="0" fontId="6" fillId="10" borderId="2" xfId="0" applyFont="1" applyFill="1" applyBorder="1" applyAlignment="1" applyProtection="1">
      <alignment horizontal="center" vertical="center"/>
    </xf>
    <xf numFmtId="0" fontId="45" fillId="10" borderId="1" xfId="0" applyFont="1" applyFill="1" applyBorder="1" applyAlignment="1" applyProtection="1">
      <alignment horizontal="left" vertical="center"/>
    </xf>
    <xf numFmtId="0" fontId="45" fillId="10" borderId="3" xfId="0" applyFont="1" applyFill="1" applyBorder="1" applyAlignment="1" applyProtection="1">
      <alignment horizontal="center" vertical="center"/>
    </xf>
    <xf numFmtId="14" fontId="45" fillId="10" borderId="1" xfId="0" applyNumberFormat="1" applyFont="1" applyFill="1" applyBorder="1" applyAlignment="1" applyProtection="1">
      <alignment horizontal="center" vertical="center" wrapText="1"/>
    </xf>
    <xf numFmtId="0" fontId="45" fillId="10" borderId="1" xfId="0" applyFont="1" applyFill="1" applyBorder="1" applyAlignment="1" applyProtection="1">
      <alignment horizontal="center" vertical="center" wrapText="1"/>
    </xf>
    <xf numFmtId="166" fontId="45" fillId="10" borderId="1" xfId="0" applyNumberFormat="1" applyFont="1" applyFill="1" applyBorder="1" applyAlignment="1" applyProtection="1">
      <alignment vertical="center" wrapText="1"/>
    </xf>
    <xf numFmtId="166" fontId="51" fillId="4" borderId="5" xfId="0" applyNumberFormat="1" applyFont="1" applyFill="1" applyBorder="1" applyAlignment="1" applyProtection="1">
      <alignment vertical="center" wrapText="1"/>
    </xf>
    <xf numFmtId="7" fontId="45" fillId="0" borderId="11" xfId="0" applyNumberFormat="1" applyFont="1" applyFill="1" applyBorder="1" applyAlignment="1" applyProtection="1">
      <alignment vertical="center"/>
    </xf>
    <xf numFmtId="0" fontId="44" fillId="11" borderId="0" xfId="0" applyFont="1" applyFill="1" applyProtection="1">
      <protection locked="0"/>
    </xf>
    <xf numFmtId="0" fontId="11" fillId="11" borderId="0" xfId="0" applyFont="1" applyFill="1" applyProtection="1">
      <protection locked="0"/>
    </xf>
    <xf numFmtId="0" fontId="2" fillId="11" borderId="0" xfId="0" applyFont="1" applyFill="1" applyProtection="1">
      <protection locked="0"/>
    </xf>
    <xf numFmtId="0" fontId="2" fillId="11" borderId="0" xfId="0" applyFont="1" applyFill="1" applyAlignment="1" applyProtection="1">
      <alignment horizontal="center"/>
      <protection locked="0"/>
    </xf>
    <xf numFmtId="4" fontId="11" fillId="11" borderId="0" xfId="0" applyNumberFormat="1" applyFont="1" applyFill="1" applyBorder="1" applyProtection="1">
      <protection locked="0"/>
    </xf>
    <xf numFmtId="4" fontId="11" fillId="11" borderId="0" xfId="0" applyNumberFormat="1" applyFont="1" applyFill="1" applyProtection="1">
      <protection locked="0"/>
    </xf>
    <xf numFmtId="0" fontId="9" fillId="11" borderId="0" xfId="0" applyFont="1" applyFill="1" applyProtection="1">
      <protection locked="0"/>
    </xf>
    <xf numFmtId="168" fontId="11" fillId="11" borderId="0" xfId="0" applyNumberFormat="1" applyFont="1" applyFill="1" applyProtection="1">
      <protection locked="0"/>
    </xf>
    <xf numFmtId="0" fontId="2" fillId="10" borderId="4" xfId="0" applyFont="1" applyFill="1" applyBorder="1" applyAlignment="1" applyProtection="1">
      <alignment horizontal="left" vertical="top" wrapText="1"/>
      <protection locked="0"/>
    </xf>
    <xf numFmtId="0" fontId="2" fillId="10" borderId="1" xfId="0" applyFont="1" applyFill="1" applyBorder="1" applyAlignment="1" applyProtection="1">
      <alignment horizontal="left" vertical="center"/>
      <protection locked="0"/>
    </xf>
    <xf numFmtId="0" fontId="45" fillId="10" borderId="2" xfId="0" applyFont="1" applyFill="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xf numFmtId="0" fontId="2" fillId="10" borderId="3" xfId="0" applyFont="1" applyFill="1" applyBorder="1" applyAlignment="1" applyProtection="1">
      <alignment horizontal="center" vertical="center"/>
      <protection locked="0"/>
    </xf>
    <xf numFmtId="14" fontId="2" fillId="10" borderId="1" xfId="0" applyNumberFormat="1" applyFont="1" applyFill="1" applyBorder="1" applyAlignment="1" applyProtection="1">
      <alignment horizontal="center" vertical="center" wrapText="1"/>
      <protection locked="0"/>
    </xf>
    <xf numFmtId="0" fontId="2" fillId="10" borderId="1" xfId="0" applyFont="1" applyFill="1" applyBorder="1" applyAlignment="1" applyProtection="1">
      <alignment horizontal="center" vertical="center" wrapText="1"/>
      <protection locked="0"/>
    </xf>
    <xf numFmtId="166" fontId="2" fillId="10" borderId="1" xfId="0" applyNumberFormat="1" applyFont="1" applyFill="1" applyBorder="1" applyAlignment="1" applyProtection="1">
      <alignment vertical="center" wrapText="1"/>
      <protection locked="0"/>
    </xf>
    <xf numFmtId="0" fontId="2" fillId="10" borderId="4" xfId="0" applyFont="1" applyFill="1" applyBorder="1" applyAlignment="1" applyProtection="1">
      <alignment horizontal="left" vertical="center" wrapText="1"/>
      <protection locked="0"/>
    </xf>
    <xf numFmtId="0" fontId="2" fillId="10" borderId="3" xfId="0" quotePrefix="1" applyFont="1" applyFill="1" applyBorder="1" applyAlignment="1" applyProtection="1">
      <alignment horizontal="center" vertical="center"/>
      <protection locked="0"/>
    </xf>
    <xf numFmtId="0" fontId="2" fillId="7" borderId="0" xfId="0" applyFont="1" applyFill="1"/>
    <xf numFmtId="0" fontId="3" fillId="7" borderId="26" xfId="0" applyFont="1" applyFill="1" applyBorder="1" applyAlignment="1">
      <alignment vertical="center"/>
    </xf>
    <xf numFmtId="0" fontId="3" fillId="7" borderId="0" xfId="0" applyFont="1" applyFill="1" applyAlignment="1">
      <alignment horizontal="center" vertical="center"/>
    </xf>
    <xf numFmtId="0" fontId="3" fillId="10" borderId="12" xfId="0" applyFont="1" applyFill="1" applyBorder="1" applyAlignment="1" applyProtection="1">
      <alignment horizontal="center" vertical="center"/>
      <protection locked="0"/>
    </xf>
    <xf numFmtId="0" fontId="21" fillId="10" borderId="13" xfId="0" applyFont="1" applyFill="1" applyBorder="1" applyAlignment="1" applyProtection="1">
      <alignment horizontal="center" vertical="center"/>
      <protection locked="0"/>
    </xf>
    <xf numFmtId="0" fontId="7" fillId="10" borderId="35" xfId="0" applyFont="1" applyFill="1" applyBorder="1" applyAlignment="1" applyProtection="1">
      <alignment horizontal="left" vertical="top"/>
      <protection locked="0"/>
    </xf>
    <xf numFmtId="0" fontId="7" fillId="10" borderId="35" xfId="0" applyFont="1" applyFill="1" applyBorder="1" applyAlignment="1" applyProtection="1">
      <alignment horizontal="center" vertical="top"/>
      <protection locked="0"/>
    </xf>
    <xf numFmtId="0" fontId="21" fillId="10" borderId="35" xfId="0" applyFont="1" applyFill="1" applyBorder="1" applyAlignment="1" applyProtection="1">
      <protection locked="0"/>
    </xf>
    <xf numFmtId="0" fontId="21" fillId="10" borderId="35" xfId="0" applyFont="1" applyFill="1" applyBorder="1" applyAlignment="1">
      <alignment horizontal="left" vertical="top"/>
    </xf>
    <xf numFmtId="0" fontId="45" fillId="10" borderId="35" xfId="0" applyFont="1" applyFill="1" applyBorder="1" applyAlignment="1" applyProtection="1">
      <alignment horizontal="left" vertical="top"/>
      <protection locked="0"/>
    </xf>
    <xf numFmtId="0" fontId="2" fillId="10" borderId="0" xfId="0" applyFont="1" applyFill="1" applyBorder="1" applyAlignment="1" applyProtection="1">
      <alignment horizontal="left" vertical="center" wrapText="1"/>
      <protection locked="0"/>
    </xf>
    <xf numFmtId="0" fontId="7" fillId="10" borderId="0" xfId="0" applyFont="1" applyFill="1" applyBorder="1" applyAlignment="1" applyProtection="1">
      <alignment horizontal="left" vertical="center" wrapText="1"/>
      <protection locked="0"/>
    </xf>
    <xf numFmtId="0" fontId="7" fillId="10" borderId="35" xfId="0" applyFont="1" applyFill="1" applyBorder="1" applyAlignment="1" applyProtection="1">
      <alignment horizontal="left" vertical="center" wrapText="1"/>
      <protection locked="0"/>
    </xf>
    <xf numFmtId="0" fontId="3" fillId="7" borderId="0" xfId="0" applyFont="1" applyFill="1" applyAlignment="1">
      <alignment horizontal="center" vertical="center" wrapText="1"/>
    </xf>
    <xf numFmtId="0" fontId="3" fillId="7" borderId="26" xfId="0" applyFont="1" applyFill="1" applyBorder="1" applyAlignment="1">
      <alignment horizontal="center" vertical="center" wrapText="1"/>
    </xf>
    <xf numFmtId="0" fontId="3" fillId="7" borderId="0" xfId="0" applyFont="1" applyFill="1" applyAlignment="1">
      <alignment horizontal="left" vertical="center"/>
    </xf>
    <xf numFmtId="0" fontId="3" fillId="7" borderId="26" xfId="0" applyFont="1" applyFill="1" applyBorder="1" applyAlignment="1">
      <alignment horizontal="left" vertical="center"/>
    </xf>
    <xf numFmtId="167" fontId="21" fillId="7" borderId="35" xfId="0" applyNumberFormat="1" applyFont="1" applyFill="1" applyBorder="1"/>
    <xf numFmtId="0" fontId="14" fillId="7" borderId="29" xfId="0" applyFont="1" applyFill="1" applyBorder="1" applyAlignment="1">
      <alignment horizontal="left" vertical="center" wrapText="1"/>
    </xf>
    <xf numFmtId="0" fontId="4" fillId="7" borderId="0" xfId="0" applyFont="1" applyFill="1" applyBorder="1" applyAlignment="1">
      <alignment horizontal="left" vertical="center"/>
    </xf>
    <xf numFmtId="0" fontId="0" fillId="10" borderId="35" xfId="0" applyFill="1" applyBorder="1" applyAlignment="1" applyProtection="1">
      <alignment horizontal="center"/>
      <protection locked="0"/>
    </xf>
    <xf numFmtId="0" fontId="21" fillId="7" borderId="0" xfId="0" applyFont="1" applyFill="1" applyAlignment="1">
      <alignment horizontal="center"/>
    </xf>
    <xf numFmtId="0" fontId="3" fillId="7" borderId="11" xfId="0" applyFont="1" applyFill="1" applyBorder="1" applyAlignment="1">
      <alignment vertical="center" wrapText="1"/>
    </xf>
    <xf numFmtId="0" fontId="3" fillId="7" borderId="23" xfId="0" applyFont="1" applyFill="1" applyBorder="1" applyAlignment="1">
      <alignment horizontal="justify" vertical="center" wrapText="1"/>
    </xf>
    <xf numFmtId="0" fontId="3" fillId="7" borderId="9" xfId="0" applyFont="1" applyFill="1" applyBorder="1" applyAlignment="1">
      <alignment horizontal="justify" vertical="center" wrapText="1"/>
    </xf>
    <xf numFmtId="0" fontId="3" fillId="7" borderId="24" xfId="0" applyFont="1" applyFill="1" applyBorder="1" applyAlignment="1">
      <alignment horizontal="justify" vertical="center" wrapText="1"/>
    </xf>
    <xf numFmtId="0" fontId="3" fillId="7" borderId="27" xfId="0" applyFont="1" applyFill="1" applyBorder="1" applyAlignment="1">
      <alignment horizontal="justify" vertical="center" wrapText="1"/>
    </xf>
    <xf numFmtId="0" fontId="3" fillId="7" borderId="35" xfId="0" applyFont="1" applyFill="1" applyBorder="1" applyAlignment="1">
      <alignment horizontal="justify" vertical="center" wrapText="1"/>
    </xf>
    <xf numFmtId="0" fontId="3" fillId="7" borderId="10" xfId="0" applyFont="1" applyFill="1" applyBorder="1" applyAlignment="1">
      <alignment horizontal="justify" vertical="center" wrapText="1"/>
    </xf>
    <xf numFmtId="0" fontId="3" fillId="7" borderId="23" xfId="0" applyFont="1" applyFill="1" applyBorder="1" applyAlignment="1">
      <alignment horizontal="justify" wrapText="1"/>
    </xf>
    <xf numFmtId="0" fontId="3" fillId="7" borderId="9" xfId="0" applyFont="1" applyFill="1" applyBorder="1" applyAlignment="1">
      <alignment horizontal="justify" wrapText="1"/>
    </xf>
    <xf numFmtId="0" fontId="3" fillId="7" borderId="24" xfId="0" applyFont="1" applyFill="1" applyBorder="1" applyAlignment="1">
      <alignment horizontal="justify" wrapText="1"/>
    </xf>
    <xf numFmtId="0" fontId="3" fillId="7" borderId="27" xfId="0" applyFont="1" applyFill="1" applyBorder="1" applyAlignment="1">
      <alignment horizontal="justify" wrapText="1"/>
    </xf>
    <xf numFmtId="0" fontId="3" fillId="7" borderId="35" xfId="0" applyFont="1" applyFill="1" applyBorder="1" applyAlignment="1">
      <alignment horizontal="justify" wrapText="1"/>
    </xf>
    <xf numFmtId="0" fontId="3" fillId="7" borderId="10" xfId="0" applyFont="1" applyFill="1" applyBorder="1" applyAlignment="1">
      <alignment horizontal="justify" wrapText="1"/>
    </xf>
    <xf numFmtId="0" fontId="17" fillId="7" borderId="0" xfId="0" applyFont="1" applyFill="1" applyAlignment="1">
      <alignment horizontal="center"/>
    </xf>
    <xf numFmtId="0" fontId="21" fillId="10" borderId="12" xfId="0" applyFont="1" applyFill="1" applyBorder="1" applyAlignment="1" applyProtection="1">
      <alignment horizontal="center" vertical="center"/>
      <protection locked="0"/>
    </xf>
    <xf numFmtId="167" fontId="21" fillId="10" borderId="35" xfId="0" applyNumberFormat="1" applyFont="1" applyFill="1" applyBorder="1" applyProtection="1">
      <protection locked="0"/>
    </xf>
    <xf numFmtId="0" fontId="22" fillId="7" borderId="0" xfId="0" applyFont="1" applyFill="1" applyAlignment="1">
      <alignment horizontal="justify" vertical="top" wrapText="1"/>
    </xf>
    <xf numFmtId="0" fontId="21" fillId="10" borderId="11" xfId="0" applyFont="1" applyFill="1" applyBorder="1" applyAlignment="1" applyProtection="1">
      <alignment horizontal="center"/>
      <protection locked="0"/>
    </xf>
    <xf numFmtId="0" fontId="7" fillId="10" borderId="11" xfId="0" applyFont="1" applyFill="1" applyBorder="1" applyAlignment="1" applyProtection="1">
      <alignment horizontal="center"/>
      <protection locked="0"/>
    </xf>
    <xf numFmtId="0" fontId="18" fillId="5" borderId="12" xfId="0" applyFont="1" applyFill="1" applyBorder="1" applyAlignment="1">
      <alignment horizontal="center"/>
    </xf>
    <xf numFmtId="0" fontId="18" fillId="5" borderId="7" xfId="0" applyFont="1" applyFill="1" applyBorder="1" applyAlignment="1">
      <alignment horizontal="center"/>
    </xf>
    <xf numFmtId="0" fontId="18" fillId="5" borderId="13" xfId="0" applyFont="1" applyFill="1" applyBorder="1" applyAlignment="1">
      <alignment horizontal="center"/>
    </xf>
    <xf numFmtId="0" fontId="15" fillId="7" borderId="0" xfId="0" applyFont="1" applyFill="1" applyAlignment="1">
      <alignment horizontal="justify" wrapText="1"/>
    </xf>
    <xf numFmtId="0" fontId="2" fillId="7" borderId="0" xfId="0" applyFont="1" applyFill="1" applyBorder="1" applyAlignment="1">
      <alignment horizontal="left" wrapText="1"/>
    </xf>
    <xf numFmtId="0" fontId="21" fillId="10" borderId="35" xfId="0" applyFont="1" applyFill="1" applyBorder="1" applyAlignment="1" applyProtection="1">
      <alignment horizontal="left"/>
      <protection locked="0"/>
    </xf>
    <xf numFmtId="0" fontId="3" fillId="7" borderId="23" xfId="0" applyFont="1" applyFill="1" applyBorder="1" applyAlignment="1">
      <alignment horizontal="left" vertical="center" wrapText="1"/>
    </xf>
    <xf numFmtId="0" fontId="3" fillId="7" borderId="9" xfId="0" applyFont="1" applyFill="1" applyBorder="1" applyAlignment="1">
      <alignment horizontal="left" vertical="center"/>
    </xf>
    <xf numFmtId="0" fontId="3" fillId="7" borderId="24" xfId="0" applyFont="1" applyFill="1" applyBorder="1" applyAlignment="1">
      <alignment horizontal="left" vertical="center"/>
    </xf>
    <xf numFmtId="0" fontId="3" fillId="7" borderId="27" xfId="0" applyFont="1" applyFill="1" applyBorder="1" applyAlignment="1">
      <alignment horizontal="left" vertical="center"/>
    </xf>
    <xf numFmtId="0" fontId="3" fillId="7" borderId="35" xfId="0" applyFont="1" applyFill="1" applyBorder="1" applyAlignment="1">
      <alignment horizontal="left" vertical="center"/>
    </xf>
    <xf numFmtId="0" fontId="3" fillId="7" borderId="10" xfId="0" applyFont="1" applyFill="1" applyBorder="1" applyAlignment="1">
      <alignment horizontal="left" vertical="center"/>
    </xf>
    <xf numFmtId="0" fontId="18" fillId="5" borderId="12"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13" xfId="0" applyFont="1" applyFill="1" applyBorder="1" applyAlignment="1">
      <alignment horizontal="center" vertical="center"/>
    </xf>
    <xf numFmtId="165" fontId="6" fillId="3" borderId="4" xfId="0" applyNumberFormat="1" applyFont="1" applyFill="1" applyBorder="1" applyAlignment="1" applyProtection="1">
      <alignment horizontal="left" vertical="center" wrapText="1"/>
      <protection locked="0"/>
    </xf>
    <xf numFmtId="165" fontId="7" fillId="3" borderId="3" xfId="0" applyNumberFormat="1" applyFont="1" applyFill="1" applyBorder="1" applyAlignment="1" applyProtection="1">
      <alignment horizontal="left" vertical="center" wrapText="1"/>
      <protection locked="0"/>
    </xf>
    <xf numFmtId="165" fontId="6" fillId="3" borderId="4" xfId="0" applyNumberFormat="1" applyFont="1" applyFill="1" applyBorder="1" applyAlignment="1" applyProtection="1">
      <alignment horizontal="left" vertical="center" wrapText="1"/>
    </xf>
    <xf numFmtId="165" fontId="7" fillId="3" borderId="3" xfId="0" applyNumberFormat="1" applyFont="1" applyFill="1" applyBorder="1" applyAlignment="1" applyProtection="1">
      <alignment horizontal="left" vertical="center" wrapText="1"/>
    </xf>
    <xf numFmtId="7" fontId="0" fillId="0" borderId="11" xfId="0" applyNumberFormat="1" applyFill="1" applyBorder="1" applyAlignment="1" applyProtection="1">
      <alignment horizontal="center" vertical="center"/>
    </xf>
    <xf numFmtId="7" fontId="0" fillId="0" borderId="47" xfId="0" applyNumberFormat="1" applyFill="1" applyBorder="1" applyAlignment="1" applyProtection="1">
      <alignment horizontal="center" vertical="center"/>
    </xf>
    <xf numFmtId="7" fontId="0" fillId="6" borderId="11" xfId="0" applyNumberFormat="1" applyFill="1" applyBorder="1" applyAlignment="1" applyProtection="1">
      <alignment horizontal="center" vertical="center"/>
      <protection locked="0"/>
    </xf>
    <xf numFmtId="7" fontId="0" fillId="6" borderId="47" xfId="0" applyNumberFormat="1" applyFill="1" applyBorder="1" applyAlignment="1" applyProtection="1">
      <alignment horizontal="center" vertical="center"/>
      <protection locked="0"/>
    </xf>
    <xf numFmtId="0" fontId="3" fillId="0" borderId="13"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47" xfId="0" applyFont="1" applyBorder="1" applyAlignment="1" applyProtection="1">
      <alignment horizontal="left" vertical="center" wrapText="1"/>
    </xf>
    <xf numFmtId="10" fontId="45" fillId="6" borderId="11" xfId="0" applyNumberFormat="1" applyFont="1" applyFill="1" applyBorder="1" applyAlignment="1" applyProtection="1">
      <alignment horizontal="center" vertical="center"/>
      <protection locked="0"/>
    </xf>
    <xf numFmtId="10" fontId="45" fillId="6" borderId="47" xfId="0" applyNumberFormat="1" applyFont="1" applyFill="1" applyBorder="1" applyAlignment="1" applyProtection="1">
      <alignment horizontal="center" vertical="center"/>
      <protection locked="0"/>
    </xf>
    <xf numFmtId="5" fontId="0" fillId="0" borderId="16" xfId="0" applyNumberFormat="1" applyFill="1" applyBorder="1" applyAlignment="1" applyProtection="1">
      <alignment horizontal="center" vertical="center"/>
    </xf>
    <xf numFmtId="5" fontId="0" fillId="0" borderId="61" xfId="0" applyNumberFormat="1" applyFill="1" applyBorder="1" applyAlignment="1" applyProtection="1">
      <alignment horizontal="center" vertical="center"/>
    </xf>
    <xf numFmtId="5" fontId="0" fillId="0" borderId="11" xfId="0" applyNumberFormat="1" applyFill="1" applyBorder="1" applyAlignment="1" applyProtection="1">
      <alignment horizontal="center" vertical="center"/>
    </xf>
    <xf numFmtId="5" fontId="0" fillId="0" borderId="47" xfId="0" applyNumberFormat="1" applyFill="1" applyBorder="1" applyAlignment="1" applyProtection="1">
      <alignment horizontal="center" vertical="center"/>
    </xf>
    <xf numFmtId="5" fontId="0" fillId="0" borderId="1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xf>
    <xf numFmtId="7" fontId="2" fillId="0" borderId="11" xfId="0" applyNumberFormat="1" applyFont="1" applyBorder="1" applyAlignment="1" applyProtection="1">
      <alignment horizontal="center" vertical="center"/>
    </xf>
    <xf numFmtId="7" fontId="2" fillId="0" borderId="47" xfId="0" applyNumberFormat="1" applyFont="1" applyBorder="1" applyAlignment="1" applyProtection="1">
      <alignment horizontal="center" vertical="center"/>
    </xf>
    <xf numFmtId="165" fontId="6" fillId="3" borderId="3" xfId="0" applyNumberFormat="1" applyFont="1" applyFill="1" applyBorder="1" applyAlignment="1" applyProtection="1">
      <alignment horizontal="left" vertical="center" wrapText="1"/>
      <protection locked="0"/>
    </xf>
    <xf numFmtId="165" fontId="7" fillId="3" borderId="4" xfId="0" applyNumberFormat="1" applyFont="1" applyFill="1" applyBorder="1" applyAlignment="1" applyProtection="1">
      <alignment horizontal="left" vertical="center" wrapText="1"/>
      <protection locked="0"/>
    </xf>
    <xf numFmtId="0" fontId="31" fillId="10" borderId="11" xfId="0" applyFont="1" applyFill="1" applyBorder="1" applyAlignment="1" applyProtection="1">
      <alignment horizontal="center"/>
      <protection locked="0"/>
    </xf>
    <xf numFmtId="0" fontId="32" fillId="10" borderId="11" xfId="0" applyFont="1" applyFill="1" applyBorder="1" applyAlignment="1" applyProtection="1">
      <alignment horizontal="center"/>
      <protection locked="0"/>
    </xf>
    <xf numFmtId="0" fontId="6" fillId="9" borderId="0" xfId="0" applyFont="1" applyFill="1" applyBorder="1" applyAlignment="1" applyProtection="1">
      <alignment horizontal="left" vertical="center" wrapText="1"/>
      <protection locked="0"/>
    </xf>
    <xf numFmtId="0" fontId="6" fillId="9" borderId="8" xfId="0" applyFont="1" applyFill="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4" fontId="5" fillId="3" borderId="25" xfId="0" applyNumberFormat="1" applyFont="1" applyFill="1" applyBorder="1" applyAlignment="1" applyProtection="1">
      <alignment horizontal="center" vertical="center" wrapText="1"/>
    </xf>
    <xf numFmtId="4" fontId="5" fillId="3" borderId="0" xfId="0" applyNumberFormat="1" applyFont="1" applyFill="1" applyBorder="1" applyAlignment="1" applyProtection="1">
      <alignment horizontal="center" vertical="center" wrapText="1"/>
    </xf>
    <xf numFmtId="4" fontId="5" fillId="3" borderId="27" xfId="0" applyNumberFormat="1" applyFont="1" applyFill="1" applyBorder="1" applyAlignment="1" applyProtection="1">
      <alignment horizontal="center" vertical="center" wrapText="1"/>
    </xf>
    <xf numFmtId="4" fontId="5" fillId="3" borderId="35" xfId="0" applyNumberFormat="1" applyFont="1" applyFill="1" applyBorder="1" applyAlignment="1" applyProtection="1">
      <alignment horizontal="center" vertical="center" wrapText="1"/>
    </xf>
    <xf numFmtId="0" fontId="37" fillId="8" borderId="36" xfId="0" applyFont="1" applyFill="1" applyBorder="1" applyAlignment="1" applyProtection="1">
      <alignment horizontal="center" vertical="center" wrapText="1"/>
      <protection locked="0"/>
    </xf>
    <xf numFmtId="0" fontId="37" fillId="8" borderId="8"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16" fillId="3" borderId="44" xfId="0" applyFont="1" applyFill="1" applyBorder="1" applyAlignment="1" applyProtection="1">
      <alignment horizontal="center" vertical="center" wrapText="1"/>
    </xf>
    <xf numFmtId="0" fontId="16" fillId="3" borderId="45" xfId="0" applyFont="1" applyFill="1" applyBorder="1" applyAlignment="1" applyProtection="1">
      <alignment horizontal="center" vertical="center" wrapText="1"/>
    </xf>
    <xf numFmtId="0" fontId="16" fillId="3" borderId="46" xfId="0" applyFont="1" applyFill="1" applyBorder="1" applyAlignment="1" applyProtection="1">
      <alignment horizontal="center" vertical="center" wrapText="1"/>
    </xf>
    <xf numFmtId="0" fontId="3" fillId="0" borderId="64"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43" xfId="0" applyFont="1" applyBorder="1" applyAlignment="1" applyProtection="1">
      <alignment horizontal="left" vertical="center" wrapText="1"/>
    </xf>
    <xf numFmtId="0" fontId="5" fillId="7" borderId="0" xfId="0" applyFont="1" applyFill="1" applyBorder="1" applyAlignment="1" applyProtection="1">
      <alignment horizontal="center" vertical="center" wrapText="1"/>
    </xf>
    <xf numFmtId="0" fontId="43" fillId="3" borderId="57" xfId="0" applyFont="1" applyFill="1" applyBorder="1" applyAlignment="1" applyProtection="1">
      <alignment horizontal="center" vertical="center" textRotation="90" wrapText="1"/>
    </xf>
    <xf numFmtId="0" fontId="43" fillId="3" borderId="58" xfId="0" applyFont="1" applyFill="1" applyBorder="1" applyAlignment="1" applyProtection="1">
      <alignment horizontal="center" vertical="center" textRotation="90" wrapText="1"/>
    </xf>
    <xf numFmtId="0" fontId="43" fillId="3" borderId="59" xfId="0" applyFont="1" applyFill="1" applyBorder="1" applyAlignment="1" applyProtection="1">
      <alignment horizontal="center" vertical="center" textRotation="90" wrapText="1"/>
    </xf>
    <xf numFmtId="4" fontId="5" fillId="0" borderId="28" xfId="0" applyNumberFormat="1" applyFont="1" applyBorder="1" applyAlignment="1" applyProtection="1">
      <alignment horizontal="center" vertical="center" wrapText="1"/>
    </xf>
    <xf numFmtId="4" fontId="5" fillId="0" borderId="29" xfId="0" applyNumberFormat="1" applyFont="1" applyBorder="1" applyAlignment="1" applyProtection="1">
      <alignment horizontal="center" vertical="center" wrapText="1"/>
    </xf>
    <xf numFmtId="4" fontId="5" fillId="0" borderId="30" xfId="0" applyNumberFormat="1" applyFont="1" applyBorder="1" applyAlignment="1" applyProtection="1">
      <alignment horizontal="center" vertical="center" wrapText="1"/>
    </xf>
    <xf numFmtId="4" fontId="5" fillId="0" borderId="31" xfId="0" applyNumberFormat="1" applyFont="1" applyBorder="1" applyAlignment="1" applyProtection="1">
      <alignment horizontal="center" vertical="center" wrapText="1"/>
    </xf>
    <xf numFmtId="4" fontId="5" fillId="0" borderId="0" xfId="0" applyNumberFormat="1" applyFont="1" applyBorder="1" applyAlignment="1" applyProtection="1">
      <alignment horizontal="center" vertical="center" wrapText="1"/>
    </xf>
    <xf numFmtId="4" fontId="5" fillId="0" borderId="32" xfId="0" applyNumberFormat="1" applyFont="1" applyBorder="1" applyAlignment="1" applyProtection="1">
      <alignment horizontal="center" vertical="center" wrapText="1"/>
    </xf>
    <xf numFmtId="4" fontId="5" fillId="0" borderId="33" xfId="0" applyNumberFormat="1" applyFont="1" applyBorder="1" applyAlignment="1" applyProtection="1">
      <alignment horizontal="center" vertical="center" wrapText="1"/>
    </xf>
    <xf numFmtId="4" fontId="5" fillId="0" borderId="22" xfId="0" applyNumberFormat="1" applyFont="1" applyBorder="1" applyAlignment="1" applyProtection="1">
      <alignment horizontal="center" vertical="center" wrapText="1"/>
    </xf>
    <xf numFmtId="4" fontId="5" fillId="0" borderId="34" xfId="0" applyNumberFormat="1" applyFont="1" applyBorder="1" applyAlignment="1" applyProtection="1">
      <alignment horizontal="center" vertical="center" wrapText="1"/>
    </xf>
    <xf numFmtId="0" fontId="3" fillId="0" borderId="60" xfId="0" applyFont="1" applyBorder="1" applyAlignment="1" applyProtection="1">
      <alignment horizontal="left" vertical="center" wrapText="1"/>
    </xf>
    <xf numFmtId="0" fontId="3" fillId="0" borderId="55" xfId="0" applyFont="1" applyBorder="1" applyAlignment="1" applyProtection="1">
      <alignment horizontal="left" vertical="center" wrapText="1"/>
    </xf>
    <xf numFmtId="0" fontId="3" fillId="0" borderId="56" xfId="0" applyFont="1" applyBorder="1" applyAlignment="1" applyProtection="1">
      <alignment horizontal="left" vertical="center" wrapText="1"/>
    </xf>
    <xf numFmtId="0" fontId="3" fillId="0" borderId="63"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0" borderId="62" xfId="0" applyFont="1" applyBorder="1" applyAlignment="1" applyProtection="1">
      <alignment horizontal="left" vertical="center" wrapText="1"/>
    </xf>
    <xf numFmtId="7" fontId="0" fillId="0" borderId="18" xfId="0" applyNumberFormat="1" applyFill="1" applyBorder="1" applyAlignment="1" applyProtection="1">
      <alignment horizontal="center" vertical="center"/>
    </xf>
    <xf numFmtId="7" fontId="0" fillId="0" borderId="62" xfId="0" applyNumberFormat="1" applyFill="1" applyBorder="1" applyAlignment="1" applyProtection="1">
      <alignment horizontal="center" vertical="center"/>
    </xf>
    <xf numFmtId="7" fontId="45" fillId="6" borderId="11" xfId="0" applyNumberFormat="1" applyFont="1" applyFill="1" applyBorder="1" applyAlignment="1" applyProtection="1">
      <alignment horizontal="center" vertical="center"/>
      <protection locked="0"/>
    </xf>
    <xf numFmtId="7" fontId="45" fillId="6" borderId="47" xfId="0" applyNumberFormat="1" applyFont="1" applyFill="1" applyBorder="1" applyAlignment="1" applyProtection="1">
      <alignment horizontal="center" vertical="center"/>
      <protection locked="0"/>
    </xf>
    <xf numFmtId="0" fontId="6" fillId="0" borderId="48" xfId="0" applyFont="1" applyBorder="1" applyAlignment="1" applyProtection="1">
      <alignment horizontal="left" vertical="center"/>
      <protection locked="0"/>
    </xf>
    <xf numFmtId="0" fontId="6" fillId="0" borderId="49" xfId="0" applyFont="1" applyBorder="1" applyAlignment="1" applyProtection="1">
      <alignment horizontal="left" vertical="center"/>
      <protection locked="0"/>
    </xf>
    <xf numFmtId="0" fontId="6" fillId="0" borderId="50"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6" fillId="0" borderId="9"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37" fillId="8" borderId="4" xfId="0" applyFont="1" applyFill="1" applyBorder="1" applyAlignment="1" applyProtection="1">
      <alignment horizontal="center" vertical="center"/>
      <protection locked="0"/>
    </xf>
    <xf numFmtId="0" fontId="37" fillId="8" borderId="2" xfId="0" applyFont="1" applyFill="1" applyBorder="1" applyAlignment="1" applyProtection="1">
      <alignment horizontal="center" vertical="center"/>
      <protection locked="0"/>
    </xf>
    <xf numFmtId="165" fontId="2" fillId="3" borderId="4" xfId="0" applyNumberFormat="1" applyFont="1" applyFill="1" applyBorder="1" applyAlignment="1" applyProtection="1">
      <alignment horizontal="left" vertical="center" wrapText="1"/>
      <protection locked="0"/>
    </xf>
    <xf numFmtId="0" fontId="5" fillId="0" borderId="37" xfId="0" applyFont="1" applyBorder="1" applyAlignment="1" applyProtection="1">
      <alignment horizontal="center" vertical="center" wrapText="1"/>
    </xf>
    <xf numFmtId="0" fontId="5" fillId="0" borderId="38"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54" xfId="0" applyFont="1" applyBorder="1" applyAlignment="1" applyProtection="1">
      <alignment horizontal="center" vertical="center" wrapText="1"/>
    </xf>
    <xf numFmtId="0" fontId="5" fillId="0" borderId="56"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62" xfId="0" applyFont="1" applyBorder="1" applyAlignment="1" applyProtection="1">
      <alignment horizontal="center" vertical="center" wrapText="1"/>
    </xf>
    <xf numFmtId="0" fontId="18" fillId="5" borderId="40" xfId="0" applyFont="1" applyFill="1" applyBorder="1" applyAlignment="1" applyProtection="1">
      <alignment horizontal="center" vertical="center"/>
      <protection locked="0"/>
    </xf>
    <xf numFmtId="0" fontId="18" fillId="5" borderId="41" xfId="0" applyFont="1" applyFill="1" applyBorder="1" applyAlignment="1" applyProtection="1">
      <alignment horizontal="center" vertical="center"/>
      <protection locked="0"/>
    </xf>
    <xf numFmtId="0" fontId="18" fillId="5" borderId="42" xfId="0" applyFont="1" applyFill="1" applyBorder="1" applyAlignment="1" applyProtection="1">
      <alignment horizontal="center" vertical="center"/>
      <protection locked="0"/>
    </xf>
    <xf numFmtId="0" fontId="30" fillId="7" borderId="0" xfId="0" applyFont="1" applyFill="1" applyBorder="1" applyAlignment="1" applyProtection="1">
      <alignment horizontal="center" vertical="center" wrapText="1"/>
      <protection locked="0"/>
    </xf>
    <xf numFmtId="165" fontId="7" fillId="0" borderId="4" xfId="0" applyNumberFormat="1" applyFont="1" applyBorder="1" applyAlignment="1" applyProtection="1">
      <alignment horizontal="left" vertical="center" wrapText="1"/>
      <protection locked="0"/>
    </xf>
    <xf numFmtId="165" fontId="7" fillId="0" borderId="3" xfId="0" applyNumberFormat="1" applyFont="1" applyBorder="1" applyAlignment="1" applyProtection="1">
      <alignment horizontal="left" vertical="center" wrapText="1"/>
      <protection locked="0"/>
    </xf>
    <xf numFmtId="0" fontId="2" fillId="0" borderId="54" xfId="0" applyFont="1" applyFill="1" applyBorder="1" applyAlignment="1" applyProtection="1">
      <alignment horizontal="left" vertical="center" wrapText="1"/>
      <protection locked="0"/>
    </xf>
    <xf numFmtId="0" fontId="2" fillId="0" borderId="55" xfId="0" applyFont="1" applyFill="1" applyBorder="1" applyAlignment="1" applyProtection="1">
      <alignment horizontal="left" vertical="center" wrapText="1"/>
      <protection locked="0"/>
    </xf>
    <xf numFmtId="0" fontId="2" fillId="0" borderId="56"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47" xfId="0" applyFont="1" applyFill="1" applyBorder="1" applyAlignment="1" applyProtection="1">
      <alignment horizontal="left" vertical="center" wrapText="1"/>
      <protection locked="0"/>
    </xf>
    <xf numFmtId="0" fontId="16" fillId="0" borderId="25" xfId="0" applyFont="1" applyBorder="1" applyAlignment="1">
      <alignment horizontal="left" vertical="center" wrapText="1"/>
    </xf>
    <xf numFmtId="0" fontId="16" fillId="0" borderId="0" xfId="0" applyFont="1" applyAlignment="1">
      <alignment horizontal="left" vertical="center" wrapText="1"/>
    </xf>
    <xf numFmtId="0" fontId="34" fillId="0" borderId="0" xfId="0" applyFont="1" applyAlignment="1">
      <alignment horizontal="left" vertical="center"/>
    </xf>
    <xf numFmtId="0" fontId="46" fillId="0" borderId="0" xfId="0" applyFont="1" applyAlignment="1">
      <alignment horizontal="left" vertical="center" wrapText="1"/>
    </xf>
  </cellXfs>
  <cellStyles count="4">
    <cellStyle name="Lien hypertexte" xfId="3" builtinId="8"/>
    <cellStyle name="Monétaire 4" xfId="1" xr:uid="{00000000-0005-0000-0000-000001000000}"/>
    <cellStyle name="Normal" xfId="0" builtinId="0"/>
    <cellStyle name="Normal 2" xfId="2" xr:uid="{6C3A5072-9967-44EC-A104-AA668636555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1183005</xdr:colOff>
      <xdr:row>66</xdr:row>
      <xdr:rowOff>0</xdr:rowOff>
    </xdr:from>
    <xdr:ext cx="184731" cy="264560"/>
    <xdr:sp macro="" textlink="">
      <xdr:nvSpPr>
        <xdr:cNvPr id="3" name="ZoneTexte 2">
          <a:extLst>
            <a:ext uri="{FF2B5EF4-FFF2-40B4-BE49-F238E27FC236}">
              <a16:creationId xmlns:a16="http://schemas.microsoft.com/office/drawing/2014/main" id="{25F89067-359A-4C3F-A508-AEA1BC6571DD}"/>
            </a:ext>
          </a:extLst>
        </xdr:cNvPr>
        <xdr:cNvSpPr txBox="1"/>
      </xdr:nvSpPr>
      <xdr:spPr>
        <a:xfrm>
          <a:off x="1455148" y="5646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4" name="ZoneTexte 3">
          <a:extLst>
            <a:ext uri="{FF2B5EF4-FFF2-40B4-BE49-F238E27FC236}">
              <a16:creationId xmlns:a16="http://schemas.microsoft.com/office/drawing/2014/main" id="{C70AE873-A3C5-49EA-B9B3-D9609CB87A8E}"/>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5" name="ZoneTexte 4">
          <a:extLst>
            <a:ext uri="{FF2B5EF4-FFF2-40B4-BE49-F238E27FC236}">
              <a16:creationId xmlns:a16="http://schemas.microsoft.com/office/drawing/2014/main" id="{09EDB15F-EA98-468A-B2BA-81FF6E6EC524}"/>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6" name="ZoneTexte 5">
          <a:extLst>
            <a:ext uri="{FF2B5EF4-FFF2-40B4-BE49-F238E27FC236}">
              <a16:creationId xmlns:a16="http://schemas.microsoft.com/office/drawing/2014/main" id="{9F66E179-C02C-4CFF-BE61-277E717E6F6A}"/>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7" name="ZoneTexte 6">
          <a:extLst>
            <a:ext uri="{FF2B5EF4-FFF2-40B4-BE49-F238E27FC236}">
              <a16:creationId xmlns:a16="http://schemas.microsoft.com/office/drawing/2014/main" id="{5F4910F7-461C-494B-97F4-8CC81FD8122D}"/>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24</xdr:row>
      <xdr:rowOff>0</xdr:rowOff>
    </xdr:from>
    <xdr:ext cx="192763" cy="287225"/>
    <xdr:sp macro="" textlink="">
      <xdr:nvSpPr>
        <xdr:cNvPr id="8" name="ZoneTexte 7">
          <a:extLst>
            <a:ext uri="{FF2B5EF4-FFF2-40B4-BE49-F238E27FC236}">
              <a16:creationId xmlns:a16="http://schemas.microsoft.com/office/drawing/2014/main" id="{95F3D6F5-B676-49E4-B5BB-0D1FBC862B6B}"/>
            </a:ext>
          </a:extLst>
        </xdr:cNvPr>
        <xdr:cNvSpPr txBox="1"/>
      </xdr:nvSpPr>
      <xdr:spPr>
        <a:xfrm>
          <a:off x="14573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24</xdr:row>
      <xdr:rowOff>0</xdr:rowOff>
    </xdr:from>
    <xdr:ext cx="192763" cy="287225"/>
    <xdr:sp macro="" textlink="">
      <xdr:nvSpPr>
        <xdr:cNvPr id="9" name="ZoneTexte 8">
          <a:extLst>
            <a:ext uri="{FF2B5EF4-FFF2-40B4-BE49-F238E27FC236}">
              <a16:creationId xmlns:a16="http://schemas.microsoft.com/office/drawing/2014/main" id="{B3C804D3-ACA2-4FF4-90E4-8AACA04FE26C}"/>
            </a:ext>
          </a:extLst>
        </xdr:cNvPr>
        <xdr:cNvSpPr txBox="1"/>
      </xdr:nvSpPr>
      <xdr:spPr>
        <a:xfrm>
          <a:off x="14573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66</xdr:row>
      <xdr:rowOff>0</xdr:rowOff>
    </xdr:from>
    <xdr:ext cx="184731" cy="264560"/>
    <xdr:sp macro="" textlink="">
      <xdr:nvSpPr>
        <xdr:cNvPr id="10" name="ZoneTexte 9">
          <a:extLst>
            <a:ext uri="{FF2B5EF4-FFF2-40B4-BE49-F238E27FC236}">
              <a16:creationId xmlns:a16="http://schemas.microsoft.com/office/drawing/2014/main" id="{78E30E49-E1E5-472E-BB85-762CE82C4CA2}"/>
            </a:ext>
          </a:extLst>
        </xdr:cNvPr>
        <xdr:cNvSpPr txBox="1"/>
      </xdr:nvSpPr>
      <xdr:spPr>
        <a:xfrm>
          <a:off x="1455148" y="5646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2" name="ZoneTexte 11">
          <a:extLst>
            <a:ext uri="{FF2B5EF4-FFF2-40B4-BE49-F238E27FC236}">
              <a16:creationId xmlns:a16="http://schemas.microsoft.com/office/drawing/2014/main" id="{CA7645B0-BA61-47C6-B00A-CD70DBCE39E7}"/>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3" name="ZoneTexte 12">
          <a:extLst>
            <a:ext uri="{FF2B5EF4-FFF2-40B4-BE49-F238E27FC236}">
              <a16:creationId xmlns:a16="http://schemas.microsoft.com/office/drawing/2014/main" id="{38D12B2C-CB7E-454E-8036-A15463019A98}"/>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4" name="ZoneTexte 13">
          <a:extLst>
            <a:ext uri="{FF2B5EF4-FFF2-40B4-BE49-F238E27FC236}">
              <a16:creationId xmlns:a16="http://schemas.microsoft.com/office/drawing/2014/main" id="{EB84611A-7932-4CBF-A86E-BB99E6246CDC}"/>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5" name="ZoneTexte 14">
          <a:extLst>
            <a:ext uri="{FF2B5EF4-FFF2-40B4-BE49-F238E27FC236}">
              <a16:creationId xmlns:a16="http://schemas.microsoft.com/office/drawing/2014/main" id="{050B2637-E623-489F-B99B-C9B9DD99C3F6}"/>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6" name="ZoneTexte 15">
          <a:extLst>
            <a:ext uri="{FF2B5EF4-FFF2-40B4-BE49-F238E27FC236}">
              <a16:creationId xmlns:a16="http://schemas.microsoft.com/office/drawing/2014/main" id="{C32EB035-BF76-466D-8724-D121AC17DD01}"/>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7" name="ZoneTexte 16">
          <a:extLst>
            <a:ext uri="{FF2B5EF4-FFF2-40B4-BE49-F238E27FC236}">
              <a16:creationId xmlns:a16="http://schemas.microsoft.com/office/drawing/2014/main" id="{4E6468C3-D3F2-4986-964E-FB7F1900D7C7}"/>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8" name="ZoneTexte 17">
          <a:extLst>
            <a:ext uri="{FF2B5EF4-FFF2-40B4-BE49-F238E27FC236}">
              <a16:creationId xmlns:a16="http://schemas.microsoft.com/office/drawing/2014/main" id="{97B63E98-BA6D-4F0A-A8CC-7F4EF38E4682}"/>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9" name="ZoneTexte 18">
          <a:extLst>
            <a:ext uri="{FF2B5EF4-FFF2-40B4-BE49-F238E27FC236}">
              <a16:creationId xmlns:a16="http://schemas.microsoft.com/office/drawing/2014/main" id="{37DBA307-C204-44DA-AACF-900EBD83059A}"/>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0" name="ZoneTexte 19">
          <a:extLst>
            <a:ext uri="{FF2B5EF4-FFF2-40B4-BE49-F238E27FC236}">
              <a16:creationId xmlns:a16="http://schemas.microsoft.com/office/drawing/2014/main" id="{BB516F4F-FCDE-4BBB-9FD1-05D99BA0844C}"/>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1" name="ZoneTexte 20">
          <a:extLst>
            <a:ext uri="{FF2B5EF4-FFF2-40B4-BE49-F238E27FC236}">
              <a16:creationId xmlns:a16="http://schemas.microsoft.com/office/drawing/2014/main" id="{822A43D4-D6E2-4992-9EA9-CEF61757A14A}"/>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2" name="ZoneTexte 21">
          <a:extLst>
            <a:ext uri="{FF2B5EF4-FFF2-40B4-BE49-F238E27FC236}">
              <a16:creationId xmlns:a16="http://schemas.microsoft.com/office/drawing/2014/main" id="{B63AC00F-8714-4B3C-991B-1043775F4041}"/>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3" name="ZoneTexte 22">
          <a:extLst>
            <a:ext uri="{FF2B5EF4-FFF2-40B4-BE49-F238E27FC236}">
              <a16:creationId xmlns:a16="http://schemas.microsoft.com/office/drawing/2014/main" id="{CC2331F1-AA39-4FC0-97DC-3341F004D82E}"/>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4" name="ZoneTexte 23">
          <a:extLst>
            <a:ext uri="{FF2B5EF4-FFF2-40B4-BE49-F238E27FC236}">
              <a16:creationId xmlns:a16="http://schemas.microsoft.com/office/drawing/2014/main" id="{5EE79BBA-D62C-4973-98C0-1CB1C4AB9FA0}"/>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5" name="ZoneTexte 24">
          <a:extLst>
            <a:ext uri="{FF2B5EF4-FFF2-40B4-BE49-F238E27FC236}">
              <a16:creationId xmlns:a16="http://schemas.microsoft.com/office/drawing/2014/main" id="{90F550BC-3777-423C-9FEC-A7D138ACE363}"/>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6" name="ZoneTexte 25">
          <a:extLst>
            <a:ext uri="{FF2B5EF4-FFF2-40B4-BE49-F238E27FC236}">
              <a16:creationId xmlns:a16="http://schemas.microsoft.com/office/drawing/2014/main" id="{5DAC4945-637A-4B60-98D8-58BC9CA5F69B}"/>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7" name="ZoneTexte 26">
          <a:extLst>
            <a:ext uri="{FF2B5EF4-FFF2-40B4-BE49-F238E27FC236}">
              <a16:creationId xmlns:a16="http://schemas.microsoft.com/office/drawing/2014/main" id="{5F220B9D-394C-45BC-AD7B-35305AD3DC02}"/>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28" name="ZoneTexte 27">
          <a:extLst>
            <a:ext uri="{FF2B5EF4-FFF2-40B4-BE49-F238E27FC236}">
              <a16:creationId xmlns:a16="http://schemas.microsoft.com/office/drawing/2014/main" id="{F6215601-30B7-48D3-9276-D63D95289B8D}"/>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29" name="ZoneTexte 28">
          <a:extLst>
            <a:ext uri="{FF2B5EF4-FFF2-40B4-BE49-F238E27FC236}">
              <a16:creationId xmlns:a16="http://schemas.microsoft.com/office/drawing/2014/main" id="{2173C72D-846B-489F-A56C-AF98581365B3}"/>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0" name="ZoneTexte 29">
          <a:extLst>
            <a:ext uri="{FF2B5EF4-FFF2-40B4-BE49-F238E27FC236}">
              <a16:creationId xmlns:a16="http://schemas.microsoft.com/office/drawing/2014/main" id="{379E8331-F22C-4C96-9F1F-3C24BD3F13F4}"/>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1" name="ZoneTexte 30">
          <a:extLst>
            <a:ext uri="{FF2B5EF4-FFF2-40B4-BE49-F238E27FC236}">
              <a16:creationId xmlns:a16="http://schemas.microsoft.com/office/drawing/2014/main" id="{0C9BEB2D-1B3D-4E6A-98B0-8AD15E151EF2}"/>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2" name="ZoneTexte 31">
          <a:extLst>
            <a:ext uri="{FF2B5EF4-FFF2-40B4-BE49-F238E27FC236}">
              <a16:creationId xmlns:a16="http://schemas.microsoft.com/office/drawing/2014/main" id="{6FE7C8F1-D8AD-40A5-A755-70B181002977}"/>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3" name="ZoneTexte 32">
          <a:extLst>
            <a:ext uri="{FF2B5EF4-FFF2-40B4-BE49-F238E27FC236}">
              <a16:creationId xmlns:a16="http://schemas.microsoft.com/office/drawing/2014/main" id="{B60C906F-7A8A-40CF-8AAD-A675A5DC9252}"/>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4" name="ZoneTexte 33">
          <a:extLst>
            <a:ext uri="{FF2B5EF4-FFF2-40B4-BE49-F238E27FC236}">
              <a16:creationId xmlns:a16="http://schemas.microsoft.com/office/drawing/2014/main" id="{E8C9B885-ACF4-479A-A48D-F185F977B5FF}"/>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5" name="ZoneTexte 34">
          <a:extLst>
            <a:ext uri="{FF2B5EF4-FFF2-40B4-BE49-F238E27FC236}">
              <a16:creationId xmlns:a16="http://schemas.microsoft.com/office/drawing/2014/main" id="{430AD476-CBDA-4177-9EB8-8A98BF277816}"/>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6" name="ZoneTexte 35">
          <a:extLst>
            <a:ext uri="{FF2B5EF4-FFF2-40B4-BE49-F238E27FC236}">
              <a16:creationId xmlns:a16="http://schemas.microsoft.com/office/drawing/2014/main" id="{D557A506-C7E8-489E-A573-4BACDBDD4387}"/>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7" name="ZoneTexte 36">
          <a:extLst>
            <a:ext uri="{FF2B5EF4-FFF2-40B4-BE49-F238E27FC236}">
              <a16:creationId xmlns:a16="http://schemas.microsoft.com/office/drawing/2014/main" id="{D7F6FE96-2A60-4B4F-A9CB-1AE37B095B56}"/>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8" name="ZoneTexte 37">
          <a:extLst>
            <a:ext uri="{FF2B5EF4-FFF2-40B4-BE49-F238E27FC236}">
              <a16:creationId xmlns:a16="http://schemas.microsoft.com/office/drawing/2014/main" id="{BDC4BE50-E11C-4534-97C4-1164EFE89593}"/>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9" name="ZoneTexte 38">
          <a:extLst>
            <a:ext uri="{FF2B5EF4-FFF2-40B4-BE49-F238E27FC236}">
              <a16:creationId xmlns:a16="http://schemas.microsoft.com/office/drawing/2014/main" id="{3A41D58C-9AC4-4D41-86E8-896FDBF87802}"/>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28</xdr:row>
      <xdr:rowOff>47625</xdr:rowOff>
    </xdr:from>
    <xdr:to>
      <xdr:col>9</xdr:col>
      <xdr:colOff>676275</xdr:colOff>
      <xdr:row>69</xdr:row>
      <xdr:rowOff>9525</xdr:rowOff>
    </xdr:to>
    <xdr:pic>
      <xdr:nvPicPr>
        <xdr:cNvPr id="4267" name="Image 1" descr="exemple_chèque_compensé.JPG">
          <a:extLst>
            <a:ext uri="{FF2B5EF4-FFF2-40B4-BE49-F238E27FC236}">
              <a16:creationId xmlns:a16="http://schemas.microsoft.com/office/drawing/2014/main" id="{DEFB3FCC-AEF9-423B-B08C-AC3D061CC5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5924550"/>
          <a:ext cx="6000750" cy="777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onds-fdsap@education.gouv.qc.c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00FFFF"/>
    <pageSetUpPr fitToPage="1"/>
  </sheetPr>
  <dimension ref="A1:BN89"/>
  <sheetViews>
    <sheetView tabSelected="1" zoomScale="130" zoomScaleNormal="130" zoomScaleSheetLayoutView="100" workbookViewId="0">
      <selection activeCell="A8" sqref="A8:AJ8"/>
    </sheetView>
  </sheetViews>
  <sheetFormatPr baseColWidth="10" defaultColWidth="1.7109375" defaultRowHeight="9.9499999999999993" customHeight="1" x14ac:dyDescent="0.2"/>
  <cols>
    <col min="1" max="35" width="1.7109375" style="155" customWidth="1"/>
    <col min="36" max="36" width="2.85546875" style="155" customWidth="1"/>
    <col min="37" max="41" width="1.7109375" style="155" customWidth="1"/>
    <col min="42" max="42" width="6.42578125" style="155" customWidth="1"/>
    <col min="43" max="45" width="1.7109375" style="155" customWidth="1"/>
    <col min="46" max="46" width="1.85546875" style="155" customWidth="1"/>
    <col min="47" max="47" width="2.140625" style="155" customWidth="1"/>
    <col min="48" max="48" width="1.42578125" style="155" customWidth="1"/>
    <col min="49" max="49" width="2.140625" style="155" customWidth="1"/>
    <col min="50" max="50" width="1.42578125" style="155" customWidth="1"/>
    <col min="51" max="51" width="2.42578125" style="155" customWidth="1"/>
    <col min="52" max="52" width="1.7109375" style="155" customWidth="1"/>
    <col min="53" max="53" width="2.140625" style="155" customWidth="1"/>
    <col min="54" max="54" width="1.5703125" style="155" customWidth="1"/>
    <col min="55" max="55" width="2.140625" style="155" customWidth="1"/>
    <col min="56" max="56" width="1.7109375" style="155" customWidth="1"/>
    <col min="57" max="57" width="2.140625" style="155" customWidth="1"/>
    <col min="58" max="58" width="1.85546875" style="155" customWidth="1"/>
    <col min="59" max="59" width="2.42578125" style="155" customWidth="1"/>
    <col min="60" max="60" width="2.5703125" style="155" customWidth="1"/>
    <col min="61" max="16384" width="1.7109375" style="155"/>
  </cols>
  <sheetData>
    <row r="1" spans="1:65" ht="15.75" x14ac:dyDescent="0.2">
      <c r="A1" s="291" t="s">
        <v>89</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193"/>
      <c r="BI1" s="193"/>
      <c r="BJ1" s="193"/>
      <c r="BK1" s="193"/>
      <c r="BL1" s="193"/>
    </row>
    <row r="2" spans="1:65" ht="15" x14ac:dyDescent="0.2">
      <c r="A2" s="292" t="s">
        <v>88</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193"/>
      <c r="BI2" s="193"/>
      <c r="BJ2" s="193"/>
      <c r="BK2" s="193"/>
      <c r="BL2" s="193"/>
    </row>
    <row r="3" spans="1:65" ht="9" customHeight="1" x14ac:dyDescent="0.2">
      <c r="A3" s="154"/>
      <c r="AA3" s="156"/>
      <c r="AB3" s="157"/>
      <c r="AC3" s="156"/>
      <c r="AD3" s="158"/>
      <c r="AF3" s="159"/>
      <c r="AG3" s="159"/>
      <c r="AI3" s="158"/>
      <c r="AJ3" s="157"/>
      <c r="AK3" s="160"/>
      <c r="AL3" s="160"/>
      <c r="AM3" s="160"/>
      <c r="AN3" s="160"/>
      <c r="AO3" s="160"/>
      <c r="AP3" s="160"/>
      <c r="AQ3" s="160"/>
      <c r="AR3" s="160"/>
      <c r="AS3" s="160"/>
      <c r="AT3" s="160"/>
      <c r="AU3" s="160"/>
      <c r="AV3" s="160"/>
      <c r="AW3" s="160"/>
      <c r="AX3" s="160"/>
      <c r="AY3" s="160"/>
      <c r="AZ3" s="160"/>
      <c r="BA3" s="160"/>
      <c r="BB3" s="160"/>
      <c r="BC3" s="160"/>
      <c r="BD3" s="160"/>
      <c r="BE3" s="160"/>
      <c r="BF3" s="160"/>
      <c r="BG3" s="161"/>
      <c r="BH3" s="160"/>
      <c r="BI3" s="160"/>
      <c r="BJ3" s="160"/>
      <c r="BK3" s="160"/>
      <c r="BL3" s="160"/>
      <c r="BM3" s="177"/>
    </row>
    <row r="4" spans="1:65" ht="17.25" customHeight="1" x14ac:dyDescent="0.25">
      <c r="A4" s="308" t="s">
        <v>97</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row>
    <row r="5" spans="1:65" ht="3" customHeight="1" x14ac:dyDescent="0.2">
      <c r="AG5" s="162"/>
    </row>
    <row r="6" spans="1:65" s="194" customFormat="1" ht="14.25" x14ac:dyDescent="0.2">
      <c r="A6" s="41" t="s">
        <v>12</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3"/>
    </row>
    <row r="7" spans="1:65" s="163" customFormat="1" ht="3" customHeight="1" x14ac:dyDescent="0.2">
      <c r="AG7" s="164"/>
    </row>
    <row r="8" spans="1:65" s="163" customFormat="1" ht="38.25" customHeight="1" x14ac:dyDescent="0.2">
      <c r="A8" s="318" t="s">
        <v>128</v>
      </c>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162"/>
      <c r="AL8" s="162"/>
      <c r="AM8" s="162"/>
      <c r="AN8" s="164"/>
      <c r="AO8" s="164"/>
      <c r="AP8" s="164"/>
      <c r="AQ8" s="164"/>
      <c r="AR8" s="164"/>
      <c r="AS8" s="164"/>
    </row>
    <row r="9" spans="1:65" s="163" customFormat="1" ht="3" customHeight="1" x14ac:dyDescent="0.2">
      <c r="A9" s="169"/>
      <c r="AG9" s="164"/>
      <c r="AI9" s="156"/>
      <c r="AJ9" s="156"/>
    </row>
    <row r="10" spans="1:65" s="163" customFormat="1" ht="24" customHeight="1" x14ac:dyDescent="0.2">
      <c r="A10" s="229" t="s">
        <v>76</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H10" s="166"/>
      <c r="AI10" s="166"/>
      <c r="AJ10" s="166"/>
      <c r="AK10" s="317" t="s">
        <v>129</v>
      </c>
      <c r="AL10" s="317"/>
      <c r="AM10" s="317"/>
      <c r="AN10" s="317"/>
      <c r="AO10" s="317"/>
      <c r="AP10" s="317"/>
      <c r="AQ10" s="317"/>
      <c r="AR10" s="317"/>
      <c r="AS10" s="317"/>
      <c r="AT10" s="317"/>
      <c r="AU10" s="317"/>
      <c r="AV10" s="317"/>
      <c r="AW10" s="317"/>
      <c r="AX10" s="317"/>
      <c r="AY10" s="317"/>
      <c r="AZ10" s="317"/>
      <c r="BA10" s="317"/>
      <c r="BB10" s="317"/>
      <c r="BC10" s="317"/>
      <c r="BD10" s="317"/>
      <c r="BE10" s="317"/>
      <c r="BF10" s="317"/>
      <c r="BG10" s="317"/>
      <c r="BH10" s="166"/>
      <c r="BI10" s="166"/>
      <c r="BJ10" s="166"/>
    </row>
    <row r="11" spans="1:65" s="163" customFormat="1" ht="12" customHeight="1" x14ac:dyDescent="0.2">
      <c r="B11" s="167"/>
      <c r="C11" s="167"/>
      <c r="D11" s="167"/>
      <c r="E11" s="167"/>
      <c r="F11" s="167"/>
      <c r="G11" s="167"/>
      <c r="H11" s="167"/>
      <c r="I11" s="167"/>
      <c r="J11" s="167"/>
      <c r="K11" s="167"/>
      <c r="L11" s="167"/>
      <c r="M11" s="167"/>
      <c r="N11" s="167"/>
      <c r="O11" s="167"/>
      <c r="P11" s="167"/>
      <c r="Q11" s="167"/>
      <c r="R11" s="167"/>
      <c r="S11" s="167"/>
      <c r="T11" s="167"/>
      <c r="U11" s="167"/>
      <c r="V11" s="167"/>
      <c r="X11" s="156"/>
      <c r="AA11" s="156"/>
      <c r="AG11" s="167"/>
      <c r="AH11" s="167"/>
    </row>
    <row r="12" spans="1:65" ht="3" customHeight="1" x14ac:dyDescent="0.2">
      <c r="G12" s="156"/>
      <c r="H12" s="163"/>
    </row>
    <row r="13" spans="1:65" s="194" customFormat="1" ht="14.25" x14ac:dyDescent="0.2">
      <c r="A13" s="41" t="s">
        <v>13</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3"/>
    </row>
    <row r="14" spans="1:65" s="170" customFormat="1" ht="7.5" customHeight="1" x14ac:dyDescent="0.2"/>
    <row r="15" spans="1:65" s="170" customFormat="1" ht="15" customHeight="1" x14ac:dyDescent="0.2">
      <c r="A15" s="279"/>
      <c r="B15" s="279"/>
      <c r="C15" s="279"/>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171"/>
      <c r="AQ15" s="156"/>
      <c r="AR15" s="286" t="s">
        <v>130</v>
      </c>
      <c r="AS15" s="286"/>
      <c r="AT15" s="286"/>
      <c r="AU15" s="286"/>
      <c r="AV15" s="286"/>
      <c r="AW15" s="286"/>
      <c r="AX15" s="286"/>
      <c r="AY15" s="286"/>
      <c r="AZ15" s="286"/>
      <c r="BA15" s="286"/>
      <c r="BB15" s="286"/>
      <c r="BC15" s="286"/>
      <c r="BD15" s="287"/>
      <c r="BE15" s="309">
        <v>1</v>
      </c>
      <c r="BF15" s="277"/>
      <c r="BG15" s="156"/>
    </row>
    <row r="16" spans="1:65" s="172" customFormat="1" ht="12.75" customHeight="1" x14ac:dyDescent="0.2">
      <c r="A16" s="174" t="s">
        <v>80</v>
      </c>
      <c r="AM16" s="156"/>
      <c r="AN16" s="156"/>
      <c r="AO16" s="156"/>
      <c r="AP16" s="171"/>
      <c r="AQ16" s="156"/>
      <c r="AR16" s="273"/>
      <c r="AS16" s="273"/>
      <c r="AT16" s="232"/>
      <c r="AU16" s="232"/>
      <c r="AV16" s="232"/>
      <c r="AW16" s="232"/>
      <c r="AX16" s="232"/>
      <c r="AY16" s="232"/>
      <c r="AZ16" s="232"/>
      <c r="BA16" s="232"/>
      <c r="BB16" s="232"/>
      <c r="BC16" s="174"/>
      <c r="BD16" s="174"/>
      <c r="BE16" s="156"/>
      <c r="BF16" s="156"/>
      <c r="BG16" s="156"/>
    </row>
    <row r="17" spans="1:59" s="172" customFormat="1" ht="12.75" customHeight="1" x14ac:dyDescent="0.2">
      <c r="A17" s="175"/>
      <c r="B17" s="171"/>
      <c r="C17" s="171"/>
      <c r="D17" s="171"/>
      <c r="E17" s="171"/>
      <c r="F17" s="171"/>
      <c r="G17" s="171"/>
      <c r="H17" s="171"/>
      <c r="I17" s="176"/>
      <c r="J17" s="171"/>
      <c r="K17" s="171"/>
      <c r="L17" s="171"/>
      <c r="M17" s="171"/>
      <c r="N17" s="171"/>
      <c r="O17" s="175"/>
      <c r="P17" s="175"/>
      <c r="Q17" s="175"/>
      <c r="R17" s="175"/>
      <c r="S17" s="175"/>
      <c r="T17" s="175"/>
      <c r="U17" s="175"/>
      <c r="V17" s="175"/>
      <c r="W17" s="175"/>
      <c r="X17" s="175"/>
      <c r="Y17" s="175"/>
      <c r="Z17" s="171"/>
      <c r="AA17" s="171"/>
      <c r="AB17" s="175"/>
      <c r="AC17" s="175"/>
      <c r="AD17" s="175"/>
      <c r="AE17" s="175"/>
      <c r="AF17" s="175"/>
      <c r="AG17" s="175"/>
      <c r="AH17" s="175"/>
      <c r="AI17" s="175"/>
      <c r="AJ17" s="175"/>
      <c r="AK17" s="175"/>
      <c r="AL17" s="175"/>
      <c r="AM17" s="175"/>
      <c r="AN17" s="171"/>
      <c r="AO17" s="171"/>
      <c r="AP17" s="171"/>
      <c r="AQ17" s="171"/>
      <c r="AR17" s="136"/>
      <c r="AS17" s="231" t="s">
        <v>131</v>
      </c>
      <c r="AT17" s="231"/>
      <c r="AU17" s="231"/>
      <c r="AV17" s="231"/>
      <c r="AW17" s="231"/>
      <c r="AX17" s="231"/>
      <c r="AY17" s="231"/>
      <c r="AZ17" s="231"/>
      <c r="BA17" s="231"/>
      <c r="BB17" s="231"/>
      <c r="BC17" s="231"/>
      <c r="BD17" s="274"/>
      <c r="BE17" s="309"/>
      <c r="BF17" s="277"/>
    </row>
    <row r="18" spans="1:59" s="172" customFormat="1" ht="15" customHeight="1" x14ac:dyDescent="0.2">
      <c r="A18" s="172" t="s">
        <v>14</v>
      </c>
      <c r="B18" s="278"/>
      <c r="C18" s="278"/>
      <c r="D18" s="278"/>
      <c r="E18" s="172" t="s">
        <v>15</v>
      </c>
      <c r="F18" s="278"/>
      <c r="G18" s="278"/>
      <c r="H18" s="278"/>
      <c r="I18" s="172" t="s">
        <v>16</v>
      </c>
      <c r="J18" s="278"/>
      <c r="K18" s="278"/>
      <c r="L18" s="278"/>
      <c r="M18" s="278"/>
      <c r="N18" s="156"/>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171"/>
      <c r="AQ18" s="156"/>
      <c r="AR18" s="174"/>
      <c r="AS18" s="273"/>
      <c r="AT18" s="174"/>
      <c r="AU18" s="174"/>
      <c r="AV18" s="174"/>
      <c r="AW18" s="275" t="s">
        <v>17</v>
      </c>
      <c r="AX18" s="174"/>
      <c r="AY18" s="174"/>
      <c r="AZ18" s="174"/>
      <c r="BA18" s="273"/>
      <c r="BB18" s="174"/>
      <c r="BC18" s="174"/>
      <c r="BD18" s="174"/>
    </row>
    <row r="19" spans="1:59" s="172" customFormat="1" ht="12" customHeight="1" x14ac:dyDescent="0.2">
      <c r="A19" s="178" t="s">
        <v>18</v>
      </c>
      <c r="B19" s="178"/>
      <c r="C19" s="178"/>
      <c r="D19" s="178"/>
      <c r="E19" s="178"/>
      <c r="F19" s="178"/>
      <c r="G19" s="178"/>
      <c r="H19" s="178"/>
      <c r="I19" s="178"/>
      <c r="J19" s="173"/>
      <c r="K19" s="173"/>
      <c r="L19" s="173"/>
      <c r="M19" s="156"/>
      <c r="N19" s="156"/>
      <c r="O19" s="230" t="s">
        <v>100</v>
      </c>
      <c r="P19" s="173"/>
      <c r="Q19" s="173"/>
      <c r="R19" s="173"/>
      <c r="S19" s="173"/>
      <c r="T19" s="173"/>
      <c r="U19" s="173"/>
      <c r="V19" s="173"/>
      <c r="W19" s="173"/>
      <c r="X19" s="173"/>
      <c r="Y19" s="173"/>
      <c r="Z19" s="173"/>
      <c r="AA19" s="156"/>
      <c r="AC19" s="173"/>
      <c r="AD19" s="173"/>
      <c r="AE19" s="173"/>
      <c r="AF19" s="173"/>
      <c r="AG19" s="173"/>
      <c r="AH19" s="173"/>
      <c r="AI19" s="173"/>
      <c r="AJ19" s="173"/>
      <c r="AK19" s="173"/>
      <c r="AL19" s="173"/>
      <c r="AM19" s="173"/>
      <c r="AN19" s="173"/>
      <c r="AO19" s="158"/>
      <c r="AP19" s="171"/>
      <c r="AQ19" s="156"/>
      <c r="AR19" s="273"/>
      <c r="AS19" s="288" t="s">
        <v>132</v>
      </c>
      <c r="AT19" s="288"/>
      <c r="AU19" s="288"/>
      <c r="AV19" s="288"/>
      <c r="AW19" s="288"/>
      <c r="AX19" s="288"/>
      <c r="AY19" s="288"/>
      <c r="AZ19" s="288"/>
      <c r="BA19" s="288"/>
      <c r="BB19" s="288"/>
      <c r="BC19" s="288"/>
      <c r="BD19" s="289"/>
      <c r="BE19" s="276" t="s">
        <v>101</v>
      </c>
      <c r="BF19" s="277"/>
    </row>
    <row r="20" spans="1:59" s="172" customFormat="1" ht="6.75" customHeight="1" x14ac:dyDescent="0.2">
      <c r="O20" s="156"/>
      <c r="AP20" s="171"/>
      <c r="AQ20" s="156"/>
      <c r="AR20" s="156"/>
      <c r="AS20" s="156"/>
      <c r="AT20" s="156"/>
      <c r="AU20" s="156"/>
      <c r="AV20" s="156"/>
      <c r="AW20" s="156"/>
      <c r="AX20" s="156"/>
      <c r="AY20" s="156"/>
      <c r="AZ20" s="156"/>
    </row>
    <row r="21" spans="1:59" s="170" customFormat="1" ht="15" customHeight="1" x14ac:dyDescent="0.2">
      <c r="A21" s="282" t="s">
        <v>119</v>
      </c>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179"/>
      <c r="AQ21" s="177"/>
      <c r="AR21" s="180"/>
      <c r="AT21" s="156"/>
      <c r="AU21" s="180"/>
      <c r="AV21" s="177"/>
      <c r="AW21" s="181"/>
      <c r="AX21" s="177"/>
      <c r="AY21" s="182"/>
      <c r="AZ21" s="177"/>
      <c r="BA21" s="177"/>
      <c r="BB21" s="177"/>
      <c r="BC21" s="177"/>
      <c r="BD21" s="177"/>
      <c r="BE21" s="177"/>
      <c r="BF21" s="156"/>
      <c r="BG21" s="156"/>
    </row>
    <row r="22" spans="1:59" s="170" customFormat="1" ht="15" customHeight="1" x14ac:dyDescent="0.2">
      <c r="A22" s="172" t="s">
        <v>98</v>
      </c>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9"/>
      <c r="AQ22" s="177"/>
      <c r="AR22" s="180"/>
      <c r="AT22" s="156"/>
      <c r="AU22" s="180"/>
      <c r="AV22" s="177"/>
      <c r="AW22" s="181"/>
      <c r="AX22" s="177"/>
      <c r="AY22" s="182"/>
      <c r="AZ22" s="177"/>
      <c r="BA22" s="177"/>
      <c r="BB22" s="177"/>
      <c r="BC22" s="177"/>
      <c r="BD22" s="177"/>
      <c r="BE22" s="177"/>
      <c r="BF22" s="156"/>
      <c r="BG22" s="156"/>
    </row>
    <row r="23" spans="1:59" s="170" customFormat="1" ht="15" customHeight="1" x14ac:dyDescent="0.2">
      <c r="A23" s="278"/>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179"/>
      <c r="AQ23" s="177"/>
      <c r="AR23" s="180"/>
      <c r="AT23" s="156"/>
      <c r="AU23" s="180"/>
      <c r="AV23" s="177"/>
      <c r="AW23" s="181"/>
      <c r="AX23" s="177"/>
      <c r="AY23" s="182"/>
      <c r="AZ23" s="177"/>
      <c r="BA23" s="177"/>
      <c r="BB23" s="177"/>
      <c r="BC23" s="177"/>
      <c r="BD23" s="177"/>
      <c r="BE23" s="177"/>
      <c r="BF23" s="156"/>
      <c r="BG23" s="156"/>
    </row>
    <row r="24" spans="1:59" s="172" customFormat="1" ht="12" customHeight="1" x14ac:dyDescent="0.2">
      <c r="A24" s="172" t="s">
        <v>19</v>
      </c>
      <c r="AP24" s="175"/>
      <c r="AR24" s="156"/>
      <c r="AS24" s="156"/>
      <c r="AT24" s="156"/>
      <c r="AU24" s="156"/>
      <c r="AW24" s="183"/>
      <c r="AX24" s="173"/>
      <c r="AY24" s="173"/>
      <c r="AZ24" s="173"/>
      <c r="BA24" s="173"/>
      <c r="BB24" s="173"/>
      <c r="BC24" s="173"/>
      <c r="BD24" s="173"/>
      <c r="BE24" s="173"/>
      <c r="BF24" s="156"/>
      <c r="BG24" s="156"/>
    </row>
    <row r="25" spans="1:59" ht="5.0999999999999996" customHeight="1" x14ac:dyDescent="0.2"/>
    <row r="26" spans="1:59" s="194" customFormat="1" ht="14.25" x14ac:dyDescent="0.2">
      <c r="A26" s="41" t="s">
        <v>20</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3"/>
    </row>
    <row r="27" spans="1:59" ht="3" customHeight="1" x14ac:dyDescent="0.2">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row>
    <row r="28" spans="1:59" ht="15" customHeight="1" x14ac:dyDescent="0.2">
      <c r="A28" s="283"/>
      <c r="B28" s="284"/>
      <c r="C28" s="284"/>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row>
    <row r="29" spans="1:59" ht="15" customHeight="1" x14ac:dyDescent="0.2">
      <c r="A29" s="285"/>
      <c r="B29" s="285"/>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row>
    <row r="30" spans="1:59" s="162" customFormat="1" ht="10.5" customHeight="1" x14ac:dyDescent="0.2"/>
    <row r="31" spans="1:59" s="164" customFormat="1" ht="15" customHeight="1" x14ac:dyDescent="0.2">
      <c r="A31" s="164" t="s">
        <v>39</v>
      </c>
      <c r="I31" s="184"/>
      <c r="J31" s="184"/>
      <c r="K31" s="156"/>
      <c r="N31" s="156"/>
      <c r="P31" s="319"/>
      <c r="Q31" s="319"/>
      <c r="R31" s="319"/>
      <c r="S31" s="319"/>
      <c r="T31" s="319"/>
      <c r="U31" s="319"/>
      <c r="V31" s="319"/>
      <c r="W31" s="319"/>
      <c r="X31" s="319"/>
      <c r="Y31" s="319"/>
      <c r="Z31" s="319"/>
      <c r="AA31" s="319"/>
      <c r="AB31" s="319"/>
      <c r="AC31" s="319"/>
      <c r="AD31" s="319"/>
      <c r="AE31" s="294" t="s">
        <v>21</v>
      </c>
      <c r="AF31" s="294"/>
      <c r="AG31" s="294"/>
      <c r="AH31" s="294"/>
      <c r="AI31" s="319"/>
      <c r="AJ31" s="319"/>
      <c r="AK31" s="319"/>
      <c r="AL31" s="319"/>
      <c r="AM31" s="319"/>
      <c r="AN31" s="319"/>
      <c r="AO31" s="319"/>
      <c r="AP31" s="319"/>
      <c r="AQ31" s="319"/>
      <c r="AR31" s="319"/>
      <c r="AS31" s="319"/>
      <c r="AT31" s="319"/>
      <c r="AU31" s="319"/>
      <c r="AV31" s="319"/>
      <c r="AW31" s="319"/>
    </row>
    <row r="32" spans="1:59" s="156" customFormat="1" ht="6" customHeight="1" x14ac:dyDescent="0.2"/>
    <row r="33" spans="1:66" ht="12.75" customHeight="1" x14ac:dyDescent="0.2">
      <c r="A33" s="185"/>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row>
    <row r="34" spans="1:66" ht="30" customHeight="1" x14ac:dyDescent="0.2">
      <c r="A34" s="296" t="s">
        <v>133</v>
      </c>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8"/>
      <c r="AP34" s="186"/>
      <c r="AQ34" s="187" t="str">
        <f>"OUI "</f>
        <v xml:space="preserve">OUI </v>
      </c>
      <c r="AR34" s="188"/>
      <c r="AS34" s="189"/>
      <c r="AT34" s="295" t="s">
        <v>53</v>
      </c>
      <c r="AU34" s="295"/>
      <c r="AV34" s="295"/>
      <c r="AW34" s="295"/>
      <c r="AX34" s="295"/>
      <c r="AY34" s="295"/>
      <c r="AZ34" s="295"/>
      <c r="BA34" s="295"/>
      <c r="BB34" s="295"/>
      <c r="BC34" s="295"/>
      <c r="BD34" s="295"/>
      <c r="BE34" s="295"/>
      <c r="BF34" s="295"/>
      <c r="BG34" s="295"/>
      <c r="BH34" s="156"/>
      <c r="BI34" s="156"/>
      <c r="BJ34" s="156"/>
      <c r="BK34" s="156"/>
      <c r="BL34" s="156"/>
      <c r="BM34" s="156"/>
      <c r="BN34" s="156"/>
    </row>
    <row r="35" spans="1:66" ht="30" customHeight="1" x14ac:dyDescent="0.2">
      <c r="A35" s="299"/>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1"/>
      <c r="AP35" s="163"/>
      <c r="AQ35" s="187" t="str">
        <f>"NON "</f>
        <v xml:space="preserve">NON </v>
      </c>
      <c r="AR35" s="188"/>
      <c r="AS35" s="190"/>
      <c r="AT35" s="295"/>
      <c r="AU35" s="295"/>
      <c r="AV35" s="295"/>
      <c r="AW35" s="295"/>
      <c r="AX35" s="295"/>
      <c r="AY35" s="295"/>
      <c r="AZ35" s="295"/>
      <c r="BA35" s="295"/>
      <c r="BB35" s="295"/>
      <c r="BC35" s="295"/>
      <c r="BD35" s="295"/>
      <c r="BE35" s="295"/>
      <c r="BF35" s="295"/>
      <c r="BG35" s="295"/>
      <c r="BH35" s="156"/>
      <c r="BI35" s="156"/>
      <c r="BJ35" s="156"/>
      <c r="BK35" s="156"/>
      <c r="BL35" s="156"/>
      <c r="BM35" s="156"/>
      <c r="BN35" s="156"/>
    </row>
    <row r="36" spans="1:66" ht="15" customHeight="1" x14ac:dyDescent="0.2">
      <c r="A36" s="280"/>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162"/>
      <c r="AY36" s="293"/>
      <c r="AZ36" s="293"/>
      <c r="BA36" s="293"/>
      <c r="BB36" s="293"/>
      <c r="BC36" s="293"/>
      <c r="BD36" s="293"/>
      <c r="BE36" s="293"/>
      <c r="BF36" s="293"/>
      <c r="BG36" s="164" t="s">
        <v>22</v>
      </c>
      <c r="BH36" s="156"/>
      <c r="BI36" s="156"/>
      <c r="BJ36" s="156"/>
      <c r="BK36" s="156"/>
      <c r="BL36" s="156"/>
      <c r="BM36" s="156"/>
      <c r="BN36" s="156"/>
    </row>
    <row r="37" spans="1:66" ht="11.25" customHeight="1" x14ac:dyDescent="0.2">
      <c r="A37" s="167" t="s">
        <v>81</v>
      </c>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4"/>
      <c r="AD37" s="164"/>
      <c r="AE37" s="163"/>
      <c r="AF37" s="163"/>
      <c r="AG37" s="163"/>
      <c r="AH37" s="163"/>
      <c r="AI37" s="164"/>
      <c r="AJ37" s="164"/>
      <c r="AK37" s="163"/>
      <c r="AL37" s="191"/>
      <c r="AW37" s="162"/>
      <c r="AX37" s="162"/>
      <c r="AY37" s="168" t="s">
        <v>23</v>
      </c>
      <c r="AZ37" s="156"/>
      <c r="BA37" s="156"/>
      <c r="BB37" s="156"/>
      <c r="BC37" s="156"/>
      <c r="BD37" s="156"/>
      <c r="BE37" s="156"/>
      <c r="BF37" s="156"/>
      <c r="BG37" s="158"/>
      <c r="BH37" s="156"/>
      <c r="BI37" s="156"/>
      <c r="BJ37" s="156"/>
      <c r="BK37" s="156"/>
      <c r="BL37" s="156"/>
      <c r="BM37" s="156"/>
      <c r="BN37" s="156"/>
    </row>
    <row r="38" spans="1:66" ht="15" customHeight="1" x14ac:dyDescent="0.2">
      <c r="A38" s="280"/>
      <c r="B38" s="280"/>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164"/>
      <c r="BH38" s="156"/>
      <c r="BI38" s="156"/>
      <c r="BJ38" s="156"/>
      <c r="BK38" s="156"/>
      <c r="BL38" s="156"/>
      <c r="BM38" s="156"/>
      <c r="BN38" s="156"/>
    </row>
    <row r="39" spans="1:66" ht="11.25" customHeight="1" x14ac:dyDescent="0.2">
      <c r="A39" s="167" t="s">
        <v>90</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4"/>
      <c r="AD39" s="164"/>
      <c r="AE39" s="163"/>
      <c r="AF39" s="163"/>
      <c r="AG39" s="163"/>
      <c r="AH39" s="163"/>
      <c r="AI39" s="164"/>
      <c r="AJ39" s="164"/>
      <c r="AK39" s="163"/>
      <c r="AL39" s="191"/>
      <c r="AY39" s="168"/>
      <c r="AZ39" s="156"/>
      <c r="BA39" s="156"/>
      <c r="BB39" s="156"/>
      <c r="BC39" s="156"/>
      <c r="BD39" s="156"/>
      <c r="BE39" s="156"/>
      <c r="BF39" s="156"/>
      <c r="BG39" s="156"/>
      <c r="BH39" s="156"/>
      <c r="BI39" s="156"/>
      <c r="BJ39" s="156"/>
      <c r="BK39" s="156"/>
      <c r="BL39" s="156"/>
      <c r="BM39" s="156"/>
      <c r="BN39" s="156"/>
    </row>
    <row r="40" spans="1:66" ht="11.25" customHeight="1" x14ac:dyDescent="0.2">
      <c r="A40" s="163"/>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4"/>
      <c r="AD40" s="164"/>
      <c r="AE40" s="163"/>
      <c r="AF40" s="163"/>
      <c r="AG40" s="163"/>
      <c r="AH40" s="163"/>
      <c r="AI40" s="164"/>
      <c r="AJ40" s="164"/>
      <c r="AK40" s="163"/>
      <c r="AL40" s="191"/>
      <c r="AY40" s="168"/>
      <c r="AZ40" s="156"/>
      <c r="BA40" s="156"/>
      <c r="BB40" s="156"/>
      <c r="BC40" s="156"/>
      <c r="BD40" s="156"/>
      <c r="BE40" s="156"/>
      <c r="BF40" s="156"/>
      <c r="BG40" s="156"/>
      <c r="BH40" s="156"/>
      <c r="BI40" s="156"/>
      <c r="BJ40" s="156"/>
      <c r="BK40" s="156"/>
      <c r="BL40" s="156"/>
      <c r="BM40" s="156"/>
      <c r="BN40" s="156"/>
    </row>
    <row r="41" spans="1:66" ht="23.25" customHeight="1" x14ac:dyDescent="0.2">
      <c r="A41" s="302" t="s">
        <v>134</v>
      </c>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4"/>
      <c r="AQ41" s="187" t="str">
        <f>"OUI "</f>
        <v xml:space="preserve">OUI </v>
      </c>
      <c r="AR41" s="188"/>
      <c r="AS41" s="192"/>
      <c r="AT41" s="320" t="s">
        <v>53</v>
      </c>
      <c r="AU41" s="321"/>
      <c r="AV41" s="321"/>
      <c r="AW41" s="321"/>
      <c r="AX41" s="321"/>
      <c r="AY41" s="321"/>
      <c r="AZ41" s="321"/>
      <c r="BA41" s="321"/>
      <c r="BB41" s="321"/>
      <c r="BC41" s="321"/>
      <c r="BD41" s="321"/>
      <c r="BE41" s="321"/>
      <c r="BF41" s="321"/>
      <c r="BG41" s="322"/>
      <c r="BN41" s="156"/>
    </row>
    <row r="42" spans="1:66" ht="22.5" customHeight="1" x14ac:dyDescent="0.2">
      <c r="A42" s="305"/>
      <c r="B42" s="306"/>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7"/>
      <c r="AQ42" s="187" t="str">
        <f>"NON "</f>
        <v xml:space="preserve">NON </v>
      </c>
      <c r="AR42" s="188"/>
      <c r="AS42" s="164"/>
      <c r="AT42" s="323"/>
      <c r="AU42" s="324"/>
      <c r="AV42" s="324"/>
      <c r="AW42" s="324"/>
      <c r="AX42" s="324"/>
      <c r="AY42" s="324"/>
      <c r="AZ42" s="324"/>
      <c r="BA42" s="324"/>
      <c r="BB42" s="324"/>
      <c r="BC42" s="324"/>
      <c r="BD42" s="324"/>
      <c r="BE42" s="324"/>
      <c r="BF42" s="324"/>
      <c r="BG42" s="325"/>
      <c r="BN42" s="156"/>
    </row>
    <row r="43" spans="1:66" ht="15" customHeight="1" x14ac:dyDescent="0.2">
      <c r="A43" s="280"/>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162"/>
      <c r="AY43" s="293"/>
      <c r="AZ43" s="293"/>
      <c r="BA43" s="293"/>
      <c r="BB43" s="293"/>
      <c r="BC43" s="293"/>
      <c r="BD43" s="293"/>
      <c r="BE43" s="293"/>
      <c r="BF43" s="293"/>
      <c r="BG43" s="164" t="s">
        <v>22</v>
      </c>
    </row>
    <row r="44" spans="1:66" ht="11.25" customHeight="1" x14ac:dyDescent="0.2">
      <c r="A44" s="167" t="s">
        <v>81</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4"/>
      <c r="AD44" s="164"/>
      <c r="AE44" s="163"/>
      <c r="AF44" s="163"/>
      <c r="AG44" s="163"/>
      <c r="AH44" s="163"/>
      <c r="AI44" s="164"/>
      <c r="AJ44" s="164"/>
      <c r="AK44" s="163"/>
      <c r="AL44" s="191"/>
      <c r="AW44" s="162"/>
      <c r="AX44" s="162"/>
      <c r="AY44" s="168" t="s">
        <v>23</v>
      </c>
      <c r="AZ44" s="156"/>
      <c r="BA44" s="156"/>
      <c r="BB44" s="156"/>
      <c r="BC44" s="156"/>
      <c r="BD44" s="156"/>
      <c r="BE44" s="156"/>
      <c r="BF44" s="156"/>
      <c r="BG44" s="158"/>
    </row>
    <row r="45" spans="1:66" ht="15" customHeight="1" x14ac:dyDescent="0.2">
      <c r="A45" s="280"/>
      <c r="B45" s="280"/>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0"/>
      <c r="AS45" s="280"/>
      <c r="AT45" s="280"/>
      <c r="AU45" s="280"/>
      <c r="AV45" s="280"/>
      <c r="AW45" s="280"/>
      <c r="AX45" s="280"/>
      <c r="AY45" s="280"/>
      <c r="AZ45" s="280"/>
      <c r="BA45" s="280"/>
      <c r="BB45" s="280"/>
      <c r="BC45" s="280"/>
      <c r="BD45" s="280"/>
      <c r="BE45" s="280"/>
      <c r="BF45" s="280"/>
      <c r="BG45" s="164"/>
    </row>
    <row r="46" spans="1:66" ht="11.25" customHeight="1" x14ac:dyDescent="0.2">
      <c r="A46" s="167" t="s">
        <v>90</v>
      </c>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4"/>
      <c r="AD46" s="164"/>
      <c r="AE46" s="163"/>
      <c r="AF46" s="163"/>
      <c r="AG46" s="163"/>
      <c r="AH46" s="163"/>
      <c r="AI46" s="164"/>
      <c r="AJ46" s="164"/>
      <c r="AK46" s="163"/>
      <c r="AL46" s="191"/>
      <c r="AY46" s="168"/>
      <c r="AZ46" s="156"/>
      <c r="BA46" s="156"/>
      <c r="BB46" s="156"/>
      <c r="BC46" s="156"/>
      <c r="BD46" s="156"/>
      <c r="BE46" s="156"/>
      <c r="BF46" s="156"/>
      <c r="BG46" s="156"/>
    </row>
    <row r="47" spans="1:66" ht="5.0999999999999996" customHeight="1" x14ac:dyDescent="0.2"/>
    <row r="48" spans="1:66" s="194" customFormat="1" ht="14.25" x14ac:dyDescent="0.2">
      <c r="A48" s="326" t="s">
        <v>24</v>
      </c>
      <c r="B48" s="327"/>
      <c r="C48" s="327"/>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7"/>
      <c r="BA48" s="327"/>
      <c r="BB48" s="327"/>
      <c r="BC48" s="327"/>
      <c r="BD48" s="327"/>
      <c r="BE48" s="327"/>
      <c r="BF48" s="327"/>
      <c r="BG48" s="328"/>
    </row>
    <row r="49" spans="1:59" ht="12.75" x14ac:dyDescent="0.2">
      <c r="AY49" s="196"/>
      <c r="AZ49" s="197"/>
      <c r="BA49" s="198"/>
      <c r="BB49" s="197"/>
      <c r="BC49" s="197"/>
      <c r="BD49" s="197"/>
      <c r="BE49" s="197"/>
      <c r="BF49" s="197"/>
      <c r="BG49" s="197"/>
    </row>
    <row r="50" spans="1:59" ht="10.5" customHeight="1" x14ac:dyDescent="0.2">
      <c r="A50" s="169" t="s">
        <v>25</v>
      </c>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56"/>
      <c r="AN50" s="163"/>
      <c r="AO50" s="163"/>
      <c r="AP50" s="163"/>
      <c r="AQ50" s="163"/>
      <c r="AR50" s="163"/>
      <c r="AS50" s="163"/>
      <c r="AT50" s="163"/>
      <c r="AU50" s="163"/>
      <c r="AV50" s="163"/>
      <c r="AW50" s="163"/>
      <c r="AX50" s="163"/>
      <c r="AY50" s="199"/>
      <c r="AZ50" s="199"/>
      <c r="BA50" s="199"/>
      <c r="BB50" s="200"/>
      <c r="BC50" s="200"/>
      <c r="BD50" s="199"/>
      <c r="BE50" s="199"/>
      <c r="BF50" s="199"/>
      <c r="BG50" s="199"/>
    </row>
    <row r="51" spans="1:59" ht="9" customHeight="1" x14ac:dyDescent="0.2">
      <c r="A51" s="163"/>
      <c r="B51" s="156"/>
      <c r="C51" s="163"/>
      <c r="D51" s="163"/>
      <c r="E51" s="163"/>
      <c r="F51" s="163"/>
      <c r="G51" s="163"/>
      <c r="H51" s="163"/>
      <c r="I51" s="163"/>
      <c r="J51" s="163"/>
      <c r="K51" s="163"/>
      <c r="L51" s="163"/>
      <c r="M51" s="156"/>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56"/>
      <c r="AM51" s="156"/>
      <c r="AN51" s="156"/>
      <c r="AO51" s="156"/>
      <c r="AP51" s="156"/>
      <c r="AQ51" s="156"/>
      <c r="AR51" s="156"/>
      <c r="AS51" s="156"/>
      <c r="AT51" s="156"/>
      <c r="AU51" s="156"/>
      <c r="AV51" s="156"/>
      <c r="AW51" s="156"/>
      <c r="AX51" s="156"/>
      <c r="AY51" s="200"/>
      <c r="AZ51" s="200"/>
      <c r="BA51" s="200"/>
      <c r="BB51" s="200"/>
      <c r="BC51" s="200"/>
      <c r="BD51" s="200"/>
      <c r="BE51" s="200"/>
      <c r="BF51" s="200"/>
      <c r="BG51" s="200"/>
    </row>
    <row r="52" spans="1:59" ht="15.75" customHeight="1" x14ac:dyDescent="0.2">
      <c r="A52" s="163" t="s">
        <v>26</v>
      </c>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56"/>
      <c r="AD52" s="156"/>
      <c r="AE52" s="310"/>
      <c r="AF52" s="310"/>
      <c r="AG52" s="310"/>
      <c r="AH52" s="310"/>
      <c r="AI52" s="310"/>
      <c r="AJ52" s="310"/>
      <c r="AK52" s="310"/>
      <c r="AL52" s="163" t="s">
        <v>22</v>
      </c>
      <c r="AM52" s="156"/>
      <c r="AN52" s="156"/>
      <c r="AO52" s="156"/>
      <c r="AP52" s="156"/>
      <c r="AQ52" s="156"/>
      <c r="AR52" s="156"/>
      <c r="AS52" s="156"/>
      <c r="AT52" s="156"/>
      <c r="AU52" s="156"/>
      <c r="AV52" s="156"/>
      <c r="AW52" s="156"/>
      <c r="AX52" s="156"/>
      <c r="AY52" s="201"/>
      <c r="AZ52" s="200"/>
      <c r="BA52" s="200"/>
      <c r="BB52" s="202"/>
      <c r="BC52" s="202"/>
      <c r="BD52" s="202"/>
      <c r="BE52" s="202"/>
      <c r="BF52" s="202"/>
      <c r="BG52" s="202"/>
    </row>
    <row r="53" spans="1:59" ht="7.5" customHeight="1" x14ac:dyDescent="0.2">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56"/>
      <c r="AD53" s="156"/>
      <c r="AE53" s="164"/>
      <c r="AF53" s="164"/>
      <c r="AG53" s="164"/>
      <c r="AH53" s="164"/>
      <c r="AI53" s="164"/>
      <c r="AJ53" s="164"/>
      <c r="AK53" s="164"/>
      <c r="AL53" s="163"/>
      <c r="AM53" s="156"/>
      <c r="AN53" s="156"/>
      <c r="AO53" s="156"/>
      <c r="AP53" s="156"/>
      <c r="AQ53" s="156"/>
      <c r="AR53" s="156"/>
      <c r="AS53" s="156"/>
      <c r="AT53" s="156"/>
      <c r="AU53" s="156"/>
      <c r="AV53" s="156"/>
      <c r="AW53" s="156"/>
      <c r="AX53" s="156"/>
      <c r="AY53" s="201"/>
      <c r="AZ53" s="200"/>
      <c r="BA53" s="200"/>
      <c r="BB53" s="202"/>
      <c r="BC53" s="202"/>
      <c r="BD53" s="202"/>
      <c r="BE53" s="202"/>
      <c r="BF53" s="202"/>
      <c r="BG53" s="202"/>
    </row>
    <row r="54" spans="1:59" ht="15.75" customHeight="1" x14ac:dyDescent="0.2">
      <c r="A54" s="167" t="s">
        <v>56</v>
      </c>
      <c r="B54" s="163"/>
      <c r="C54" s="163"/>
      <c r="D54" s="163"/>
      <c r="E54" s="163"/>
      <c r="F54" s="163"/>
      <c r="G54" s="163"/>
      <c r="H54" s="163"/>
      <c r="I54" s="310"/>
      <c r="J54" s="310"/>
      <c r="K54" s="310"/>
      <c r="L54" s="310"/>
      <c r="M54" s="310"/>
      <c r="N54" s="310"/>
      <c r="O54" s="203" t="s">
        <v>22</v>
      </c>
      <c r="P54" s="164"/>
      <c r="Q54" s="163" t="s">
        <v>27</v>
      </c>
      <c r="R54" s="163"/>
      <c r="S54" s="310"/>
      <c r="T54" s="310"/>
      <c r="U54" s="310"/>
      <c r="V54" s="310"/>
      <c r="W54" s="310"/>
      <c r="X54" s="310"/>
      <c r="Y54" s="164" t="s">
        <v>22</v>
      </c>
      <c r="Z54" s="163"/>
      <c r="AA54" s="163" t="s">
        <v>28</v>
      </c>
      <c r="AB54" s="163"/>
      <c r="AC54" s="163" t="s">
        <v>27</v>
      </c>
      <c r="AD54" s="156"/>
      <c r="AE54" s="290">
        <f>I54+S54</f>
        <v>0</v>
      </c>
      <c r="AF54" s="290"/>
      <c r="AG54" s="290"/>
      <c r="AH54" s="290"/>
      <c r="AI54" s="290"/>
      <c r="AJ54" s="290"/>
      <c r="AK54" s="290"/>
      <c r="AL54" s="163" t="s">
        <v>22</v>
      </c>
      <c r="AM54" s="156"/>
      <c r="AN54" s="156"/>
      <c r="AO54" s="156"/>
      <c r="AP54" s="156"/>
      <c r="AQ54" s="156"/>
      <c r="AR54" s="156"/>
      <c r="AS54" s="156"/>
      <c r="AT54" s="156"/>
      <c r="AU54" s="156"/>
      <c r="AV54" s="156"/>
      <c r="AW54" s="156"/>
      <c r="AX54" s="156"/>
      <c r="AY54" s="204"/>
      <c r="AZ54" s="200"/>
      <c r="BA54" s="200"/>
      <c r="BB54" s="202"/>
      <c r="BC54" s="202"/>
      <c r="BD54" s="202"/>
      <c r="BE54" s="202"/>
      <c r="BF54" s="202"/>
      <c r="BG54" s="202"/>
    </row>
    <row r="55" spans="1:59" ht="10.5" customHeight="1" x14ac:dyDescent="0.2">
      <c r="A55" s="163"/>
      <c r="B55" s="163"/>
      <c r="C55" s="163"/>
      <c r="D55" s="163"/>
      <c r="E55" s="163"/>
      <c r="F55" s="163"/>
      <c r="G55" s="163"/>
      <c r="H55" s="163"/>
      <c r="I55" s="163"/>
      <c r="J55" s="168"/>
      <c r="K55" s="168" t="s">
        <v>5</v>
      </c>
      <c r="L55" s="156"/>
      <c r="M55" s="163"/>
      <c r="N55" s="163"/>
      <c r="O55" s="205"/>
      <c r="P55" s="163"/>
      <c r="Q55" s="163"/>
      <c r="R55" s="163"/>
      <c r="S55" s="163"/>
      <c r="T55" s="168"/>
      <c r="U55" s="168" t="s">
        <v>6</v>
      </c>
      <c r="V55" s="156"/>
      <c r="W55" s="163"/>
      <c r="X55" s="163"/>
      <c r="Y55" s="163"/>
      <c r="Z55" s="163"/>
      <c r="AA55" s="163"/>
      <c r="AB55" s="163"/>
      <c r="AC55" s="156"/>
      <c r="AD55" s="156"/>
      <c r="AE55" s="163"/>
      <c r="AF55" s="163"/>
      <c r="AG55" s="163"/>
      <c r="AH55" s="163"/>
      <c r="AI55" s="163"/>
      <c r="AJ55" s="163"/>
      <c r="AK55" s="163"/>
      <c r="AL55" s="163"/>
      <c r="AM55" s="156"/>
      <c r="AN55" s="156"/>
      <c r="AO55" s="156"/>
      <c r="AP55" s="156"/>
      <c r="AQ55" s="156"/>
      <c r="AR55" s="156"/>
      <c r="AS55" s="156"/>
      <c r="AT55" s="156"/>
      <c r="AU55" s="156"/>
      <c r="AV55" s="156"/>
      <c r="AW55" s="156"/>
      <c r="AX55" s="156"/>
      <c r="AY55" s="201"/>
      <c r="AZ55" s="200"/>
      <c r="BA55" s="200"/>
      <c r="BB55" s="202"/>
      <c r="BC55" s="202"/>
      <c r="BD55" s="202"/>
      <c r="BE55" s="202"/>
      <c r="BF55" s="202"/>
      <c r="BG55" s="202"/>
    </row>
    <row r="56" spans="1:59" ht="3" customHeight="1" x14ac:dyDescent="0.2">
      <c r="A56" s="163"/>
      <c r="B56" s="163"/>
      <c r="C56" s="163"/>
      <c r="D56" s="163"/>
      <c r="E56" s="163"/>
      <c r="F56" s="163"/>
      <c r="G56" s="163"/>
      <c r="H56" s="163"/>
      <c r="I56" s="163"/>
      <c r="J56" s="163"/>
      <c r="K56" s="163"/>
      <c r="L56" s="163"/>
      <c r="M56" s="163"/>
      <c r="N56" s="163"/>
      <c r="O56" s="205"/>
      <c r="P56" s="163"/>
      <c r="Q56" s="163"/>
      <c r="R56" s="163"/>
      <c r="S56" s="163"/>
      <c r="T56" s="163"/>
      <c r="U56" s="163"/>
      <c r="V56" s="163"/>
      <c r="W56" s="163"/>
      <c r="X56" s="163"/>
      <c r="Y56" s="163"/>
      <c r="Z56" s="163"/>
      <c r="AA56" s="163"/>
      <c r="AB56" s="163"/>
      <c r="AC56" s="156"/>
      <c r="AD56" s="156"/>
      <c r="AE56" s="163"/>
      <c r="AF56" s="163"/>
      <c r="AG56" s="163"/>
      <c r="AH56" s="163"/>
      <c r="AI56" s="163"/>
      <c r="AJ56" s="163"/>
      <c r="AK56" s="163"/>
      <c r="AL56" s="163"/>
      <c r="AM56" s="164"/>
      <c r="AN56" s="164"/>
      <c r="AO56" s="164"/>
      <c r="AP56" s="164"/>
      <c r="AQ56" s="164"/>
      <c r="AR56" s="164"/>
      <c r="AS56" s="164"/>
      <c r="AT56" s="164"/>
      <c r="AU56" s="164"/>
      <c r="AV56" s="164"/>
      <c r="AW56" s="164"/>
      <c r="AX56" s="156"/>
      <c r="AY56" s="201"/>
      <c r="AZ56" s="202"/>
      <c r="BA56" s="200"/>
      <c r="BB56" s="202"/>
      <c r="BC56" s="202"/>
      <c r="BD56" s="202"/>
      <c r="BE56" s="202"/>
      <c r="BF56" s="202"/>
      <c r="BG56" s="202"/>
    </row>
    <row r="57" spans="1:59" ht="15.75" customHeight="1" x14ac:dyDescent="0.2">
      <c r="O57" s="206"/>
      <c r="Y57" s="156"/>
      <c r="AA57" s="207" t="s">
        <v>29</v>
      </c>
      <c r="AC57" s="163" t="s">
        <v>28</v>
      </c>
      <c r="AD57" s="156"/>
      <c r="AE57" s="290">
        <f>AE52+AE54</f>
        <v>0</v>
      </c>
      <c r="AF57" s="290"/>
      <c r="AG57" s="290"/>
      <c r="AH57" s="290"/>
      <c r="AI57" s="290"/>
      <c r="AJ57" s="290"/>
      <c r="AK57" s="290"/>
      <c r="AL57" s="164" t="s">
        <v>22</v>
      </c>
      <c r="AM57" s="162"/>
      <c r="AN57" s="164" t="s">
        <v>28</v>
      </c>
      <c r="AO57" s="156"/>
      <c r="AP57" s="290">
        <f>+AE57</f>
        <v>0</v>
      </c>
      <c r="AQ57" s="290"/>
      <c r="AR57" s="290"/>
      <c r="AS57" s="290"/>
      <c r="AT57" s="290"/>
      <c r="AU57" s="290"/>
      <c r="AV57" s="290"/>
      <c r="AW57" s="164" t="s">
        <v>22</v>
      </c>
      <c r="AX57" s="156"/>
      <c r="AY57" s="204"/>
      <c r="AZ57" s="208"/>
      <c r="BA57" s="200"/>
      <c r="BB57" s="208"/>
      <c r="BC57" s="208"/>
      <c r="BD57" s="208"/>
      <c r="BE57" s="208"/>
      <c r="BF57" s="208"/>
      <c r="BG57" s="202"/>
    </row>
    <row r="58" spans="1:59" ht="6" customHeight="1" x14ac:dyDescent="0.2">
      <c r="P58" s="206"/>
      <c r="AE58" s="156"/>
      <c r="AF58" s="156"/>
      <c r="AN58" s="162"/>
      <c r="AO58" s="162"/>
      <c r="AP58" s="162"/>
      <c r="AQ58" s="156"/>
      <c r="AR58" s="156"/>
      <c r="AS58" s="162"/>
      <c r="AT58" s="162"/>
      <c r="AU58" s="162"/>
      <c r="AV58" s="162"/>
      <c r="AW58" s="162"/>
      <c r="AX58" s="162"/>
      <c r="AY58" s="201"/>
      <c r="AZ58" s="208"/>
      <c r="BA58" s="200"/>
      <c r="BB58" s="208"/>
      <c r="BC58" s="208"/>
      <c r="BD58" s="208"/>
      <c r="BE58" s="208"/>
      <c r="BF58" s="208"/>
      <c r="BG58" s="208"/>
    </row>
    <row r="59" spans="1:59" ht="12.75" customHeight="1" x14ac:dyDescent="0.2">
      <c r="A59" s="169" t="s">
        <v>30</v>
      </c>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56"/>
      <c r="AF59" s="156"/>
      <c r="AG59" s="163"/>
      <c r="AH59" s="163"/>
      <c r="AI59" s="163"/>
      <c r="AJ59" s="163"/>
      <c r="AK59" s="163"/>
      <c r="AL59" s="163"/>
      <c r="AM59" s="163"/>
      <c r="AN59" s="163"/>
      <c r="AO59" s="163"/>
      <c r="AP59" s="163"/>
      <c r="AQ59" s="156"/>
      <c r="AR59" s="156"/>
      <c r="AS59" s="163"/>
      <c r="AT59" s="163"/>
      <c r="AU59" s="163"/>
      <c r="AV59" s="163"/>
      <c r="AW59" s="163"/>
      <c r="AX59" s="163"/>
      <c r="AY59" s="201"/>
      <c r="AZ59" s="208"/>
      <c r="BA59" s="200"/>
      <c r="BB59" s="202"/>
      <c r="BC59" s="202"/>
      <c r="BD59" s="202"/>
      <c r="BE59" s="202"/>
      <c r="BF59" s="202"/>
      <c r="BG59" s="202"/>
    </row>
    <row r="60" spans="1:59" ht="9.75" customHeight="1" x14ac:dyDescent="0.2">
      <c r="A60" s="163"/>
      <c r="B60" s="156"/>
      <c r="C60" s="163"/>
      <c r="D60" s="163"/>
      <c r="E60" s="163"/>
      <c r="F60" s="163"/>
      <c r="G60" s="163"/>
      <c r="H60" s="163"/>
      <c r="I60" s="163"/>
      <c r="J60" s="163"/>
      <c r="K60" s="163"/>
      <c r="L60" s="163"/>
      <c r="M60" s="156"/>
      <c r="N60" s="163"/>
      <c r="O60" s="163"/>
      <c r="P60" s="163"/>
      <c r="Q60" s="163"/>
      <c r="R60" s="163"/>
      <c r="S60" s="163"/>
      <c r="T60" s="163"/>
      <c r="U60" s="163"/>
      <c r="V60" s="163"/>
      <c r="W60" s="163"/>
      <c r="X60" s="163"/>
      <c r="Y60" s="163"/>
      <c r="Z60" s="163"/>
      <c r="AA60" s="163"/>
      <c r="AB60" s="163"/>
      <c r="AC60" s="163"/>
      <c r="AD60" s="163"/>
      <c r="AE60" s="156"/>
      <c r="AF60" s="156"/>
      <c r="AG60" s="163"/>
      <c r="AH60" s="163"/>
      <c r="AI60" s="163"/>
      <c r="AJ60" s="163"/>
      <c r="AK60" s="163"/>
      <c r="AL60" s="163"/>
      <c r="AM60" s="163"/>
      <c r="AN60" s="156"/>
      <c r="AO60" s="156"/>
      <c r="AP60" s="156"/>
      <c r="AQ60" s="156"/>
      <c r="AR60" s="156"/>
      <c r="AS60" s="156"/>
      <c r="AT60" s="156"/>
      <c r="AU60" s="156"/>
      <c r="AV60" s="156"/>
      <c r="AW60" s="156"/>
      <c r="AX60" s="156"/>
      <c r="AY60" s="201"/>
      <c r="AZ60" s="208"/>
      <c r="BA60" s="200"/>
      <c r="BB60" s="202"/>
      <c r="BC60" s="202"/>
      <c r="BD60" s="202"/>
      <c r="BE60" s="202"/>
      <c r="BF60" s="202"/>
      <c r="BG60" s="202"/>
    </row>
    <row r="61" spans="1:59" ht="15.75" customHeight="1" x14ac:dyDescent="0.2">
      <c r="A61" s="167" t="s">
        <v>103</v>
      </c>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56"/>
      <c r="AD61" s="156"/>
      <c r="AE61" s="310"/>
      <c r="AF61" s="310"/>
      <c r="AG61" s="310"/>
      <c r="AH61" s="310"/>
      <c r="AI61" s="310"/>
      <c r="AJ61" s="310"/>
      <c r="AK61" s="310"/>
      <c r="AL61" s="164" t="s">
        <v>22</v>
      </c>
      <c r="AM61" s="156"/>
      <c r="AN61" s="156"/>
      <c r="AO61" s="156"/>
      <c r="AP61" s="156"/>
      <c r="AQ61" s="156"/>
      <c r="AR61" s="156"/>
      <c r="AS61" s="156"/>
      <c r="AT61" s="156"/>
      <c r="AU61" s="156"/>
      <c r="AV61" s="156"/>
      <c r="AW61" s="156"/>
      <c r="AX61" s="156"/>
      <c r="AY61" s="204"/>
      <c r="AZ61" s="208"/>
      <c r="BA61" s="200"/>
      <c r="BB61" s="202"/>
      <c r="BC61" s="202"/>
      <c r="BD61" s="202"/>
      <c r="BE61" s="202"/>
      <c r="BF61" s="202"/>
      <c r="BG61" s="202"/>
    </row>
    <row r="62" spans="1:59" ht="8.25" customHeight="1" x14ac:dyDescent="0.2">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56"/>
      <c r="AD62" s="156"/>
      <c r="AE62" s="164"/>
      <c r="AF62" s="164"/>
      <c r="AG62" s="164"/>
      <c r="AH62" s="164"/>
      <c r="AI62" s="164"/>
      <c r="AJ62" s="164"/>
      <c r="AK62" s="164"/>
      <c r="AL62" s="163"/>
      <c r="AM62" s="156"/>
      <c r="AN62" s="156"/>
      <c r="AO62" s="156"/>
      <c r="AP62" s="156"/>
      <c r="AQ62" s="156"/>
      <c r="AR62" s="156"/>
      <c r="AS62" s="156"/>
      <c r="AT62" s="156"/>
      <c r="AU62" s="156"/>
      <c r="AV62" s="156"/>
      <c r="AW62" s="156"/>
      <c r="AX62" s="156"/>
      <c r="AY62" s="201"/>
      <c r="AZ62" s="208"/>
      <c r="BA62" s="200"/>
      <c r="BB62" s="202"/>
      <c r="BC62" s="202"/>
      <c r="BD62" s="202"/>
      <c r="BE62" s="202"/>
      <c r="BF62" s="202"/>
      <c r="BG62" s="202"/>
    </row>
    <row r="63" spans="1:59" ht="15.75" customHeight="1" x14ac:dyDescent="0.2">
      <c r="A63" s="163" t="s">
        <v>31</v>
      </c>
      <c r="B63" s="163"/>
      <c r="C63" s="163"/>
      <c r="D63" s="163"/>
      <c r="E63" s="163"/>
      <c r="F63" s="163"/>
      <c r="G63" s="163"/>
      <c r="H63" s="163"/>
      <c r="I63" s="310"/>
      <c r="J63" s="310"/>
      <c r="K63" s="310"/>
      <c r="L63" s="310"/>
      <c r="M63" s="310"/>
      <c r="N63" s="310"/>
      <c r="O63" s="164" t="s">
        <v>22</v>
      </c>
      <c r="P63" s="163"/>
      <c r="Q63" s="163" t="s">
        <v>27</v>
      </c>
      <c r="R63" s="163"/>
      <c r="S63" s="310"/>
      <c r="T63" s="310"/>
      <c r="U63" s="310"/>
      <c r="V63" s="310"/>
      <c r="W63" s="310"/>
      <c r="X63" s="310"/>
      <c r="Y63" s="164" t="s">
        <v>22</v>
      </c>
      <c r="Z63" s="163"/>
      <c r="AA63" s="163" t="s">
        <v>28</v>
      </c>
      <c r="AB63" s="163"/>
      <c r="AC63" s="163" t="s">
        <v>27</v>
      </c>
      <c r="AD63" s="156"/>
      <c r="AE63" s="290">
        <f>I63+S63</f>
        <v>0</v>
      </c>
      <c r="AF63" s="290"/>
      <c r="AG63" s="290"/>
      <c r="AH63" s="290"/>
      <c r="AI63" s="290"/>
      <c r="AJ63" s="290"/>
      <c r="AK63" s="290"/>
      <c r="AL63" s="164" t="s">
        <v>22</v>
      </c>
      <c r="AM63" s="156"/>
      <c r="AN63" s="156"/>
      <c r="AO63" s="156"/>
      <c r="AP63" s="156"/>
      <c r="AQ63" s="156"/>
      <c r="AR63" s="156"/>
      <c r="AS63" s="156"/>
      <c r="AT63" s="156"/>
      <c r="AU63" s="156"/>
      <c r="AV63" s="156"/>
      <c r="AW63" s="156"/>
      <c r="AX63" s="156"/>
      <c r="AY63" s="204"/>
      <c r="AZ63" s="208"/>
      <c r="BA63" s="200"/>
      <c r="BB63" s="202"/>
      <c r="BC63" s="202"/>
      <c r="BD63" s="202"/>
      <c r="BE63" s="202"/>
      <c r="BF63" s="202"/>
      <c r="BG63" s="202"/>
    </row>
    <row r="64" spans="1:59" ht="10.5" customHeight="1" x14ac:dyDescent="0.2">
      <c r="A64" s="163"/>
      <c r="B64" s="163"/>
      <c r="C64" s="163"/>
      <c r="D64" s="163"/>
      <c r="E64" s="163"/>
      <c r="F64" s="163"/>
      <c r="G64" s="163"/>
      <c r="H64" s="163"/>
      <c r="I64" s="163"/>
      <c r="J64" s="168"/>
      <c r="K64" s="168" t="s">
        <v>5</v>
      </c>
      <c r="L64" s="187"/>
      <c r="M64" s="163"/>
      <c r="N64" s="163"/>
      <c r="O64" s="205"/>
      <c r="P64" s="163"/>
      <c r="Q64" s="163"/>
      <c r="R64" s="163"/>
      <c r="S64" s="163"/>
      <c r="T64" s="168"/>
      <c r="U64" s="168" t="s">
        <v>6</v>
      </c>
      <c r="V64" s="187"/>
      <c r="W64" s="163"/>
      <c r="X64" s="163"/>
      <c r="Y64" s="163"/>
      <c r="Z64" s="163"/>
      <c r="AA64" s="163"/>
      <c r="AB64" s="163"/>
      <c r="AC64" s="156"/>
      <c r="AD64" s="156"/>
      <c r="AE64" s="163"/>
      <c r="AF64" s="163"/>
      <c r="AG64" s="163"/>
      <c r="AH64" s="163"/>
      <c r="AI64" s="163"/>
      <c r="AJ64" s="163"/>
      <c r="AK64" s="163"/>
      <c r="AL64" s="163"/>
      <c r="AM64" s="156"/>
      <c r="AN64" s="156"/>
      <c r="AO64" s="156"/>
      <c r="AP64" s="156"/>
      <c r="AQ64" s="156"/>
      <c r="AR64" s="156"/>
      <c r="AS64" s="156"/>
      <c r="AT64" s="156"/>
      <c r="AU64" s="156"/>
      <c r="AV64" s="156"/>
      <c r="AW64" s="156"/>
      <c r="AX64" s="156"/>
      <c r="AY64" s="201"/>
      <c r="AZ64" s="208"/>
      <c r="BA64" s="200"/>
      <c r="BB64" s="202"/>
      <c r="BC64" s="202"/>
      <c r="BD64" s="202"/>
      <c r="BE64" s="202"/>
      <c r="BF64" s="202"/>
      <c r="BG64" s="202"/>
    </row>
    <row r="65" spans="1:59" ht="3" customHeight="1" x14ac:dyDescent="0.2">
      <c r="A65" s="163"/>
      <c r="B65" s="163"/>
      <c r="C65" s="163"/>
      <c r="D65" s="163"/>
      <c r="E65" s="163"/>
      <c r="F65" s="163"/>
      <c r="G65" s="163"/>
      <c r="H65" s="163"/>
      <c r="I65" s="163"/>
      <c r="J65" s="163"/>
      <c r="K65" s="163"/>
      <c r="L65" s="163"/>
      <c r="M65" s="163"/>
      <c r="N65" s="163"/>
      <c r="O65" s="205"/>
      <c r="P65" s="163"/>
      <c r="Q65" s="163"/>
      <c r="R65" s="163"/>
      <c r="S65" s="163"/>
      <c r="T65" s="163"/>
      <c r="U65" s="163"/>
      <c r="V65" s="163"/>
      <c r="W65" s="163"/>
      <c r="X65" s="163"/>
      <c r="Y65" s="163"/>
      <c r="Z65" s="163"/>
      <c r="AA65" s="163"/>
      <c r="AB65" s="163"/>
      <c r="AC65" s="156"/>
      <c r="AD65" s="156"/>
      <c r="AE65" s="163"/>
      <c r="AF65" s="163"/>
      <c r="AG65" s="163"/>
      <c r="AH65" s="163"/>
      <c r="AI65" s="163"/>
      <c r="AJ65" s="163"/>
      <c r="AK65" s="163"/>
      <c r="AL65" s="163"/>
      <c r="AM65" s="164"/>
      <c r="AN65" s="164"/>
      <c r="AO65" s="164"/>
      <c r="AP65" s="164"/>
      <c r="AQ65" s="164"/>
      <c r="AR65" s="164"/>
      <c r="AS65" s="164"/>
      <c r="AT65" s="164"/>
      <c r="AU65" s="164"/>
      <c r="AV65" s="164"/>
      <c r="AW65" s="164"/>
      <c r="AX65" s="156"/>
      <c r="AY65" s="201"/>
      <c r="AZ65" s="202"/>
      <c r="BA65" s="200"/>
      <c r="BB65" s="202"/>
      <c r="BC65" s="202"/>
      <c r="BD65" s="202"/>
      <c r="BE65" s="202"/>
      <c r="BF65" s="202"/>
      <c r="BG65" s="202"/>
    </row>
    <row r="66" spans="1:59" ht="15.75" customHeight="1" x14ac:dyDescent="0.2">
      <c r="O66" s="206"/>
      <c r="Y66" s="156"/>
      <c r="AA66" s="207" t="s">
        <v>32</v>
      </c>
      <c r="AC66" s="163" t="s">
        <v>28</v>
      </c>
      <c r="AD66" s="156"/>
      <c r="AE66" s="290">
        <f>AE61+AE63</f>
        <v>0</v>
      </c>
      <c r="AF66" s="290"/>
      <c r="AG66" s="290"/>
      <c r="AH66" s="290"/>
      <c r="AI66" s="290"/>
      <c r="AJ66" s="290"/>
      <c r="AK66" s="290"/>
      <c r="AL66" s="164" t="s">
        <v>22</v>
      </c>
      <c r="AM66" s="162"/>
      <c r="AN66" s="164" t="s">
        <v>28</v>
      </c>
      <c r="AO66" s="156"/>
      <c r="AP66" s="290">
        <f>AE66</f>
        <v>0</v>
      </c>
      <c r="AQ66" s="290"/>
      <c r="AR66" s="290"/>
      <c r="AS66" s="290"/>
      <c r="AT66" s="290"/>
      <c r="AU66" s="290"/>
      <c r="AV66" s="290"/>
      <c r="AW66" s="164" t="s">
        <v>22</v>
      </c>
      <c r="AX66" s="156"/>
      <c r="AY66" s="204"/>
      <c r="AZ66" s="208"/>
      <c r="BA66" s="200"/>
      <c r="BB66" s="208"/>
      <c r="BC66" s="208"/>
      <c r="BD66" s="208"/>
      <c r="BE66" s="208"/>
      <c r="BF66" s="208"/>
      <c r="BG66" s="202"/>
    </row>
    <row r="67" spans="1:59" ht="6" customHeight="1" x14ac:dyDescent="0.2">
      <c r="A67" s="163"/>
      <c r="B67" s="163"/>
      <c r="C67" s="163"/>
      <c r="D67" s="163"/>
      <c r="E67" s="163"/>
      <c r="F67" s="163"/>
      <c r="G67" s="163"/>
      <c r="H67" s="163"/>
      <c r="I67" s="163"/>
      <c r="J67" s="163"/>
      <c r="K67" s="163"/>
      <c r="L67" s="163"/>
      <c r="M67" s="163"/>
      <c r="N67" s="163"/>
      <c r="O67" s="205"/>
      <c r="P67" s="163"/>
      <c r="Q67" s="163"/>
      <c r="R67" s="163"/>
      <c r="S67" s="163"/>
      <c r="T67" s="163"/>
      <c r="U67" s="163"/>
      <c r="Y67" s="187"/>
      <c r="AA67" s="163"/>
      <c r="AC67" s="156"/>
      <c r="AD67" s="156"/>
      <c r="AE67" s="162"/>
      <c r="AF67" s="162"/>
      <c r="AG67" s="162"/>
      <c r="AH67" s="162"/>
      <c r="AI67" s="162"/>
      <c r="AJ67" s="162"/>
      <c r="AK67" s="162"/>
      <c r="AM67" s="162"/>
      <c r="AN67" s="164"/>
      <c r="AO67" s="156"/>
      <c r="AP67" s="156"/>
      <c r="AQ67" s="164"/>
      <c r="AR67" s="164"/>
      <c r="AS67" s="164"/>
      <c r="AT67" s="164"/>
      <c r="AU67" s="164"/>
      <c r="AV67" s="164"/>
      <c r="AW67" s="164"/>
      <c r="AX67" s="156"/>
      <c r="AY67" s="209"/>
      <c r="AZ67" s="208"/>
      <c r="BA67" s="200"/>
      <c r="BB67" s="208"/>
      <c r="BC67" s="210"/>
      <c r="BD67" s="208"/>
      <c r="BE67" s="208"/>
      <c r="BF67" s="208"/>
      <c r="BG67" s="208"/>
    </row>
    <row r="68" spans="1:59" ht="9.75" customHeight="1" x14ac:dyDescent="0.2">
      <c r="A68" s="163"/>
      <c r="B68" s="163"/>
      <c r="C68" s="163"/>
      <c r="D68" s="163"/>
      <c r="E68" s="163"/>
      <c r="F68" s="163"/>
      <c r="G68" s="163"/>
      <c r="H68" s="163"/>
      <c r="I68" s="163"/>
      <c r="J68" s="163"/>
      <c r="K68" s="163"/>
      <c r="L68" s="163"/>
      <c r="M68" s="163"/>
      <c r="N68" s="163"/>
      <c r="O68" s="205"/>
      <c r="P68" s="163"/>
      <c r="Q68" s="163"/>
      <c r="R68" s="163"/>
      <c r="S68" s="163"/>
      <c r="T68" s="163"/>
      <c r="U68" s="163"/>
      <c r="Y68" s="187"/>
      <c r="AA68" s="163"/>
      <c r="AC68" s="156"/>
      <c r="AD68" s="156"/>
      <c r="AE68" s="162"/>
      <c r="AF68" s="162"/>
      <c r="AG68" s="162"/>
      <c r="AH68" s="162"/>
      <c r="AI68" s="162"/>
      <c r="AJ68" s="162"/>
      <c r="AK68" s="162"/>
      <c r="AM68" s="162"/>
      <c r="AN68" s="164"/>
      <c r="AO68" s="156"/>
      <c r="AP68" s="156"/>
      <c r="AQ68" s="164"/>
      <c r="AR68" s="164"/>
      <c r="AS68" s="164"/>
      <c r="AT68" s="164"/>
      <c r="AU68" s="164"/>
      <c r="AV68" s="164"/>
      <c r="AW68" s="164"/>
      <c r="AX68" s="156"/>
      <c r="AY68" s="209"/>
      <c r="AZ68" s="208"/>
      <c r="BA68" s="200"/>
      <c r="BB68" s="208"/>
      <c r="BC68" s="210"/>
      <c r="BD68" s="208"/>
      <c r="BE68" s="208"/>
      <c r="BF68" s="208"/>
      <c r="BG68" s="208"/>
    </row>
    <row r="69" spans="1:59" ht="15.75" customHeight="1" x14ac:dyDescent="0.2">
      <c r="A69" s="163"/>
      <c r="B69" s="163"/>
      <c r="C69" s="163"/>
      <c r="D69" s="163"/>
      <c r="E69" s="163"/>
      <c r="F69" s="163"/>
      <c r="G69" s="163"/>
      <c r="H69" s="163"/>
      <c r="I69" s="163"/>
      <c r="J69" s="163"/>
      <c r="K69" s="163"/>
      <c r="L69" s="163"/>
      <c r="M69" s="163"/>
      <c r="N69" s="163"/>
      <c r="O69" s="205"/>
      <c r="P69" s="163"/>
      <c r="Q69" s="163"/>
      <c r="R69" s="163"/>
      <c r="S69" s="163"/>
      <c r="T69" s="163"/>
      <c r="U69" s="163"/>
      <c r="Y69" s="187"/>
      <c r="AA69" s="163"/>
      <c r="AC69" s="156"/>
      <c r="AD69" s="156"/>
      <c r="AE69" s="162"/>
      <c r="AF69" s="162"/>
      <c r="AG69" s="162"/>
      <c r="AH69" s="162"/>
      <c r="AI69" s="162"/>
      <c r="AJ69" s="162"/>
      <c r="AK69" s="156"/>
      <c r="AL69" s="211" t="s">
        <v>33</v>
      </c>
      <c r="AM69" s="156"/>
      <c r="AN69" s="163" t="s">
        <v>28</v>
      </c>
      <c r="AO69" s="164"/>
      <c r="AP69" s="290">
        <f>AP66+AP57</f>
        <v>0</v>
      </c>
      <c r="AQ69" s="290"/>
      <c r="AR69" s="290"/>
      <c r="AS69" s="290"/>
      <c r="AT69" s="290"/>
      <c r="AU69" s="290"/>
      <c r="AV69" s="290"/>
      <c r="AW69" s="164" t="s">
        <v>22</v>
      </c>
      <c r="AX69" s="156"/>
      <c r="AY69" s="204"/>
      <c r="AZ69" s="208"/>
      <c r="BA69" s="200"/>
      <c r="BB69" s="202"/>
      <c r="BC69" s="202"/>
      <c r="BD69" s="202"/>
      <c r="BE69" s="202"/>
      <c r="BF69" s="202"/>
      <c r="BG69" s="202"/>
    </row>
    <row r="70" spans="1:59" ht="10.5" customHeight="1" x14ac:dyDescent="0.2">
      <c r="P70" s="206"/>
      <c r="W70" s="156"/>
      <c r="X70" s="156"/>
      <c r="Y70" s="156"/>
      <c r="Z70" s="156"/>
      <c r="AA70" s="156"/>
      <c r="AB70" s="156"/>
      <c r="AC70" s="156"/>
      <c r="AD70" s="156"/>
      <c r="AE70" s="156"/>
      <c r="AF70" s="156"/>
      <c r="AG70" s="156"/>
      <c r="AH70" s="156"/>
      <c r="AI70" s="156"/>
      <c r="AJ70" s="156"/>
      <c r="AK70" s="156"/>
      <c r="AL70" s="156"/>
      <c r="AM70" s="162"/>
      <c r="AN70" s="162"/>
      <c r="AO70" s="162"/>
      <c r="AP70" s="162"/>
      <c r="AQ70" s="162"/>
      <c r="AR70" s="162"/>
      <c r="AS70" s="162"/>
      <c r="AT70" s="162"/>
      <c r="AU70" s="162"/>
      <c r="AV70" s="162"/>
      <c r="AY70" s="208"/>
      <c r="AZ70" s="208"/>
      <c r="BA70" s="200"/>
      <c r="BB70" s="208"/>
      <c r="BC70" s="208"/>
      <c r="BD70" s="208"/>
      <c r="BE70" s="208"/>
      <c r="BF70" s="208"/>
      <c r="BG70" s="208"/>
    </row>
    <row r="71" spans="1:59" s="195" customFormat="1" ht="14.1" customHeight="1" x14ac:dyDescent="0.2">
      <c r="A71" s="314" t="s">
        <v>34</v>
      </c>
      <c r="B71" s="315"/>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315"/>
      <c r="AP71" s="315"/>
      <c r="AQ71" s="315"/>
      <c r="AR71" s="315"/>
      <c r="AS71" s="315"/>
      <c r="AT71" s="315"/>
      <c r="AU71" s="315"/>
      <c r="AV71" s="315"/>
      <c r="AW71" s="315"/>
      <c r="AX71" s="315"/>
      <c r="AY71" s="315"/>
      <c r="AZ71" s="315"/>
      <c r="BA71" s="315"/>
      <c r="BB71" s="315"/>
      <c r="BC71" s="315"/>
      <c r="BD71" s="315"/>
      <c r="BE71" s="315"/>
      <c r="BF71" s="315"/>
      <c r="BG71" s="316"/>
    </row>
    <row r="72" spans="1:59" ht="4.5" customHeight="1" x14ac:dyDescent="0.2">
      <c r="AX72" s="163"/>
      <c r="AY72" s="156"/>
      <c r="AZ72" s="156"/>
      <c r="BA72" s="156"/>
      <c r="BB72" s="156"/>
      <c r="BC72" s="156"/>
      <c r="BD72" s="156"/>
      <c r="BE72" s="156"/>
      <c r="BF72" s="163"/>
      <c r="BG72" s="163"/>
    </row>
    <row r="73" spans="1:59" ht="54.75" customHeight="1" x14ac:dyDescent="0.2">
      <c r="A73" s="311" t="s">
        <v>117</v>
      </c>
      <c r="B73" s="311"/>
      <c r="C73" s="311"/>
      <c r="D73" s="311"/>
      <c r="E73" s="311"/>
      <c r="F73" s="311"/>
      <c r="G73" s="311"/>
      <c r="H73" s="311"/>
      <c r="I73" s="311"/>
      <c r="J73" s="311"/>
      <c r="K73" s="311"/>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311"/>
      <c r="AP73" s="311"/>
      <c r="AQ73" s="311"/>
      <c r="AR73" s="311"/>
      <c r="AS73" s="311"/>
      <c r="AT73" s="311"/>
      <c r="AU73" s="311"/>
      <c r="AV73" s="311"/>
      <c r="AW73" s="311"/>
      <c r="AX73" s="311"/>
      <c r="AY73" s="311"/>
      <c r="AZ73" s="311"/>
      <c r="BA73" s="311"/>
      <c r="BB73" s="311"/>
      <c r="BC73" s="311"/>
      <c r="BD73" s="311"/>
      <c r="BE73" s="311"/>
      <c r="BF73" s="311"/>
      <c r="BG73" s="311"/>
    </row>
    <row r="74" spans="1:59" ht="21" customHeight="1" x14ac:dyDescent="0.2">
      <c r="A74" s="312"/>
      <c r="B74" s="312"/>
      <c r="C74" s="312"/>
      <c r="D74" s="312"/>
      <c r="E74" s="312"/>
      <c r="F74" s="312"/>
      <c r="G74" s="312"/>
      <c r="H74" s="312"/>
      <c r="I74" s="312"/>
      <c r="J74" s="312"/>
      <c r="K74" s="312"/>
      <c r="L74" s="312"/>
      <c r="M74" s="312"/>
      <c r="N74" s="312"/>
      <c r="O74" s="312"/>
      <c r="Q74" s="162"/>
      <c r="R74" s="313"/>
      <c r="S74" s="313"/>
      <c r="T74" s="313"/>
      <c r="U74" s="313"/>
      <c r="V74" s="313"/>
      <c r="W74" s="313"/>
      <c r="X74" s="313"/>
      <c r="Y74" s="313"/>
      <c r="Z74" s="313"/>
      <c r="AA74" s="313"/>
      <c r="AB74" s="313"/>
      <c r="AC74" s="313"/>
      <c r="AD74" s="313"/>
      <c r="AE74" s="313"/>
      <c r="AF74" s="313"/>
      <c r="AG74" s="313"/>
      <c r="AH74" s="162"/>
      <c r="AI74" s="162"/>
      <c r="AJ74" s="313"/>
      <c r="AK74" s="313"/>
      <c r="AL74" s="313"/>
      <c r="AM74" s="313"/>
      <c r="AN74" s="313"/>
      <c r="AO74" s="313"/>
      <c r="AP74" s="313"/>
      <c r="AQ74" s="313"/>
      <c r="AR74" s="313"/>
      <c r="AS74" s="313"/>
      <c r="AT74" s="313"/>
      <c r="AU74" s="313"/>
      <c r="AV74" s="313"/>
      <c r="AW74" s="313"/>
      <c r="AX74" s="313"/>
      <c r="AY74" s="313"/>
      <c r="AZ74" s="162"/>
      <c r="BA74" s="313"/>
      <c r="BB74" s="313"/>
      <c r="BC74" s="313"/>
      <c r="BD74" s="313"/>
      <c r="BE74" s="313"/>
      <c r="BF74" s="313"/>
      <c r="BG74" s="313"/>
    </row>
    <row r="75" spans="1:59" ht="15" customHeight="1" x14ac:dyDescent="0.2">
      <c r="A75" s="212" t="s">
        <v>35</v>
      </c>
      <c r="B75" s="213"/>
      <c r="C75" s="213"/>
      <c r="D75" s="213"/>
      <c r="E75" s="213"/>
      <c r="F75" s="213"/>
      <c r="G75" s="213"/>
      <c r="H75" s="213"/>
      <c r="I75" s="213"/>
      <c r="J75" s="213"/>
      <c r="K75" s="213"/>
      <c r="L75" s="213"/>
      <c r="M75" s="213"/>
      <c r="N75" s="213"/>
      <c r="R75" s="164" t="s">
        <v>36</v>
      </c>
      <c r="T75" s="213"/>
      <c r="U75" s="213"/>
      <c r="V75" s="213"/>
      <c r="W75" s="213"/>
      <c r="X75" s="213"/>
      <c r="Y75" s="213"/>
      <c r="Z75" s="213"/>
      <c r="AA75" s="213"/>
      <c r="AB75" s="213"/>
      <c r="AC75" s="213"/>
      <c r="AD75" s="162"/>
      <c r="AF75" s="162"/>
      <c r="AJ75" s="164" t="s">
        <v>37</v>
      </c>
      <c r="AK75" s="213"/>
      <c r="AL75" s="213"/>
      <c r="AM75" s="213"/>
      <c r="AN75" s="213"/>
      <c r="AO75" s="213"/>
      <c r="AP75" s="213"/>
      <c r="AQ75" s="213"/>
      <c r="AR75" s="213"/>
      <c r="AS75" s="162"/>
      <c r="AT75" s="156"/>
      <c r="AU75" s="156"/>
      <c r="AV75" s="156"/>
      <c r="AW75" s="156"/>
      <c r="BA75" s="164" t="s">
        <v>38</v>
      </c>
      <c r="BB75" s="213"/>
      <c r="BC75" s="213"/>
      <c r="BD75" s="213"/>
      <c r="BE75" s="213"/>
      <c r="BF75" s="213"/>
      <c r="BG75" s="213"/>
    </row>
    <row r="76" spans="1:59" ht="6.75" customHeight="1" thickBot="1" x14ac:dyDescent="0.25">
      <c r="A76" s="214"/>
      <c r="B76" s="214"/>
      <c r="C76" s="214"/>
      <c r="D76" s="214"/>
      <c r="E76" s="214"/>
      <c r="F76" s="214"/>
      <c r="G76" s="214"/>
      <c r="H76" s="214"/>
      <c r="I76" s="214"/>
      <c r="J76" s="214"/>
      <c r="K76" s="214"/>
      <c r="L76" s="214"/>
      <c r="M76" s="214"/>
      <c r="N76" s="214"/>
      <c r="O76" s="214"/>
      <c r="P76" s="21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row>
    <row r="77" spans="1:59" s="163" customFormat="1" ht="8.25" customHeight="1" x14ac:dyDescent="0.2">
      <c r="BG77" s="215"/>
    </row>
    <row r="82" spans="45:52" s="156" customFormat="1" ht="9.9499999999999993" customHeight="1" x14ac:dyDescent="0.2"/>
    <row r="83" spans="45:52" s="156" customFormat="1" ht="9.9499999999999993" customHeight="1" x14ac:dyDescent="0.2"/>
    <row r="84" spans="45:52" s="156" customFormat="1" ht="9.9499999999999993" customHeight="1" x14ac:dyDescent="0.2"/>
    <row r="89" spans="45:52" ht="9.9499999999999993" customHeight="1" x14ac:dyDescent="0.2">
      <c r="AS89" s="156"/>
      <c r="AT89" s="156"/>
      <c r="AU89" s="156"/>
      <c r="AV89" s="156"/>
      <c r="AW89" s="156"/>
      <c r="AX89" s="156"/>
      <c r="AY89" s="156"/>
      <c r="AZ89" s="156"/>
    </row>
  </sheetData>
  <mergeCells count="51">
    <mergeCell ref="AK10:BG10"/>
    <mergeCell ref="A8:AJ8"/>
    <mergeCell ref="A36:AW36"/>
    <mergeCell ref="S63:X63"/>
    <mergeCell ref="AE63:AK63"/>
    <mergeCell ref="B18:D18"/>
    <mergeCell ref="F18:H18"/>
    <mergeCell ref="S54:X54"/>
    <mergeCell ref="P31:AD31"/>
    <mergeCell ref="AI31:AW31"/>
    <mergeCell ref="AT41:BG42"/>
    <mergeCell ref="AE61:AK61"/>
    <mergeCell ref="AE54:AK54"/>
    <mergeCell ref="AE52:AK52"/>
    <mergeCell ref="I54:N54"/>
    <mergeCell ref="A48:BG48"/>
    <mergeCell ref="A74:O74"/>
    <mergeCell ref="R74:AG74"/>
    <mergeCell ref="AJ74:AY74"/>
    <mergeCell ref="BA74:BG74"/>
    <mergeCell ref="A71:BG71"/>
    <mergeCell ref="AE66:AK66"/>
    <mergeCell ref="I63:N63"/>
    <mergeCell ref="AP69:AV69"/>
    <mergeCell ref="A73:BG73"/>
    <mergeCell ref="AP66:AV66"/>
    <mergeCell ref="AP57:AV57"/>
    <mergeCell ref="AE57:AK57"/>
    <mergeCell ref="A45:BF45"/>
    <mergeCell ref="A43:AW43"/>
    <mergeCell ref="A1:BG1"/>
    <mergeCell ref="A2:BG2"/>
    <mergeCell ref="AY43:BF43"/>
    <mergeCell ref="AE31:AH31"/>
    <mergeCell ref="A23:AO23"/>
    <mergeCell ref="AY36:BF36"/>
    <mergeCell ref="AT34:BG35"/>
    <mergeCell ref="A34:AO35"/>
    <mergeCell ref="A41:AO42"/>
    <mergeCell ref="A4:BG4"/>
    <mergeCell ref="BE15:BF15"/>
    <mergeCell ref="BE17:BF17"/>
    <mergeCell ref="BE19:BF19"/>
    <mergeCell ref="J18:M18"/>
    <mergeCell ref="A15:AO15"/>
    <mergeCell ref="A38:BF38"/>
    <mergeCell ref="O18:AO18"/>
    <mergeCell ref="A21:AO21"/>
    <mergeCell ref="A28:BG29"/>
    <mergeCell ref="AR15:BD15"/>
    <mergeCell ref="AS19:BD19"/>
  </mergeCells>
  <phoneticPr fontId="3" type="noConversion"/>
  <hyperlinks>
    <hyperlink ref="A10" r:id="rId1" xr:uid="{60561991-E965-48CA-9D7B-1B07555E5717}"/>
  </hyperlinks>
  <printOptions horizontalCentered="1"/>
  <pageMargins left="0.23622047244094491" right="0.23622047244094491" top="0.74803149606299213" bottom="0.74803149606299213" header="0.31496062992125984" footer="0.31496062992125984"/>
  <pageSetup paperSize="5" scale="87"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W117"/>
  <sheetViews>
    <sheetView zoomScale="70" zoomScaleNormal="70" zoomScaleSheetLayoutView="70" workbookViewId="0">
      <pane ySplit="8" topLeftCell="A81" activePane="bottomLeft" state="frozen"/>
      <selection pane="bottomLeft" activeCell="P105" sqref="P105:Q105"/>
    </sheetView>
  </sheetViews>
  <sheetFormatPr baseColWidth="10" defaultRowHeight="12.75" x14ac:dyDescent="0.2"/>
  <cols>
    <col min="1" max="1" width="4" style="75" customWidth="1"/>
    <col min="2" max="2" width="31.28515625" style="75" customWidth="1"/>
    <col min="3" max="3" width="2.85546875" style="75" customWidth="1"/>
    <col min="4" max="4" width="33.28515625" style="75" customWidth="1"/>
    <col min="5" max="5" width="14.7109375" style="75" customWidth="1"/>
    <col min="6" max="6" width="16.140625" style="75" bestFit="1" customWidth="1"/>
    <col min="7" max="7" width="14.7109375" style="76" customWidth="1"/>
    <col min="8" max="8" width="16.140625" style="76" bestFit="1" customWidth="1"/>
    <col min="9" max="9" width="18.7109375" style="77" customWidth="1"/>
    <col min="10" max="11" width="18.7109375" style="78" customWidth="1"/>
    <col min="12" max="12" width="18.7109375" style="75" customWidth="1"/>
    <col min="13" max="13" width="18.7109375" style="102" customWidth="1"/>
    <col min="14" max="14" width="20.5703125" style="75" customWidth="1"/>
    <col min="15" max="15" width="21.140625" style="75" customWidth="1"/>
    <col min="16" max="16" width="18.7109375" style="75" customWidth="1"/>
    <col min="17" max="17" width="14.5703125" style="139" customWidth="1"/>
    <col min="18" max="18" width="11.42578125" style="125"/>
    <col min="19" max="19" width="12.28515625" style="125" bestFit="1" customWidth="1"/>
    <col min="20" max="23" width="11.42578125" style="125"/>
    <col min="24" max="16384" width="11.42578125" style="75"/>
  </cols>
  <sheetData>
    <row r="1" spans="1:23" s="72" customFormat="1" ht="15.75" x14ac:dyDescent="0.25">
      <c r="A1" s="352" t="s">
        <v>77</v>
      </c>
      <c r="B1" s="352"/>
      <c r="C1" s="352"/>
      <c r="D1" s="352"/>
      <c r="E1" s="352"/>
      <c r="F1" s="352"/>
      <c r="G1" s="352"/>
      <c r="H1" s="352"/>
      <c r="I1" s="352"/>
      <c r="J1" s="352"/>
      <c r="K1" s="352"/>
      <c r="L1" s="352"/>
      <c r="M1" s="352"/>
      <c r="N1" s="352"/>
      <c r="O1" s="352"/>
      <c r="P1" s="352"/>
      <c r="Q1" s="352"/>
      <c r="R1" s="120"/>
      <c r="S1" s="120"/>
      <c r="T1" s="120"/>
      <c r="U1" s="120"/>
      <c r="V1" s="120"/>
      <c r="W1" s="120"/>
    </row>
    <row r="2" spans="1:23" s="72" customFormat="1" ht="15.75" x14ac:dyDescent="0.25">
      <c r="A2" s="352" t="s">
        <v>118</v>
      </c>
      <c r="B2" s="352"/>
      <c r="C2" s="352"/>
      <c r="D2" s="352"/>
      <c r="E2" s="352"/>
      <c r="F2" s="352"/>
      <c r="G2" s="352"/>
      <c r="H2" s="352"/>
      <c r="I2" s="352"/>
      <c r="J2" s="352"/>
      <c r="K2" s="352"/>
      <c r="L2" s="352"/>
      <c r="M2" s="352"/>
      <c r="N2" s="352"/>
      <c r="O2" s="352"/>
      <c r="P2" s="352"/>
      <c r="Q2" s="352"/>
      <c r="R2" s="120"/>
      <c r="S2" s="120"/>
      <c r="T2" s="120"/>
      <c r="U2" s="120"/>
      <c r="V2" s="120"/>
      <c r="W2" s="120"/>
    </row>
    <row r="3" spans="1:23" s="72" customFormat="1" ht="15.75" x14ac:dyDescent="0.25">
      <c r="A3" s="352" t="s">
        <v>19</v>
      </c>
      <c r="B3" s="352"/>
      <c r="C3" s="352"/>
      <c r="D3" s="352"/>
      <c r="E3" s="352"/>
      <c r="F3" s="352"/>
      <c r="G3" s="352"/>
      <c r="H3" s="352"/>
      <c r="I3" s="352"/>
      <c r="J3" s="352"/>
      <c r="K3" s="352"/>
      <c r="L3" s="352"/>
      <c r="M3" s="352"/>
      <c r="N3" s="352"/>
      <c r="O3" s="352"/>
      <c r="P3" s="352"/>
      <c r="Q3" s="352"/>
      <c r="R3" s="120"/>
      <c r="S3" s="120"/>
      <c r="T3" s="120"/>
      <c r="U3" s="120"/>
      <c r="V3" s="120"/>
      <c r="W3" s="120"/>
    </row>
    <row r="4" spans="1:23" s="99" customFormat="1" ht="15.75" x14ac:dyDescent="0.25">
      <c r="A4" s="352" t="s">
        <v>99</v>
      </c>
      <c r="B4" s="352"/>
      <c r="C4" s="352"/>
      <c r="D4" s="352"/>
      <c r="E4" s="352"/>
      <c r="F4" s="353"/>
      <c r="G4" s="353"/>
      <c r="H4" s="353"/>
      <c r="I4" s="353"/>
      <c r="J4" s="353"/>
      <c r="K4" s="353"/>
      <c r="L4" s="353"/>
      <c r="M4" s="353"/>
      <c r="N4" s="353"/>
      <c r="O4" s="353"/>
      <c r="P4" s="353"/>
      <c r="Q4" s="353"/>
      <c r="R4" s="119"/>
      <c r="S4" s="119"/>
      <c r="T4" s="119"/>
      <c r="U4" s="119"/>
      <c r="V4" s="119"/>
      <c r="W4" s="119"/>
    </row>
    <row r="5" spans="1:23" s="72" customFormat="1" ht="18" customHeight="1" thickBot="1" x14ac:dyDescent="0.3">
      <c r="A5" s="71"/>
      <c r="B5" s="71"/>
      <c r="C5" s="71"/>
      <c r="D5" s="71"/>
      <c r="E5" s="71"/>
      <c r="F5" s="71"/>
      <c r="G5" s="71"/>
      <c r="H5" s="71"/>
      <c r="I5" s="71"/>
      <c r="J5" s="71"/>
      <c r="K5" s="71"/>
      <c r="L5" s="71"/>
      <c r="N5" s="357" t="s">
        <v>50</v>
      </c>
      <c r="O5" s="358"/>
      <c r="P5" s="358"/>
      <c r="Q5" s="358"/>
      <c r="R5" s="123"/>
      <c r="S5" s="120"/>
      <c r="T5" s="120"/>
      <c r="U5" s="120"/>
      <c r="V5" s="120"/>
      <c r="W5" s="120"/>
    </row>
    <row r="6" spans="1:23" ht="13.5" customHeight="1" thickBot="1" x14ac:dyDescent="0.25">
      <c r="A6" s="73"/>
      <c r="B6" s="96" t="s">
        <v>132</v>
      </c>
      <c r="C6" s="245"/>
      <c r="D6" s="74"/>
      <c r="E6" s="74"/>
      <c r="L6" s="78"/>
      <c r="M6" s="78"/>
      <c r="N6" s="357"/>
      <c r="O6" s="358"/>
      <c r="P6" s="358"/>
      <c r="Q6" s="358"/>
      <c r="R6" s="124"/>
    </row>
    <row r="7" spans="1:23" s="72" customFormat="1" ht="8.25" customHeight="1" x14ac:dyDescent="0.2">
      <c r="G7" s="79"/>
      <c r="H7" s="79"/>
      <c r="I7" s="80"/>
      <c r="J7" s="81"/>
      <c r="K7" s="81"/>
      <c r="L7" s="81"/>
      <c r="M7" s="81"/>
      <c r="N7" s="359"/>
      <c r="O7" s="360"/>
      <c r="P7" s="360"/>
      <c r="Q7" s="360"/>
      <c r="R7" s="120"/>
      <c r="S7" s="120"/>
      <c r="T7" s="120"/>
      <c r="U7" s="120"/>
      <c r="V7" s="120"/>
      <c r="W7" s="120"/>
    </row>
    <row r="8" spans="1:23" s="72" customFormat="1" ht="51.75" customHeight="1" thickBot="1" x14ac:dyDescent="0.25">
      <c r="A8" s="11"/>
      <c r="B8" s="82" t="s">
        <v>8</v>
      </c>
      <c r="C8" s="11"/>
      <c r="D8" s="11" t="s">
        <v>0</v>
      </c>
      <c r="E8" s="12" t="s">
        <v>1</v>
      </c>
      <c r="F8" s="13" t="s">
        <v>82</v>
      </c>
      <c r="G8" s="12" t="s">
        <v>11</v>
      </c>
      <c r="H8" s="14" t="s">
        <v>83</v>
      </c>
      <c r="I8" s="14" t="s">
        <v>4</v>
      </c>
      <c r="J8" s="15" t="s">
        <v>5</v>
      </c>
      <c r="K8" s="15" t="s">
        <v>6</v>
      </c>
      <c r="L8" s="15" t="s">
        <v>7</v>
      </c>
      <c r="M8" s="15" t="s">
        <v>54</v>
      </c>
      <c r="N8" s="15" t="s">
        <v>47</v>
      </c>
      <c r="O8" s="13" t="s">
        <v>121</v>
      </c>
      <c r="P8" s="356" t="s">
        <v>3</v>
      </c>
      <c r="Q8" s="356"/>
      <c r="R8" s="120"/>
      <c r="S8" s="120"/>
      <c r="T8" s="120"/>
      <c r="U8" s="120"/>
      <c r="V8" s="120"/>
      <c r="W8" s="120"/>
    </row>
    <row r="9" spans="1:23" s="99" customFormat="1" ht="13.5" customHeight="1" thickTop="1" x14ac:dyDescent="0.2">
      <c r="A9" s="113"/>
      <c r="B9" s="113"/>
      <c r="C9" s="113"/>
      <c r="D9" s="113"/>
      <c r="E9" s="72"/>
      <c r="F9" s="72"/>
      <c r="G9" s="79"/>
      <c r="H9" s="79"/>
      <c r="I9" s="114"/>
      <c r="J9" s="115"/>
      <c r="K9" s="115"/>
      <c r="L9" s="115"/>
      <c r="M9" s="115"/>
      <c r="N9" s="216"/>
      <c r="O9" s="216"/>
      <c r="P9" s="354" t="s">
        <v>87</v>
      </c>
      <c r="Q9" s="354"/>
      <c r="R9" s="119"/>
      <c r="S9" s="119"/>
      <c r="T9" s="119"/>
      <c r="U9" s="119"/>
      <c r="V9" s="119"/>
      <c r="W9" s="119"/>
    </row>
    <row r="10" spans="1:23" s="99" customFormat="1" ht="18" customHeight="1" x14ac:dyDescent="0.2">
      <c r="A10" s="361" t="s">
        <v>10</v>
      </c>
      <c r="B10" s="362"/>
      <c r="C10" s="362"/>
      <c r="D10" s="362"/>
      <c r="E10" s="362"/>
      <c r="F10" s="362"/>
      <c r="G10" s="362"/>
      <c r="H10" s="362"/>
      <c r="I10" s="362"/>
      <c r="J10" s="362"/>
      <c r="K10" s="362"/>
      <c r="L10" s="362"/>
      <c r="M10" s="362"/>
      <c r="N10" s="217"/>
      <c r="O10" s="218"/>
      <c r="P10" s="355"/>
      <c r="Q10" s="355"/>
      <c r="R10" s="119"/>
      <c r="S10" s="120"/>
      <c r="T10" s="119"/>
      <c r="U10" s="119"/>
      <c r="V10" s="119"/>
      <c r="W10" s="119"/>
    </row>
    <row r="11" spans="1:23" s="99" customFormat="1" ht="7.5" customHeight="1" x14ac:dyDescent="0.2">
      <c r="A11" s="116"/>
      <c r="B11" s="117"/>
      <c r="C11" s="118"/>
      <c r="D11" s="118"/>
      <c r="E11" s="118"/>
      <c r="F11" s="118"/>
      <c r="G11" s="118"/>
      <c r="H11" s="118"/>
      <c r="I11" s="118"/>
      <c r="J11" s="118"/>
      <c r="K11" s="118"/>
      <c r="L11" s="118"/>
      <c r="M11" s="118"/>
      <c r="N11" s="219"/>
      <c r="O11" s="220"/>
      <c r="P11" s="221"/>
      <c r="Q11" s="221"/>
      <c r="R11" s="119"/>
      <c r="S11" s="120"/>
      <c r="T11" s="119"/>
      <c r="U11" s="119"/>
      <c r="V11" s="119"/>
      <c r="W11" s="119"/>
    </row>
    <row r="12" spans="1:23" s="99" customFormat="1" ht="14.1" customHeight="1" x14ac:dyDescent="0.2">
      <c r="A12" s="22">
        <v>1</v>
      </c>
      <c r="B12" s="239" t="s">
        <v>124</v>
      </c>
      <c r="C12" s="265"/>
      <c r="D12" s="240" t="s">
        <v>125</v>
      </c>
      <c r="E12" s="241">
        <v>555555</v>
      </c>
      <c r="F12" s="242">
        <v>44051</v>
      </c>
      <c r="G12" s="243">
        <v>22555</v>
      </c>
      <c r="H12" s="242">
        <v>44094</v>
      </c>
      <c r="I12" s="244">
        <v>0</v>
      </c>
      <c r="J12" s="3">
        <f>ROUND(I12*0.05,2)</f>
        <v>0</v>
      </c>
      <c r="K12" s="3">
        <f>ROUND((I12+J12)*0.095,2)</f>
        <v>0</v>
      </c>
      <c r="L12" s="2">
        <f>I12+J12+K12</f>
        <v>0</v>
      </c>
      <c r="M12" s="3">
        <f t="shared" ref="M12:M43" si="0">I12+(J12*(1-$J$91))+(K12*(1-$K$91))</f>
        <v>0</v>
      </c>
      <c r="N12" s="16" t="str">
        <f>IF(LEFT(P12,2)="fc",M12,"")</f>
        <v/>
      </c>
      <c r="O12" s="17"/>
      <c r="P12" s="404"/>
      <c r="Q12" s="330"/>
      <c r="R12" s="119"/>
      <c r="S12" s="119"/>
      <c r="T12" s="119"/>
      <c r="U12" s="119"/>
      <c r="V12" s="119"/>
      <c r="W12" s="119"/>
    </row>
    <row r="13" spans="1:23" s="99" customFormat="1" ht="14.1" customHeight="1" x14ac:dyDescent="0.2">
      <c r="A13" s="22">
        <f>A12+1</f>
        <v>2</v>
      </c>
      <c r="B13" s="263"/>
      <c r="C13" s="266"/>
      <c r="D13" s="264"/>
      <c r="E13" s="267"/>
      <c r="F13" s="268"/>
      <c r="G13" s="269"/>
      <c r="H13" s="268"/>
      <c r="I13" s="270"/>
      <c r="J13" s="3">
        <f t="shared" ref="J13:J27" si="1">ROUND(I13*0.05,2)</f>
        <v>0</v>
      </c>
      <c r="K13" s="3">
        <f t="shared" ref="K13:K27" si="2">ROUND((I13+J13)*0.095,2)</f>
        <v>0</v>
      </c>
      <c r="L13" s="2">
        <f t="shared" ref="L13:L27" si="3">I13+J13+K13</f>
        <v>0</v>
      </c>
      <c r="M13" s="3">
        <f t="shared" si="0"/>
        <v>0</v>
      </c>
      <c r="N13" s="16" t="str">
        <f t="shared" ref="N13:N25" si="4">IF(LEFT(P13,2)="fc",M13,"")</f>
        <v/>
      </c>
      <c r="O13" s="17"/>
      <c r="P13" s="329"/>
      <c r="Q13" s="330"/>
      <c r="R13" s="119"/>
      <c r="S13" s="119"/>
      <c r="T13" s="119"/>
      <c r="U13" s="119"/>
      <c r="V13" s="119"/>
      <c r="W13" s="119"/>
    </row>
    <row r="14" spans="1:23" s="99" customFormat="1" ht="14.1" customHeight="1" x14ac:dyDescent="0.2">
      <c r="A14" s="22">
        <f t="shared" ref="A14:A62" si="5">A13+1</f>
        <v>3</v>
      </c>
      <c r="B14" s="263"/>
      <c r="C14" s="266"/>
      <c r="D14" s="264"/>
      <c r="E14" s="267"/>
      <c r="F14" s="268"/>
      <c r="G14" s="269"/>
      <c r="H14" s="268"/>
      <c r="I14" s="270"/>
      <c r="J14" s="3">
        <f t="shared" si="1"/>
        <v>0</v>
      </c>
      <c r="K14" s="3">
        <f t="shared" si="2"/>
        <v>0</v>
      </c>
      <c r="L14" s="2">
        <f t="shared" si="3"/>
        <v>0</v>
      </c>
      <c r="M14" s="3">
        <f t="shared" si="0"/>
        <v>0</v>
      </c>
      <c r="N14" s="16" t="str">
        <f t="shared" si="4"/>
        <v/>
      </c>
      <c r="O14" s="17"/>
      <c r="P14" s="329"/>
      <c r="Q14" s="330"/>
      <c r="R14" s="119"/>
      <c r="S14" s="119"/>
      <c r="T14" s="119"/>
      <c r="U14" s="119"/>
      <c r="V14" s="119"/>
      <c r="W14" s="119"/>
    </row>
    <row r="15" spans="1:23" s="99" customFormat="1" ht="14.1" customHeight="1" x14ac:dyDescent="0.2">
      <c r="A15" s="22">
        <f t="shared" si="5"/>
        <v>4</v>
      </c>
      <c r="B15" s="263"/>
      <c r="C15" s="266"/>
      <c r="D15" s="264"/>
      <c r="E15" s="267"/>
      <c r="F15" s="268"/>
      <c r="G15" s="269"/>
      <c r="H15" s="268"/>
      <c r="I15" s="270"/>
      <c r="J15" s="3">
        <f t="shared" si="1"/>
        <v>0</v>
      </c>
      <c r="K15" s="3">
        <f t="shared" si="2"/>
        <v>0</v>
      </c>
      <c r="L15" s="2">
        <f t="shared" si="3"/>
        <v>0</v>
      </c>
      <c r="M15" s="3">
        <f t="shared" si="0"/>
        <v>0</v>
      </c>
      <c r="N15" s="16" t="str">
        <f t="shared" si="4"/>
        <v/>
      </c>
      <c r="O15" s="17"/>
      <c r="P15" s="329"/>
      <c r="Q15" s="330"/>
      <c r="R15" s="119"/>
      <c r="S15" s="119"/>
      <c r="T15" s="119"/>
      <c r="U15" s="119"/>
      <c r="V15" s="119"/>
      <c r="W15" s="119"/>
    </row>
    <row r="16" spans="1:23" s="99" customFormat="1" ht="14.1" customHeight="1" x14ac:dyDescent="0.2">
      <c r="A16" s="22">
        <f t="shared" si="5"/>
        <v>5</v>
      </c>
      <c r="B16" s="263"/>
      <c r="C16" s="266"/>
      <c r="D16" s="264"/>
      <c r="E16" s="267"/>
      <c r="F16" s="268"/>
      <c r="G16" s="269"/>
      <c r="H16" s="268"/>
      <c r="I16" s="270"/>
      <c r="J16" s="3">
        <f t="shared" si="1"/>
        <v>0</v>
      </c>
      <c r="K16" s="3">
        <f t="shared" si="2"/>
        <v>0</v>
      </c>
      <c r="L16" s="2">
        <f t="shared" si="3"/>
        <v>0</v>
      </c>
      <c r="M16" s="3">
        <f t="shared" si="0"/>
        <v>0</v>
      </c>
      <c r="N16" s="16" t="str">
        <f>IF(LEFT(P16,2)="fc",M16,"")</f>
        <v/>
      </c>
      <c r="O16" s="17"/>
      <c r="P16" s="329"/>
      <c r="Q16" s="350"/>
      <c r="R16" s="119"/>
      <c r="S16" s="119"/>
      <c r="T16" s="119"/>
      <c r="U16" s="119"/>
      <c r="V16" s="119"/>
      <c r="W16" s="119"/>
    </row>
    <row r="17" spans="1:23" s="99" customFormat="1" ht="12.75" customHeight="1" x14ac:dyDescent="0.2">
      <c r="A17" s="22">
        <f t="shared" si="5"/>
        <v>6</v>
      </c>
      <c r="B17" s="271"/>
      <c r="C17" s="266"/>
      <c r="D17" s="264"/>
      <c r="E17" s="267"/>
      <c r="F17" s="268"/>
      <c r="G17" s="269"/>
      <c r="H17" s="268"/>
      <c r="I17" s="270"/>
      <c r="J17" s="3">
        <f t="shared" si="1"/>
        <v>0</v>
      </c>
      <c r="K17" s="3">
        <f t="shared" si="2"/>
        <v>0</v>
      </c>
      <c r="L17" s="2">
        <f t="shared" si="3"/>
        <v>0</v>
      </c>
      <c r="M17" s="3">
        <f t="shared" si="0"/>
        <v>0</v>
      </c>
      <c r="N17" s="16" t="str">
        <f t="shared" si="4"/>
        <v/>
      </c>
      <c r="O17" s="17"/>
      <c r="P17" s="329"/>
      <c r="Q17" s="350"/>
      <c r="R17" s="119"/>
      <c r="S17" s="119"/>
      <c r="T17" s="119"/>
      <c r="U17" s="119"/>
      <c r="V17" s="119"/>
      <c r="W17" s="119"/>
    </row>
    <row r="18" spans="1:23" s="99" customFormat="1" ht="14.1" customHeight="1" x14ac:dyDescent="0.2">
      <c r="A18" s="22">
        <f t="shared" si="5"/>
        <v>7</v>
      </c>
      <c r="B18" s="263"/>
      <c r="C18" s="266"/>
      <c r="D18" s="264"/>
      <c r="E18" s="267"/>
      <c r="F18" s="268"/>
      <c r="G18" s="269"/>
      <c r="H18" s="268"/>
      <c r="I18" s="270"/>
      <c r="J18" s="3">
        <f t="shared" si="1"/>
        <v>0</v>
      </c>
      <c r="K18" s="3">
        <f t="shared" si="2"/>
        <v>0</v>
      </c>
      <c r="L18" s="2">
        <f t="shared" si="3"/>
        <v>0</v>
      </c>
      <c r="M18" s="3">
        <f t="shared" si="0"/>
        <v>0</v>
      </c>
      <c r="N18" s="16" t="str">
        <f t="shared" si="4"/>
        <v/>
      </c>
      <c r="O18" s="17"/>
      <c r="P18" s="329"/>
      <c r="Q18" s="350"/>
      <c r="R18" s="119"/>
      <c r="S18" s="119"/>
      <c r="T18" s="119"/>
      <c r="U18" s="119"/>
      <c r="V18" s="119"/>
      <c r="W18" s="119"/>
    </row>
    <row r="19" spans="1:23" s="99" customFormat="1" ht="14.1" customHeight="1" x14ac:dyDescent="0.2">
      <c r="A19" s="22">
        <f t="shared" si="5"/>
        <v>8</v>
      </c>
      <c r="B19" s="263"/>
      <c r="C19" s="266"/>
      <c r="D19" s="264"/>
      <c r="E19" s="267"/>
      <c r="F19" s="268"/>
      <c r="G19" s="269"/>
      <c r="H19" s="268"/>
      <c r="I19" s="270"/>
      <c r="J19" s="3">
        <f t="shared" si="1"/>
        <v>0</v>
      </c>
      <c r="K19" s="3">
        <f t="shared" si="2"/>
        <v>0</v>
      </c>
      <c r="L19" s="2">
        <f t="shared" si="3"/>
        <v>0</v>
      </c>
      <c r="M19" s="3">
        <f t="shared" si="0"/>
        <v>0</v>
      </c>
      <c r="N19" s="16" t="str">
        <f t="shared" si="4"/>
        <v/>
      </c>
      <c r="O19" s="17"/>
      <c r="P19" s="329"/>
      <c r="Q19" s="330"/>
      <c r="R19" s="119"/>
      <c r="S19" s="119"/>
      <c r="T19" s="119"/>
      <c r="U19" s="119"/>
      <c r="V19" s="119"/>
      <c r="W19" s="119"/>
    </row>
    <row r="20" spans="1:23" s="99" customFormat="1" ht="14.1" customHeight="1" x14ac:dyDescent="0.2">
      <c r="A20" s="22">
        <f t="shared" si="5"/>
        <v>9</v>
      </c>
      <c r="B20" s="263"/>
      <c r="C20" s="266"/>
      <c r="D20" s="264"/>
      <c r="E20" s="272"/>
      <c r="F20" s="268"/>
      <c r="G20" s="269"/>
      <c r="H20" s="268"/>
      <c r="I20" s="270"/>
      <c r="J20" s="3">
        <f t="shared" si="1"/>
        <v>0</v>
      </c>
      <c r="K20" s="3">
        <f t="shared" si="2"/>
        <v>0</v>
      </c>
      <c r="L20" s="2">
        <f t="shared" si="3"/>
        <v>0</v>
      </c>
      <c r="M20" s="3">
        <f t="shared" si="0"/>
        <v>0</v>
      </c>
      <c r="N20" s="16" t="str">
        <f t="shared" si="4"/>
        <v/>
      </c>
      <c r="O20" s="17"/>
      <c r="P20" s="329"/>
      <c r="Q20" s="330"/>
      <c r="R20" s="119"/>
      <c r="S20" s="119"/>
      <c r="T20" s="119"/>
      <c r="U20" s="119"/>
      <c r="V20" s="119"/>
      <c r="W20" s="119"/>
    </row>
    <row r="21" spans="1:23" s="99" customFormat="1" ht="14.1" customHeight="1" x14ac:dyDescent="0.2">
      <c r="A21" s="22">
        <f t="shared" si="5"/>
        <v>10</v>
      </c>
      <c r="B21" s="263"/>
      <c r="C21" s="266"/>
      <c r="D21" s="264"/>
      <c r="E21" s="272"/>
      <c r="F21" s="268"/>
      <c r="G21" s="269"/>
      <c r="H21" s="268"/>
      <c r="I21" s="270"/>
      <c r="J21" s="3">
        <f t="shared" si="1"/>
        <v>0</v>
      </c>
      <c r="K21" s="3">
        <f t="shared" si="2"/>
        <v>0</v>
      </c>
      <c r="L21" s="2">
        <f t="shared" si="3"/>
        <v>0</v>
      </c>
      <c r="M21" s="3">
        <f t="shared" si="0"/>
        <v>0</v>
      </c>
      <c r="N21" s="16" t="str">
        <f t="shared" si="4"/>
        <v/>
      </c>
      <c r="O21" s="17"/>
      <c r="P21" s="329"/>
      <c r="Q21" s="330"/>
      <c r="R21" s="119"/>
      <c r="S21" s="119"/>
      <c r="T21" s="119"/>
      <c r="U21" s="119"/>
      <c r="V21" s="119"/>
      <c r="W21" s="119"/>
    </row>
    <row r="22" spans="1:23" s="99" customFormat="1" ht="14.1" customHeight="1" x14ac:dyDescent="0.2">
      <c r="A22" s="22">
        <f t="shared" si="5"/>
        <v>11</v>
      </c>
      <c r="B22" s="263"/>
      <c r="C22" s="266"/>
      <c r="D22" s="264"/>
      <c r="E22" s="272"/>
      <c r="F22" s="268"/>
      <c r="G22" s="269"/>
      <c r="H22" s="268"/>
      <c r="I22" s="270"/>
      <c r="J22" s="3">
        <f t="shared" si="1"/>
        <v>0</v>
      </c>
      <c r="K22" s="3">
        <f t="shared" si="2"/>
        <v>0</v>
      </c>
      <c r="L22" s="2">
        <f t="shared" si="3"/>
        <v>0</v>
      </c>
      <c r="M22" s="3">
        <f t="shared" si="0"/>
        <v>0</v>
      </c>
      <c r="N22" s="16" t="str">
        <f t="shared" si="4"/>
        <v/>
      </c>
      <c r="O22" s="17"/>
      <c r="P22" s="329"/>
      <c r="Q22" s="330"/>
      <c r="R22" s="119"/>
      <c r="S22" s="119"/>
      <c r="T22" s="119"/>
      <c r="U22" s="119"/>
      <c r="V22" s="119"/>
      <c r="W22" s="119"/>
    </row>
    <row r="23" spans="1:23" s="99" customFormat="1" ht="14.1" customHeight="1" x14ac:dyDescent="0.2">
      <c r="A23" s="22">
        <f t="shared" si="5"/>
        <v>12</v>
      </c>
      <c r="B23" s="263"/>
      <c r="C23" s="266"/>
      <c r="D23" s="264"/>
      <c r="E23" s="272"/>
      <c r="F23" s="268"/>
      <c r="G23" s="269"/>
      <c r="H23" s="268"/>
      <c r="I23" s="270"/>
      <c r="J23" s="3">
        <f t="shared" si="1"/>
        <v>0</v>
      </c>
      <c r="K23" s="3">
        <f t="shared" si="2"/>
        <v>0</v>
      </c>
      <c r="L23" s="2">
        <f t="shared" si="3"/>
        <v>0</v>
      </c>
      <c r="M23" s="3">
        <f t="shared" si="0"/>
        <v>0</v>
      </c>
      <c r="N23" s="16" t="str">
        <f t="shared" si="4"/>
        <v/>
      </c>
      <c r="O23" s="17"/>
      <c r="P23" s="329"/>
      <c r="Q23" s="330"/>
      <c r="R23" s="119"/>
      <c r="S23" s="119"/>
      <c r="T23" s="119"/>
      <c r="U23" s="119"/>
      <c r="V23" s="119"/>
      <c r="W23" s="119"/>
    </row>
    <row r="24" spans="1:23" s="99" customFormat="1" ht="14.1" customHeight="1" x14ac:dyDescent="0.2">
      <c r="A24" s="22">
        <f t="shared" si="5"/>
        <v>13</v>
      </c>
      <c r="B24" s="263"/>
      <c r="C24" s="266"/>
      <c r="D24" s="264"/>
      <c r="E24" s="272"/>
      <c r="F24" s="268"/>
      <c r="G24" s="269"/>
      <c r="H24" s="268"/>
      <c r="I24" s="270"/>
      <c r="J24" s="3">
        <f t="shared" si="1"/>
        <v>0</v>
      </c>
      <c r="K24" s="3">
        <f t="shared" si="2"/>
        <v>0</v>
      </c>
      <c r="L24" s="2">
        <f t="shared" si="3"/>
        <v>0</v>
      </c>
      <c r="M24" s="3">
        <f t="shared" si="0"/>
        <v>0</v>
      </c>
      <c r="N24" s="16" t="str">
        <f t="shared" si="4"/>
        <v/>
      </c>
      <c r="O24" s="17"/>
      <c r="P24" s="329"/>
      <c r="Q24" s="330"/>
      <c r="R24" s="119"/>
      <c r="S24" s="119"/>
      <c r="T24" s="119"/>
      <c r="U24" s="119"/>
      <c r="V24" s="119"/>
      <c r="W24" s="119"/>
    </row>
    <row r="25" spans="1:23" s="99" customFormat="1" ht="14.1" customHeight="1" x14ac:dyDescent="0.2">
      <c r="A25" s="22">
        <f t="shared" si="5"/>
        <v>14</v>
      </c>
      <c r="B25" s="263"/>
      <c r="C25" s="266"/>
      <c r="D25" s="264"/>
      <c r="E25" s="267"/>
      <c r="F25" s="268"/>
      <c r="G25" s="269"/>
      <c r="H25" s="268"/>
      <c r="I25" s="270"/>
      <c r="J25" s="3">
        <f t="shared" si="1"/>
        <v>0</v>
      </c>
      <c r="K25" s="3">
        <f t="shared" si="2"/>
        <v>0</v>
      </c>
      <c r="L25" s="2">
        <f t="shared" si="3"/>
        <v>0</v>
      </c>
      <c r="M25" s="3">
        <f t="shared" si="0"/>
        <v>0</v>
      </c>
      <c r="N25" s="16" t="str">
        <f t="shared" si="4"/>
        <v/>
      </c>
      <c r="O25" s="18"/>
      <c r="P25" s="329"/>
      <c r="Q25" s="330"/>
      <c r="R25" s="119"/>
      <c r="S25" s="119"/>
      <c r="T25" s="119"/>
      <c r="U25" s="119"/>
      <c r="V25" s="119"/>
      <c r="W25" s="119"/>
    </row>
    <row r="26" spans="1:23" s="99" customFormat="1" ht="14.1" customHeight="1" x14ac:dyDescent="0.2">
      <c r="A26" s="22">
        <f t="shared" si="5"/>
        <v>15</v>
      </c>
      <c r="B26" s="263"/>
      <c r="C26" s="266"/>
      <c r="D26" s="264"/>
      <c r="E26" s="267"/>
      <c r="F26" s="268"/>
      <c r="G26" s="269"/>
      <c r="H26" s="268"/>
      <c r="I26" s="270"/>
      <c r="J26" s="3">
        <f t="shared" si="1"/>
        <v>0</v>
      </c>
      <c r="K26" s="3">
        <f t="shared" si="2"/>
        <v>0</v>
      </c>
      <c r="L26" s="2">
        <f t="shared" si="3"/>
        <v>0</v>
      </c>
      <c r="M26" s="3">
        <f t="shared" si="0"/>
        <v>0</v>
      </c>
      <c r="N26" s="16" t="str">
        <f>IF(LEFT(P26,2)="fc",M26,"")</f>
        <v/>
      </c>
      <c r="O26" s="18"/>
      <c r="P26" s="329"/>
      <c r="Q26" s="330"/>
      <c r="R26" s="119"/>
      <c r="S26" s="119"/>
      <c r="T26" s="119"/>
      <c r="U26" s="119"/>
      <c r="V26" s="119"/>
      <c r="W26" s="119"/>
    </row>
    <row r="27" spans="1:23" s="126" customFormat="1" ht="14.1" customHeight="1" x14ac:dyDescent="0.2">
      <c r="A27" s="22">
        <f t="shared" si="5"/>
        <v>16</v>
      </c>
      <c r="B27" s="263"/>
      <c r="C27" s="266"/>
      <c r="D27" s="264"/>
      <c r="E27" s="267"/>
      <c r="F27" s="268"/>
      <c r="G27" s="269"/>
      <c r="H27" s="268"/>
      <c r="I27" s="270"/>
      <c r="J27" s="3">
        <f t="shared" si="1"/>
        <v>0</v>
      </c>
      <c r="K27" s="3">
        <f t="shared" si="2"/>
        <v>0</v>
      </c>
      <c r="L27" s="2">
        <f t="shared" si="3"/>
        <v>0</v>
      </c>
      <c r="M27" s="3">
        <f t="shared" si="0"/>
        <v>0</v>
      </c>
      <c r="N27" s="34" t="str">
        <f>IF(LEFT(P27,2)="fc",M27,"")</f>
        <v/>
      </c>
      <c r="O27" s="35"/>
      <c r="P27" s="329"/>
      <c r="Q27" s="330"/>
    </row>
    <row r="28" spans="1:23" s="126" customFormat="1" ht="14.1" customHeight="1" x14ac:dyDescent="0.2">
      <c r="A28" s="22">
        <f t="shared" si="5"/>
        <v>17</v>
      </c>
      <c r="B28" s="263"/>
      <c r="C28" s="266"/>
      <c r="D28" s="264"/>
      <c r="E28" s="267"/>
      <c r="F28" s="268"/>
      <c r="G28" s="269"/>
      <c r="H28" s="268"/>
      <c r="I28" s="270"/>
      <c r="J28" s="3">
        <f t="shared" ref="J28:J62" si="6">ROUND(I28*0.05,2)</f>
        <v>0</v>
      </c>
      <c r="K28" s="3">
        <f t="shared" ref="K28:K62" si="7">ROUND((I28+J28)*0.095,2)</f>
        <v>0</v>
      </c>
      <c r="L28" s="2">
        <f t="shared" ref="L28:L62" si="8">I28+J28+K28</f>
        <v>0</v>
      </c>
      <c r="M28" s="3">
        <f t="shared" si="0"/>
        <v>0</v>
      </c>
      <c r="N28" s="34" t="str">
        <f t="shared" ref="N28:N62" si="9">IF(LEFT(P28,2)="fc",M28,"")</f>
        <v/>
      </c>
      <c r="O28" s="35"/>
      <c r="P28" s="140"/>
      <c r="Q28" s="141"/>
    </row>
    <row r="29" spans="1:23" s="126" customFormat="1" ht="14.1" customHeight="1" x14ac:dyDescent="0.2">
      <c r="A29" s="22">
        <f t="shared" si="5"/>
        <v>18</v>
      </c>
      <c r="B29" s="263"/>
      <c r="C29" s="266"/>
      <c r="D29" s="264"/>
      <c r="E29" s="267"/>
      <c r="F29" s="268"/>
      <c r="G29" s="269"/>
      <c r="H29" s="268"/>
      <c r="I29" s="270"/>
      <c r="J29" s="3">
        <f t="shared" si="6"/>
        <v>0</v>
      </c>
      <c r="K29" s="3">
        <f t="shared" si="7"/>
        <v>0</v>
      </c>
      <c r="L29" s="2">
        <f t="shared" si="8"/>
        <v>0</v>
      </c>
      <c r="M29" s="3">
        <f t="shared" si="0"/>
        <v>0</v>
      </c>
      <c r="N29" s="34" t="str">
        <f t="shared" si="9"/>
        <v/>
      </c>
      <c r="O29" s="35"/>
      <c r="P29" s="140"/>
      <c r="Q29" s="141"/>
    </row>
    <row r="30" spans="1:23" s="126" customFormat="1" ht="14.1" customHeight="1" x14ac:dyDescent="0.2">
      <c r="A30" s="22">
        <f t="shared" si="5"/>
        <v>19</v>
      </c>
      <c r="B30" s="263"/>
      <c r="C30" s="266"/>
      <c r="D30" s="264"/>
      <c r="E30" s="267"/>
      <c r="F30" s="268"/>
      <c r="G30" s="269"/>
      <c r="H30" s="268"/>
      <c r="I30" s="270"/>
      <c r="J30" s="3">
        <f t="shared" si="6"/>
        <v>0</v>
      </c>
      <c r="K30" s="3">
        <f t="shared" si="7"/>
        <v>0</v>
      </c>
      <c r="L30" s="2">
        <f t="shared" si="8"/>
        <v>0</v>
      </c>
      <c r="M30" s="3">
        <f t="shared" si="0"/>
        <v>0</v>
      </c>
      <c r="N30" s="34" t="str">
        <f t="shared" si="9"/>
        <v/>
      </c>
      <c r="O30" s="35"/>
      <c r="P30" s="140"/>
      <c r="Q30" s="141"/>
    </row>
    <row r="31" spans="1:23" s="126" customFormat="1" ht="14.1" customHeight="1" x14ac:dyDescent="0.2">
      <c r="A31" s="22">
        <f t="shared" si="5"/>
        <v>20</v>
      </c>
      <c r="B31" s="263"/>
      <c r="C31" s="266"/>
      <c r="D31" s="264"/>
      <c r="E31" s="267"/>
      <c r="F31" s="268"/>
      <c r="G31" s="269"/>
      <c r="H31" s="268"/>
      <c r="I31" s="270"/>
      <c r="J31" s="3">
        <f t="shared" si="6"/>
        <v>0</v>
      </c>
      <c r="K31" s="3">
        <f t="shared" si="7"/>
        <v>0</v>
      </c>
      <c r="L31" s="2">
        <f t="shared" si="8"/>
        <v>0</v>
      </c>
      <c r="M31" s="3">
        <f t="shared" si="0"/>
        <v>0</v>
      </c>
      <c r="N31" s="34" t="str">
        <f t="shared" si="9"/>
        <v/>
      </c>
      <c r="O31" s="35"/>
      <c r="P31" s="140"/>
      <c r="Q31" s="141"/>
    </row>
    <row r="32" spans="1:23" s="126" customFormat="1" ht="14.1" customHeight="1" x14ac:dyDescent="0.2">
      <c r="A32" s="22">
        <f t="shared" si="5"/>
        <v>21</v>
      </c>
      <c r="B32" s="263"/>
      <c r="C32" s="266"/>
      <c r="D32" s="264"/>
      <c r="E32" s="267"/>
      <c r="F32" s="268"/>
      <c r="G32" s="269"/>
      <c r="H32" s="268"/>
      <c r="I32" s="270"/>
      <c r="J32" s="3">
        <f t="shared" si="6"/>
        <v>0</v>
      </c>
      <c r="K32" s="3">
        <f t="shared" si="7"/>
        <v>0</v>
      </c>
      <c r="L32" s="2">
        <f t="shared" si="8"/>
        <v>0</v>
      </c>
      <c r="M32" s="3">
        <f t="shared" si="0"/>
        <v>0</v>
      </c>
      <c r="N32" s="34" t="str">
        <f t="shared" si="9"/>
        <v/>
      </c>
      <c r="O32" s="35"/>
      <c r="P32" s="140"/>
      <c r="Q32" s="141"/>
    </row>
    <row r="33" spans="1:17" s="126" customFormat="1" ht="14.1" customHeight="1" x14ac:dyDescent="0.2">
      <c r="A33" s="22">
        <f t="shared" si="5"/>
        <v>22</v>
      </c>
      <c r="B33" s="263"/>
      <c r="C33" s="266"/>
      <c r="D33" s="264"/>
      <c r="E33" s="267"/>
      <c r="F33" s="268"/>
      <c r="G33" s="269"/>
      <c r="H33" s="268"/>
      <c r="I33" s="270"/>
      <c r="J33" s="3">
        <f t="shared" si="6"/>
        <v>0</v>
      </c>
      <c r="K33" s="3">
        <f t="shared" si="7"/>
        <v>0</v>
      </c>
      <c r="L33" s="2">
        <f t="shared" si="8"/>
        <v>0</v>
      </c>
      <c r="M33" s="3">
        <f t="shared" si="0"/>
        <v>0</v>
      </c>
      <c r="N33" s="34" t="str">
        <f t="shared" si="9"/>
        <v/>
      </c>
      <c r="O33" s="35"/>
      <c r="P33" s="140"/>
      <c r="Q33" s="141"/>
    </row>
    <row r="34" spans="1:17" s="126" customFormat="1" ht="14.1" customHeight="1" x14ac:dyDescent="0.2">
      <c r="A34" s="22">
        <f t="shared" si="5"/>
        <v>23</v>
      </c>
      <c r="B34" s="263"/>
      <c r="C34" s="266"/>
      <c r="D34" s="264"/>
      <c r="E34" s="267"/>
      <c r="F34" s="268"/>
      <c r="G34" s="269"/>
      <c r="H34" s="268"/>
      <c r="I34" s="270"/>
      <c r="J34" s="3">
        <f t="shared" si="6"/>
        <v>0</v>
      </c>
      <c r="K34" s="3">
        <f t="shared" si="7"/>
        <v>0</v>
      </c>
      <c r="L34" s="2">
        <f t="shared" si="8"/>
        <v>0</v>
      </c>
      <c r="M34" s="3">
        <f t="shared" si="0"/>
        <v>0</v>
      </c>
      <c r="N34" s="34" t="str">
        <f t="shared" si="9"/>
        <v/>
      </c>
      <c r="O34" s="35"/>
      <c r="P34" s="140"/>
      <c r="Q34" s="141"/>
    </row>
    <row r="35" spans="1:17" s="126" customFormat="1" ht="14.1" customHeight="1" x14ac:dyDescent="0.2">
      <c r="A35" s="22">
        <f t="shared" si="5"/>
        <v>24</v>
      </c>
      <c r="B35" s="263"/>
      <c r="C35" s="266"/>
      <c r="D35" s="264"/>
      <c r="E35" s="267"/>
      <c r="F35" s="268"/>
      <c r="G35" s="269"/>
      <c r="H35" s="268"/>
      <c r="I35" s="270"/>
      <c r="J35" s="3">
        <f t="shared" si="6"/>
        <v>0</v>
      </c>
      <c r="K35" s="3">
        <f t="shared" si="7"/>
        <v>0</v>
      </c>
      <c r="L35" s="2">
        <f t="shared" si="8"/>
        <v>0</v>
      </c>
      <c r="M35" s="3">
        <f t="shared" si="0"/>
        <v>0</v>
      </c>
      <c r="N35" s="34" t="str">
        <f t="shared" si="9"/>
        <v/>
      </c>
      <c r="O35" s="35"/>
      <c r="P35" s="140"/>
      <c r="Q35" s="141"/>
    </row>
    <row r="36" spans="1:17" s="126" customFormat="1" ht="14.1" customHeight="1" x14ac:dyDescent="0.2">
      <c r="A36" s="22">
        <f t="shared" si="5"/>
        <v>25</v>
      </c>
      <c r="B36" s="263"/>
      <c r="C36" s="266"/>
      <c r="D36" s="264"/>
      <c r="E36" s="267"/>
      <c r="F36" s="268"/>
      <c r="G36" s="269"/>
      <c r="H36" s="268"/>
      <c r="I36" s="270"/>
      <c r="J36" s="3">
        <f t="shared" si="6"/>
        <v>0</v>
      </c>
      <c r="K36" s="3">
        <f t="shared" si="7"/>
        <v>0</v>
      </c>
      <c r="L36" s="2">
        <f t="shared" si="8"/>
        <v>0</v>
      </c>
      <c r="M36" s="3">
        <f t="shared" si="0"/>
        <v>0</v>
      </c>
      <c r="N36" s="34" t="str">
        <f t="shared" si="9"/>
        <v/>
      </c>
      <c r="O36" s="35"/>
      <c r="P36" s="140"/>
      <c r="Q36" s="141"/>
    </row>
    <row r="37" spans="1:17" s="126" customFormat="1" ht="14.1" customHeight="1" x14ac:dyDescent="0.2">
      <c r="A37" s="22">
        <f t="shared" si="5"/>
        <v>26</v>
      </c>
      <c r="B37" s="263"/>
      <c r="C37" s="266"/>
      <c r="D37" s="264"/>
      <c r="E37" s="267"/>
      <c r="F37" s="268"/>
      <c r="G37" s="269"/>
      <c r="H37" s="268"/>
      <c r="I37" s="270"/>
      <c r="J37" s="3">
        <f t="shared" si="6"/>
        <v>0</v>
      </c>
      <c r="K37" s="3">
        <f t="shared" si="7"/>
        <v>0</v>
      </c>
      <c r="L37" s="2">
        <f t="shared" si="8"/>
        <v>0</v>
      </c>
      <c r="M37" s="3">
        <f t="shared" si="0"/>
        <v>0</v>
      </c>
      <c r="N37" s="34" t="str">
        <f t="shared" si="9"/>
        <v/>
      </c>
      <c r="O37" s="35"/>
      <c r="P37" s="140"/>
      <c r="Q37" s="141"/>
    </row>
    <row r="38" spans="1:17" s="126" customFormat="1" ht="14.1" customHeight="1" x14ac:dyDescent="0.2">
      <c r="A38" s="22">
        <f t="shared" si="5"/>
        <v>27</v>
      </c>
      <c r="B38" s="263"/>
      <c r="C38" s="266"/>
      <c r="D38" s="264"/>
      <c r="E38" s="267"/>
      <c r="F38" s="268"/>
      <c r="G38" s="269"/>
      <c r="H38" s="268"/>
      <c r="I38" s="270"/>
      <c r="J38" s="3">
        <f t="shared" si="6"/>
        <v>0</v>
      </c>
      <c r="K38" s="3">
        <f t="shared" si="7"/>
        <v>0</v>
      </c>
      <c r="L38" s="2">
        <f t="shared" si="8"/>
        <v>0</v>
      </c>
      <c r="M38" s="3">
        <f t="shared" si="0"/>
        <v>0</v>
      </c>
      <c r="N38" s="34" t="str">
        <f t="shared" si="9"/>
        <v/>
      </c>
      <c r="O38" s="35"/>
      <c r="P38" s="140"/>
      <c r="Q38" s="141"/>
    </row>
    <row r="39" spans="1:17" s="126" customFormat="1" ht="14.1" customHeight="1" x14ac:dyDescent="0.2">
      <c r="A39" s="22">
        <f t="shared" si="5"/>
        <v>28</v>
      </c>
      <c r="B39" s="263"/>
      <c r="C39" s="266"/>
      <c r="D39" s="264"/>
      <c r="E39" s="267"/>
      <c r="F39" s="268"/>
      <c r="G39" s="269"/>
      <c r="H39" s="268"/>
      <c r="I39" s="270"/>
      <c r="J39" s="3">
        <f t="shared" si="6"/>
        <v>0</v>
      </c>
      <c r="K39" s="3">
        <f t="shared" si="7"/>
        <v>0</v>
      </c>
      <c r="L39" s="2">
        <f t="shared" si="8"/>
        <v>0</v>
      </c>
      <c r="M39" s="3">
        <f t="shared" si="0"/>
        <v>0</v>
      </c>
      <c r="N39" s="34" t="str">
        <f t="shared" si="9"/>
        <v/>
      </c>
      <c r="O39" s="35"/>
      <c r="P39" s="140"/>
      <c r="Q39" s="141"/>
    </row>
    <row r="40" spans="1:17" s="126" customFormat="1" ht="14.1" customHeight="1" x14ac:dyDescent="0.2">
      <c r="A40" s="22">
        <f t="shared" si="5"/>
        <v>29</v>
      </c>
      <c r="B40" s="263"/>
      <c r="C40" s="266"/>
      <c r="D40" s="264"/>
      <c r="E40" s="267"/>
      <c r="F40" s="268"/>
      <c r="G40" s="269"/>
      <c r="H40" s="268"/>
      <c r="I40" s="270"/>
      <c r="J40" s="3">
        <f t="shared" si="6"/>
        <v>0</v>
      </c>
      <c r="K40" s="3">
        <f t="shared" si="7"/>
        <v>0</v>
      </c>
      <c r="L40" s="2">
        <f t="shared" si="8"/>
        <v>0</v>
      </c>
      <c r="M40" s="3">
        <f t="shared" si="0"/>
        <v>0</v>
      </c>
      <c r="N40" s="34" t="str">
        <f t="shared" si="9"/>
        <v/>
      </c>
      <c r="O40" s="35"/>
      <c r="P40" s="140"/>
      <c r="Q40" s="141"/>
    </row>
    <row r="41" spans="1:17" s="126" customFormat="1" ht="14.1" customHeight="1" x14ac:dyDescent="0.2">
      <c r="A41" s="22">
        <f t="shared" si="5"/>
        <v>30</v>
      </c>
      <c r="B41" s="263"/>
      <c r="C41" s="266"/>
      <c r="D41" s="264"/>
      <c r="E41" s="267"/>
      <c r="F41" s="268"/>
      <c r="G41" s="269"/>
      <c r="H41" s="268"/>
      <c r="I41" s="270"/>
      <c r="J41" s="3">
        <f t="shared" si="6"/>
        <v>0</v>
      </c>
      <c r="K41" s="3">
        <f t="shared" si="7"/>
        <v>0</v>
      </c>
      <c r="L41" s="2">
        <f t="shared" si="8"/>
        <v>0</v>
      </c>
      <c r="M41" s="3">
        <f t="shared" si="0"/>
        <v>0</v>
      </c>
      <c r="N41" s="34" t="str">
        <f t="shared" si="9"/>
        <v/>
      </c>
      <c r="O41" s="35"/>
      <c r="P41" s="140"/>
      <c r="Q41" s="141"/>
    </row>
    <row r="42" spans="1:17" s="126" customFormat="1" ht="14.1" customHeight="1" x14ac:dyDescent="0.2">
      <c r="A42" s="22">
        <f t="shared" si="5"/>
        <v>31</v>
      </c>
      <c r="B42" s="263"/>
      <c r="C42" s="266"/>
      <c r="D42" s="264"/>
      <c r="E42" s="267"/>
      <c r="F42" s="268"/>
      <c r="G42" s="269"/>
      <c r="H42" s="268"/>
      <c r="I42" s="270"/>
      <c r="J42" s="3">
        <f t="shared" si="6"/>
        <v>0</v>
      </c>
      <c r="K42" s="3">
        <f t="shared" si="7"/>
        <v>0</v>
      </c>
      <c r="L42" s="2">
        <f t="shared" si="8"/>
        <v>0</v>
      </c>
      <c r="M42" s="3">
        <f t="shared" si="0"/>
        <v>0</v>
      </c>
      <c r="N42" s="34" t="str">
        <f t="shared" si="9"/>
        <v/>
      </c>
      <c r="O42" s="35"/>
      <c r="P42" s="140"/>
      <c r="Q42" s="141"/>
    </row>
    <row r="43" spans="1:17" s="126" customFormat="1" ht="14.1" customHeight="1" x14ac:dyDescent="0.2">
      <c r="A43" s="22">
        <f t="shared" si="5"/>
        <v>32</v>
      </c>
      <c r="B43" s="263"/>
      <c r="C43" s="266"/>
      <c r="D43" s="264"/>
      <c r="E43" s="267"/>
      <c r="F43" s="268"/>
      <c r="G43" s="269"/>
      <c r="H43" s="268"/>
      <c r="I43" s="270"/>
      <c r="J43" s="3">
        <f t="shared" si="6"/>
        <v>0</v>
      </c>
      <c r="K43" s="3">
        <f t="shared" si="7"/>
        <v>0</v>
      </c>
      <c r="L43" s="2">
        <f t="shared" si="8"/>
        <v>0</v>
      </c>
      <c r="M43" s="3">
        <f t="shared" si="0"/>
        <v>0</v>
      </c>
      <c r="N43" s="34" t="str">
        <f t="shared" si="9"/>
        <v/>
      </c>
      <c r="O43" s="35"/>
      <c r="P43" s="140"/>
      <c r="Q43" s="141"/>
    </row>
    <row r="44" spans="1:17" s="126" customFormat="1" ht="14.1" customHeight="1" x14ac:dyDescent="0.2">
      <c r="A44" s="22">
        <f t="shared" si="5"/>
        <v>33</v>
      </c>
      <c r="B44" s="263"/>
      <c r="C44" s="266"/>
      <c r="D44" s="264"/>
      <c r="E44" s="267"/>
      <c r="F44" s="268"/>
      <c r="G44" s="269"/>
      <c r="H44" s="268"/>
      <c r="I44" s="270"/>
      <c r="J44" s="3">
        <f t="shared" si="6"/>
        <v>0</v>
      </c>
      <c r="K44" s="3">
        <f t="shared" si="7"/>
        <v>0</v>
      </c>
      <c r="L44" s="2">
        <f t="shared" si="8"/>
        <v>0</v>
      </c>
      <c r="M44" s="3">
        <f t="shared" ref="M44:M62" si="10">I44+(J44*(1-$J$91))+(K44*(1-$K$91))</f>
        <v>0</v>
      </c>
      <c r="N44" s="34" t="str">
        <f t="shared" si="9"/>
        <v/>
      </c>
      <c r="O44" s="35"/>
      <c r="P44" s="140"/>
      <c r="Q44" s="141"/>
    </row>
    <row r="45" spans="1:17" s="126" customFormat="1" ht="14.1" customHeight="1" x14ac:dyDescent="0.2">
      <c r="A45" s="22">
        <f t="shared" si="5"/>
        <v>34</v>
      </c>
      <c r="B45" s="263"/>
      <c r="C45" s="266"/>
      <c r="D45" s="264"/>
      <c r="E45" s="267"/>
      <c r="F45" s="268"/>
      <c r="G45" s="269"/>
      <c r="H45" s="268"/>
      <c r="I45" s="270"/>
      <c r="J45" s="3">
        <f t="shared" si="6"/>
        <v>0</v>
      </c>
      <c r="K45" s="3">
        <f t="shared" si="7"/>
        <v>0</v>
      </c>
      <c r="L45" s="2">
        <f t="shared" si="8"/>
        <v>0</v>
      </c>
      <c r="M45" s="3">
        <f t="shared" si="10"/>
        <v>0</v>
      </c>
      <c r="N45" s="34" t="str">
        <f t="shared" si="9"/>
        <v/>
      </c>
      <c r="O45" s="35"/>
      <c r="P45" s="140"/>
      <c r="Q45" s="141"/>
    </row>
    <row r="46" spans="1:17" s="126" customFormat="1" ht="14.1" customHeight="1" x14ac:dyDescent="0.2">
      <c r="A46" s="22">
        <f t="shared" si="5"/>
        <v>35</v>
      </c>
      <c r="B46" s="263"/>
      <c r="C46" s="266"/>
      <c r="D46" s="264"/>
      <c r="E46" s="267"/>
      <c r="F46" s="268"/>
      <c r="G46" s="269"/>
      <c r="H46" s="268"/>
      <c r="I46" s="270"/>
      <c r="J46" s="3">
        <f t="shared" si="6"/>
        <v>0</v>
      </c>
      <c r="K46" s="3">
        <f t="shared" si="7"/>
        <v>0</v>
      </c>
      <c r="L46" s="2">
        <f t="shared" si="8"/>
        <v>0</v>
      </c>
      <c r="M46" s="3">
        <f t="shared" si="10"/>
        <v>0</v>
      </c>
      <c r="N46" s="34" t="str">
        <f t="shared" si="9"/>
        <v/>
      </c>
      <c r="O46" s="35"/>
      <c r="P46" s="140"/>
      <c r="Q46" s="141"/>
    </row>
    <row r="47" spans="1:17" s="126" customFormat="1" ht="14.1" customHeight="1" x14ac:dyDescent="0.2">
      <c r="A47" s="22">
        <f t="shared" si="5"/>
        <v>36</v>
      </c>
      <c r="B47" s="263"/>
      <c r="C47" s="266"/>
      <c r="D47" s="264"/>
      <c r="E47" s="267"/>
      <c r="F47" s="268"/>
      <c r="G47" s="269"/>
      <c r="H47" s="268"/>
      <c r="I47" s="270"/>
      <c r="J47" s="3">
        <f t="shared" si="6"/>
        <v>0</v>
      </c>
      <c r="K47" s="3">
        <f t="shared" si="7"/>
        <v>0</v>
      </c>
      <c r="L47" s="2">
        <f t="shared" si="8"/>
        <v>0</v>
      </c>
      <c r="M47" s="3">
        <f t="shared" si="10"/>
        <v>0</v>
      </c>
      <c r="N47" s="34" t="str">
        <f t="shared" si="9"/>
        <v/>
      </c>
      <c r="O47" s="35"/>
      <c r="P47" s="140"/>
      <c r="Q47" s="141"/>
    </row>
    <row r="48" spans="1:17" s="126" customFormat="1" ht="14.1" customHeight="1" x14ac:dyDescent="0.2">
      <c r="A48" s="22">
        <f t="shared" si="5"/>
        <v>37</v>
      </c>
      <c r="B48" s="263"/>
      <c r="C48" s="266"/>
      <c r="D48" s="264"/>
      <c r="E48" s="267"/>
      <c r="F48" s="268"/>
      <c r="G48" s="269"/>
      <c r="H48" s="268"/>
      <c r="I48" s="270"/>
      <c r="J48" s="3">
        <f t="shared" si="6"/>
        <v>0</v>
      </c>
      <c r="K48" s="3">
        <f t="shared" si="7"/>
        <v>0</v>
      </c>
      <c r="L48" s="2">
        <f t="shared" si="8"/>
        <v>0</v>
      </c>
      <c r="M48" s="3">
        <f t="shared" si="10"/>
        <v>0</v>
      </c>
      <c r="N48" s="34" t="str">
        <f t="shared" si="9"/>
        <v/>
      </c>
      <c r="O48" s="35"/>
      <c r="P48" s="140"/>
      <c r="Q48" s="141"/>
    </row>
    <row r="49" spans="1:23" s="126" customFormat="1" ht="14.1" customHeight="1" x14ac:dyDescent="0.2">
      <c r="A49" s="22">
        <f t="shared" si="5"/>
        <v>38</v>
      </c>
      <c r="B49" s="263"/>
      <c r="C49" s="266"/>
      <c r="D49" s="264"/>
      <c r="E49" s="267"/>
      <c r="F49" s="268"/>
      <c r="G49" s="269"/>
      <c r="H49" s="268"/>
      <c r="I49" s="270"/>
      <c r="J49" s="3">
        <f t="shared" si="6"/>
        <v>0</v>
      </c>
      <c r="K49" s="3">
        <f t="shared" si="7"/>
        <v>0</v>
      </c>
      <c r="L49" s="2">
        <f t="shared" si="8"/>
        <v>0</v>
      </c>
      <c r="M49" s="3">
        <f t="shared" si="10"/>
        <v>0</v>
      </c>
      <c r="N49" s="34" t="str">
        <f t="shared" si="9"/>
        <v/>
      </c>
      <c r="O49" s="35"/>
      <c r="P49" s="140"/>
      <c r="Q49" s="141"/>
    </row>
    <row r="50" spans="1:23" s="126" customFormat="1" ht="14.1" customHeight="1" x14ac:dyDescent="0.2">
      <c r="A50" s="22">
        <f t="shared" si="5"/>
        <v>39</v>
      </c>
      <c r="B50" s="263"/>
      <c r="C50" s="266"/>
      <c r="D50" s="264"/>
      <c r="E50" s="267"/>
      <c r="F50" s="268"/>
      <c r="G50" s="269"/>
      <c r="H50" s="268"/>
      <c r="I50" s="270"/>
      <c r="J50" s="3">
        <f t="shared" si="6"/>
        <v>0</v>
      </c>
      <c r="K50" s="3">
        <f t="shared" si="7"/>
        <v>0</v>
      </c>
      <c r="L50" s="2">
        <f t="shared" si="8"/>
        <v>0</v>
      </c>
      <c r="M50" s="3">
        <f t="shared" si="10"/>
        <v>0</v>
      </c>
      <c r="N50" s="34" t="str">
        <f t="shared" si="9"/>
        <v/>
      </c>
      <c r="O50" s="35"/>
      <c r="P50" s="140"/>
      <c r="Q50" s="141"/>
    </row>
    <row r="51" spans="1:23" s="126" customFormat="1" ht="14.1" customHeight="1" x14ac:dyDescent="0.2">
      <c r="A51" s="22">
        <f t="shared" si="5"/>
        <v>40</v>
      </c>
      <c r="B51" s="263"/>
      <c r="C51" s="266"/>
      <c r="D51" s="264"/>
      <c r="E51" s="267"/>
      <c r="F51" s="268"/>
      <c r="G51" s="269"/>
      <c r="H51" s="268"/>
      <c r="I51" s="270"/>
      <c r="J51" s="3">
        <f t="shared" si="6"/>
        <v>0</v>
      </c>
      <c r="K51" s="3">
        <f t="shared" si="7"/>
        <v>0</v>
      </c>
      <c r="L51" s="2">
        <f t="shared" si="8"/>
        <v>0</v>
      </c>
      <c r="M51" s="3">
        <f t="shared" si="10"/>
        <v>0</v>
      </c>
      <c r="N51" s="34" t="str">
        <f t="shared" si="9"/>
        <v/>
      </c>
      <c r="O51" s="35"/>
      <c r="P51" s="140"/>
      <c r="Q51" s="141"/>
    </row>
    <row r="52" spans="1:23" s="126" customFormat="1" ht="14.1" customHeight="1" x14ac:dyDescent="0.2">
      <c r="A52" s="22">
        <f t="shared" si="5"/>
        <v>41</v>
      </c>
      <c r="B52" s="263"/>
      <c r="C52" s="266"/>
      <c r="D52" s="264"/>
      <c r="E52" s="267"/>
      <c r="F52" s="268"/>
      <c r="G52" s="269"/>
      <c r="H52" s="268"/>
      <c r="I52" s="270"/>
      <c r="J52" s="3">
        <f t="shared" si="6"/>
        <v>0</v>
      </c>
      <c r="K52" s="3">
        <f t="shared" si="7"/>
        <v>0</v>
      </c>
      <c r="L52" s="2">
        <f t="shared" si="8"/>
        <v>0</v>
      </c>
      <c r="M52" s="3">
        <f t="shared" si="10"/>
        <v>0</v>
      </c>
      <c r="N52" s="34" t="str">
        <f t="shared" si="9"/>
        <v/>
      </c>
      <c r="O52" s="35"/>
      <c r="P52" s="140"/>
      <c r="Q52" s="141"/>
    </row>
    <row r="53" spans="1:23" s="126" customFormat="1" ht="14.1" customHeight="1" x14ac:dyDescent="0.2">
      <c r="A53" s="22">
        <f t="shared" si="5"/>
        <v>42</v>
      </c>
      <c r="B53" s="263"/>
      <c r="C53" s="266"/>
      <c r="D53" s="264"/>
      <c r="E53" s="267"/>
      <c r="F53" s="268"/>
      <c r="G53" s="269"/>
      <c r="H53" s="268"/>
      <c r="I53" s="270"/>
      <c r="J53" s="3">
        <f t="shared" si="6"/>
        <v>0</v>
      </c>
      <c r="K53" s="3">
        <f t="shared" si="7"/>
        <v>0</v>
      </c>
      <c r="L53" s="2">
        <f t="shared" si="8"/>
        <v>0</v>
      </c>
      <c r="M53" s="3">
        <f t="shared" si="10"/>
        <v>0</v>
      </c>
      <c r="N53" s="34" t="str">
        <f t="shared" si="9"/>
        <v/>
      </c>
      <c r="O53" s="35"/>
      <c r="P53" s="140"/>
      <c r="Q53" s="141"/>
    </row>
    <row r="54" spans="1:23" s="126" customFormat="1" ht="14.1" customHeight="1" x14ac:dyDescent="0.2">
      <c r="A54" s="22">
        <f t="shared" si="5"/>
        <v>43</v>
      </c>
      <c r="B54" s="263"/>
      <c r="C54" s="266"/>
      <c r="D54" s="264"/>
      <c r="E54" s="267"/>
      <c r="F54" s="268"/>
      <c r="G54" s="269"/>
      <c r="H54" s="268"/>
      <c r="I54" s="270"/>
      <c r="J54" s="3">
        <f t="shared" si="6"/>
        <v>0</v>
      </c>
      <c r="K54" s="3">
        <f t="shared" si="7"/>
        <v>0</v>
      </c>
      <c r="L54" s="2">
        <f t="shared" si="8"/>
        <v>0</v>
      </c>
      <c r="M54" s="3">
        <f t="shared" si="10"/>
        <v>0</v>
      </c>
      <c r="N54" s="34" t="str">
        <f t="shared" si="9"/>
        <v/>
      </c>
      <c r="O54" s="35"/>
      <c r="P54" s="140"/>
      <c r="Q54" s="141"/>
    </row>
    <row r="55" spans="1:23" s="126" customFormat="1" ht="14.1" customHeight="1" x14ac:dyDescent="0.2">
      <c r="A55" s="22">
        <f t="shared" si="5"/>
        <v>44</v>
      </c>
      <c r="B55" s="263"/>
      <c r="C55" s="266"/>
      <c r="D55" s="264"/>
      <c r="E55" s="267"/>
      <c r="F55" s="268"/>
      <c r="G55" s="269"/>
      <c r="H55" s="268"/>
      <c r="I55" s="270"/>
      <c r="J55" s="3">
        <f t="shared" si="6"/>
        <v>0</v>
      </c>
      <c r="K55" s="3">
        <f t="shared" si="7"/>
        <v>0</v>
      </c>
      <c r="L55" s="2">
        <f t="shared" si="8"/>
        <v>0</v>
      </c>
      <c r="M55" s="3">
        <f t="shared" si="10"/>
        <v>0</v>
      </c>
      <c r="N55" s="34" t="str">
        <f t="shared" si="9"/>
        <v/>
      </c>
      <c r="O55" s="35"/>
      <c r="P55" s="140"/>
      <c r="Q55" s="141"/>
    </row>
    <row r="56" spans="1:23" s="126" customFormat="1" ht="14.1" customHeight="1" x14ac:dyDescent="0.2">
      <c r="A56" s="22">
        <f t="shared" si="5"/>
        <v>45</v>
      </c>
      <c r="B56" s="263"/>
      <c r="C56" s="266"/>
      <c r="D56" s="264"/>
      <c r="E56" s="267"/>
      <c r="F56" s="268"/>
      <c r="G56" s="269"/>
      <c r="H56" s="268"/>
      <c r="I56" s="270"/>
      <c r="J56" s="3">
        <f t="shared" si="6"/>
        <v>0</v>
      </c>
      <c r="K56" s="3">
        <f t="shared" si="7"/>
        <v>0</v>
      </c>
      <c r="L56" s="2">
        <f t="shared" si="8"/>
        <v>0</v>
      </c>
      <c r="M56" s="3">
        <f t="shared" si="10"/>
        <v>0</v>
      </c>
      <c r="N56" s="34" t="str">
        <f t="shared" si="9"/>
        <v/>
      </c>
      <c r="O56" s="35"/>
      <c r="P56" s="140"/>
      <c r="Q56" s="141"/>
    </row>
    <row r="57" spans="1:23" s="126" customFormat="1" ht="14.1" customHeight="1" x14ac:dyDescent="0.2">
      <c r="A57" s="22">
        <f t="shared" si="5"/>
        <v>46</v>
      </c>
      <c r="B57" s="263"/>
      <c r="C57" s="266"/>
      <c r="D57" s="264"/>
      <c r="E57" s="267"/>
      <c r="F57" s="268"/>
      <c r="G57" s="269"/>
      <c r="H57" s="268"/>
      <c r="I57" s="270"/>
      <c r="J57" s="3">
        <f t="shared" si="6"/>
        <v>0</v>
      </c>
      <c r="K57" s="3">
        <f t="shared" si="7"/>
        <v>0</v>
      </c>
      <c r="L57" s="2">
        <f t="shared" si="8"/>
        <v>0</v>
      </c>
      <c r="M57" s="3">
        <f t="shared" si="10"/>
        <v>0</v>
      </c>
      <c r="N57" s="34" t="str">
        <f t="shared" si="9"/>
        <v/>
      </c>
      <c r="O57" s="35"/>
      <c r="P57" s="140"/>
      <c r="Q57" s="141"/>
    </row>
    <row r="58" spans="1:23" s="126" customFormat="1" ht="14.1" customHeight="1" x14ac:dyDescent="0.2">
      <c r="A58" s="22">
        <f t="shared" si="5"/>
        <v>47</v>
      </c>
      <c r="B58" s="263"/>
      <c r="C58" s="266"/>
      <c r="D58" s="264"/>
      <c r="E58" s="267"/>
      <c r="F58" s="268"/>
      <c r="G58" s="269"/>
      <c r="H58" s="268"/>
      <c r="I58" s="270"/>
      <c r="J58" s="3">
        <f t="shared" si="6"/>
        <v>0</v>
      </c>
      <c r="K58" s="3">
        <f t="shared" si="7"/>
        <v>0</v>
      </c>
      <c r="L58" s="2">
        <f t="shared" si="8"/>
        <v>0</v>
      </c>
      <c r="M58" s="3">
        <f t="shared" si="10"/>
        <v>0</v>
      </c>
      <c r="N58" s="34" t="str">
        <f t="shared" si="9"/>
        <v/>
      </c>
      <c r="O58" s="35"/>
      <c r="P58" s="140"/>
      <c r="Q58" s="141"/>
    </row>
    <row r="59" spans="1:23" s="126" customFormat="1" ht="14.1" customHeight="1" x14ac:dyDescent="0.2">
      <c r="A59" s="22">
        <f t="shared" si="5"/>
        <v>48</v>
      </c>
      <c r="B59" s="263"/>
      <c r="C59" s="266"/>
      <c r="D59" s="264"/>
      <c r="E59" s="267"/>
      <c r="F59" s="268"/>
      <c r="G59" s="269"/>
      <c r="H59" s="268"/>
      <c r="I59" s="270"/>
      <c r="J59" s="3">
        <f t="shared" si="6"/>
        <v>0</v>
      </c>
      <c r="K59" s="3">
        <f t="shared" si="7"/>
        <v>0</v>
      </c>
      <c r="L59" s="2">
        <f t="shared" si="8"/>
        <v>0</v>
      </c>
      <c r="M59" s="3">
        <f t="shared" si="10"/>
        <v>0</v>
      </c>
      <c r="N59" s="34" t="str">
        <f t="shared" si="9"/>
        <v/>
      </c>
      <c r="O59" s="35"/>
      <c r="P59" s="140"/>
      <c r="Q59" s="141"/>
    </row>
    <row r="60" spans="1:23" s="126" customFormat="1" ht="14.1" customHeight="1" x14ac:dyDescent="0.2">
      <c r="A60" s="22">
        <f t="shared" si="5"/>
        <v>49</v>
      </c>
      <c r="B60" s="263"/>
      <c r="C60" s="266"/>
      <c r="D60" s="264"/>
      <c r="E60" s="267"/>
      <c r="F60" s="268"/>
      <c r="G60" s="269"/>
      <c r="H60" s="268"/>
      <c r="I60" s="270"/>
      <c r="J60" s="3">
        <f t="shared" si="6"/>
        <v>0</v>
      </c>
      <c r="K60" s="3">
        <f t="shared" si="7"/>
        <v>0</v>
      </c>
      <c r="L60" s="2">
        <f t="shared" si="8"/>
        <v>0</v>
      </c>
      <c r="M60" s="3">
        <f t="shared" si="10"/>
        <v>0</v>
      </c>
      <c r="N60" s="34" t="str">
        <f t="shared" si="9"/>
        <v/>
      </c>
      <c r="O60" s="35"/>
      <c r="P60" s="140"/>
      <c r="Q60" s="141"/>
    </row>
    <row r="61" spans="1:23" s="126" customFormat="1" ht="14.1" customHeight="1" x14ac:dyDescent="0.2">
      <c r="A61" s="22">
        <f t="shared" si="5"/>
        <v>50</v>
      </c>
      <c r="B61" s="239" t="s">
        <v>78</v>
      </c>
      <c r="C61" s="233"/>
      <c r="D61" s="234"/>
      <c r="E61" s="235"/>
      <c r="F61" s="236"/>
      <c r="G61" s="237"/>
      <c r="H61" s="236"/>
      <c r="I61" s="238"/>
      <c r="J61" s="3">
        <f t="shared" si="6"/>
        <v>0</v>
      </c>
      <c r="K61" s="3">
        <f t="shared" si="7"/>
        <v>0</v>
      </c>
      <c r="L61" s="2">
        <f t="shared" si="8"/>
        <v>0</v>
      </c>
      <c r="M61" s="3">
        <f t="shared" si="10"/>
        <v>0</v>
      </c>
      <c r="N61" s="34" t="str">
        <f t="shared" si="9"/>
        <v/>
      </c>
      <c r="O61" s="35"/>
      <c r="P61" s="140"/>
      <c r="Q61" s="141"/>
    </row>
    <row r="62" spans="1:23" s="126" customFormat="1" ht="14.1" customHeight="1" x14ac:dyDescent="0.2">
      <c r="A62" s="22">
        <f t="shared" si="5"/>
        <v>51</v>
      </c>
      <c r="B62" s="239" t="s">
        <v>78</v>
      </c>
      <c r="C62" s="233"/>
      <c r="D62" s="240"/>
      <c r="E62" s="241"/>
      <c r="F62" s="242"/>
      <c r="G62" s="243"/>
      <c r="H62" s="242"/>
      <c r="I62" s="244"/>
      <c r="J62" s="3">
        <f t="shared" si="6"/>
        <v>0</v>
      </c>
      <c r="K62" s="3">
        <f t="shared" si="7"/>
        <v>0</v>
      </c>
      <c r="L62" s="2">
        <f t="shared" si="8"/>
        <v>0</v>
      </c>
      <c r="M62" s="3">
        <f t="shared" si="10"/>
        <v>0</v>
      </c>
      <c r="N62" s="34" t="str">
        <f t="shared" si="9"/>
        <v/>
      </c>
      <c r="O62" s="35"/>
      <c r="P62" s="329"/>
      <c r="Q62" s="330"/>
    </row>
    <row r="63" spans="1:23" s="99" customFormat="1" ht="18" customHeight="1" x14ac:dyDescent="0.2">
      <c r="A63" s="5"/>
      <c r="B63" s="10" t="s">
        <v>48</v>
      </c>
      <c r="C63" s="6"/>
      <c r="D63" s="7"/>
      <c r="E63" s="8"/>
      <c r="F63" s="5"/>
      <c r="G63" s="5"/>
      <c r="H63" s="9"/>
      <c r="I63" s="19">
        <f>SUM(I12:I62)</f>
        <v>0</v>
      </c>
      <c r="J63" s="20">
        <f>SUM(J12:J62)</f>
        <v>0</v>
      </c>
      <c r="K63" s="20">
        <f>SUM(K12:K62)</f>
        <v>0</v>
      </c>
      <c r="L63" s="19">
        <f>SUM(I63:K63)</f>
        <v>0</v>
      </c>
      <c r="M63" s="21">
        <f>SUM(M12:M62)</f>
        <v>0</v>
      </c>
      <c r="N63" s="49">
        <f>SUM(N12:N62)</f>
        <v>0</v>
      </c>
      <c r="O63" s="49"/>
      <c r="P63" s="351"/>
      <c r="Q63" s="330"/>
      <c r="R63" s="119"/>
      <c r="S63" s="119"/>
      <c r="T63" s="119"/>
      <c r="U63" s="119"/>
      <c r="V63" s="119"/>
      <c r="W63" s="119"/>
    </row>
    <row r="64" spans="1:23" s="99" customFormat="1" ht="13.5" customHeight="1" x14ac:dyDescent="0.2">
      <c r="A64" s="112"/>
      <c r="B64" s="145"/>
      <c r="C64" s="146"/>
      <c r="D64" s="147"/>
      <c r="E64" s="146"/>
      <c r="F64" s="148"/>
      <c r="G64" s="148"/>
      <c r="H64" s="149"/>
      <c r="I64" s="150"/>
      <c r="J64" s="151"/>
      <c r="K64" s="151"/>
      <c r="L64" s="150"/>
      <c r="M64" s="152"/>
      <c r="N64" s="222"/>
      <c r="O64" s="223"/>
      <c r="P64" s="351"/>
      <c r="Q64" s="330"/>
      <c r="R64" s="119"/>
      <c r="S64" s="119"/>
      <c r="T64" s="119"/>
      <c r="U64" s="119"/>
      <c r="V64" s="119"/>
      <c r="W64" s="119"/>
    </row>
    <row r="65" spans="1:23" s="99" customFormat="1" ht="18" customHeight="1" x14ac:dyDescent="0.2">
      <c r="A65" s="402" t="s">
        <v>9</v>
      </c>
      <c r="B65" s="403"/>
      <c r="C65" s="403"/>
      <c r="D65" s="403"/>
      <c r="E65" s="403"/>
      <c r="F65" s="403"/>
      <c r="G65" s="403"/>
      <c r="H65" s="403"/>
      <c r="I65" s="403"/>
      <c r="J65" s="403"/>
      <c r="K65" s="403"/>
      <c r="L65" s="403"/>
      <c r="M65" s="403"/>
      <c r="N65" s="216"/>
      <c r="O65" s="222"/>
      <c r="P65" s="222"/>
      <c r="Q65" s="224"/>
      <c r="R65" s="119"/>
      <c r="S65" s="119"/>
      <c r="T65" s="119"/>
      <c r="U65" s="119"/>
      <c r="V65" s="119"/>
      <c r="W65" s="119"/>
    </row>
    <row r="66" spans="1:23" s="99" customFormat="1" ht="3" customHeight="1" x14ac:dyDescent="0.2">
      <c r="A66" s="112"/>
      <c r="B66" s="121"/>
      <c r="C66" s="122"/>
      <c r="D66" s="122"/>
      <c r="E66" s="122"/>
      <c r="F66" s="122"/>
      <c r="G66" s="122"/>
      <c r="H66" s="122"/>
      <c r="I66" s="122"/>
      <c r="J66" s="122"/>
      <c r="K66" s="122"/>
      <c r="L66" s="122"/>
      <c r="M66" s="122"/>
      <c r="N66" s="225"/>
      <c r="O66" s="226"/>
      <c r="P66" s="227"/>
      <c r="Q66" s="153"/>
      <c r="R66" s="119"/>
      <c r="S66" s="119"/>
      <c r="T66" s="119"/>
      <c r="U66" s="119"/>
      <c r="V66" s="119"/>
      <c r="W66" s="119"/>
    </row>
    <row r="67" spans="1:23" s="99" customFormat="1" ht="14.1" customHeight="1" x14ac:dyDescent="0.2">
      <c r="A67" s="22">
        <f>A62+1</f>
        <v>52</v>
      </c>
      <c r="B67" s="263"/>
      <c r="C67" s="266"/>
      <c r="D67" s="264"/>
      <c r="E67" s="267"/>
      <c r="F67" s="268"/>
      <c r="G67" s="269"/>
      <c r="H67" s="268"/>
      <c r="I67" s="270">
        <v>0</v>
      </c>
      <c r="J67" s="3">
        <f>ROUND(I67*0.05,2)</f>
        <v>0</v>
      </c>
      <c r="K67" s="3">
        <f>ROUND((I67+J67)*0.095,2)</f>
        <v>0</v>
      </c>
      <c r="L67" s="2">
        <f>I67+J67+K67</f>
        <v>0</v>
      </c>
      <c r="M67" s="4">
        <f>I67+(J67*(1-$J$91))+(K67*(1-$K$91))</f>
        <v>0</v>
      </c>
      <c r="N67" s="16" t="str">
        <f>IF(LEFT(P67,2)="fc",M67,"")</f>
        <v/>
      </c>
      <c r="O67" s="18"/>
      <c r="P67" s="404"/>
      <c r="Q67" s="330"/>
      <c r="R67" s="119"/>
      <c r="S67" s="119"/>
      <c r="T67" s="119"/>
      <c r="U67" s="119"/>
      <c r="V67" s="119"/>
      <c r="W67" s="119"/>
    </row>
    <row r="68" spans="1:23" s="99" customFormat="1" ht="14.1" customHeight="1" x14ac:dyDescent="0.2">
      <c r="A68" s="22">
        <f>A67+1</f>
        <v>53</v>
      </c>
      <c r="B68" s="263"/>
      <c r="C68" s="266"/>
      <c r="D68" s="264"/>
      <c r="E68" s="267"/>
      <c r="F68" s="268"/>
      <c r="G68" s="269"/>
      <c r="H68" s="268"/>
      <c r="I68" s="270"/>
      <c r="J68" s="3">
        <f>ROUND(I68*0.05,2)</f>
        <v>0</v>
      </c>
      <c r="K68" s="3">
        <f>ROUND((I68+J68)*0.095,2)</f>
        <v>0</v>
      </c>
      <c r="L68" s="2">
        <f>I68+J68+K68</f>
        <v>0</v>
      </c>
      <c r="M68" s="4">
        <f>I68+(J68*(1-$J$91))+(K68*(1-$K$91))</f>
        <v>0</v>
      </c>
      <c r="N68" s="16" t="str">
        <f>IF(LEFT(P68,2)="fc",M68,"")</f>
        <v/>
      </c>
      <c r="O68" s="18"/>
      <c r="P68" s="329"/>
      <c r="Q68" s="330"/>
      <c r="R68" s="119"/>
      <c r="S68" s="119"/>
      <c r="T68" s="119"/>
      <c r="U68" s="119"/>
      <c r="V68" s="119"/>
      <c r="W68" s="119"/>
    </row>
    <row r="69" spans="1:23" s="99" customFormat="1" ht="14.1" customHeight="1" x14ac:dyDescent="0.2">
      <c r="A69" s="22">
        <f>A68+1</f>
        <v>54</v>
      </c>
      <c r="B69" s="263"/>
      <c r="C69" s="266"/>
      <c r="D69" s="264"/>
      <c r="E69" s="267"/>
      <c r="F69" s="268"/>
      <c r="G69" s="269"/>
      <c r="H69" s="268"/>
      <c r="I69" s="270"/>
      <c r="J69" s="3">
        <f>ROUND(I69*0.05,2)</f>
        <v>0</v>
      </c>
      <c r="K69" s="3">
        <f>ROUND((I69+J69)*0.095,2)</f>
        <v>0</v>
      </c>
      <c r="L69" s="2">
        <f>I69+J69+K69</f>
        <v>0</v>
      </c>
      <c r="M69" s="4">
        <f>I69+(J69*(1-$J$91))+(K69*(1-$K$91))</f>
        <v>0</v>
      </c>
      <c r="N69" s="16" t="str">
        <f>IF(LEFT(P69,2)="fc",M69,"")</f>
        <v/>
      </c>
      <c r="O69" s="18"/>
      <c r="P69" s="329"/>
      <c r="Q69" s="330"/>
      <c r="R69" s="119"/>
      <c r="S69" s="119"/>
      <c r="T69" s="119"/>
      <c r="U69" s="119"/>
      <c r="V69" s="119"/>
      <c r="W69" s="119"/>
    </row>
    <row r="70" spans="1:23" s="99" customFormat="1" ht="14.1" customHeight="1" x14ac:dyDescent="0.2">
      <c r="A70" s="22">
        <f>A69+1</f>
        <v>55</v>
      </c>
      <c r="B70" s="263"/>
      <c r="C70" s="266"/>
      <c r="D70" s="264"/>
      <c r="E70" s="267"/>
      <c r="F70" s="268"/>
      <c r="G70" s="269"/>
      <c r="H70" s="268"/>
      <c r="I70" s="270"/>
      <c r="J70" s="3">
        <f>ROUND(I70*0.05,2)</f>
        <v>0</v>
      </c>
      <c r="K70" s="3">
        <f>ROUND((I70+J70)*0.095,2)</f>
        <v>0</v>
      </c>
      <c r="L70" s="2">
        <f>I70+J70+K70</f>
        <v>0</v>
      </c>
      <c r="M70" s="4">
        <f>I70+(J70*(1-$J$91))+(K70*(1-$K$91))</f>
        <v>0</v>
      </c>
      <c r="N70" s="16" t="str">
        <f>IF(LEFT(P70,2)="fc",M70,"")</f>
        <v/>
      </c>
      <c r="O70" s="18"/>
      <c r="P70" s="329"/>
      <c r="Q70" s="330"/>
      <c r="R70" s="119"/>
      <c r="S70" s="119"/>
      <c r="T70" s="119"/>
      <c r="U70" s="119"/>
      <c r="V70" s="119"/>
      <c r="W70" s="119"/>
    </row>
    <row r="71" spans="1:23" s="99" customFormat="1" ht="14.1" customHeight="1" x14ac:dyDescent="0.2">
      <c r="A71" s="22">
        <f t="shared" ref="A71:A87" si="11">A70+1</f>
        <v>56</v>
      </c>
      <c r="B71" s="263"/>
      <c r="C71" s="266"/>
      <c r="D71" s="264"/>
      <c r="E71" s="267"/>
      <c r="F71" s="268"/>
      <c r="G71" s="269"/>
      <c r="H71" s="268"/>
      <c r="I71" s="270"/>
      <c r="J71" s="3">
        <f t="shared" ref="J71:J87" si="12">ROUND(I71*0.05,2)</f>
        <v>0</v>
      </c>
      <c r="K71" s="3">
        <f t="shared" ref="K71:K87" si="13">ROUND((I71+J71)*0.095,2)</f>
        <v>0</v>
      </c>
      <c r="L71" s="2">
        <f t="shared" ref="L71:L87" si="14">I71+J71+K71</f>
        <v>0</v>
      </c>
      <c r="M71" s="4">
        <f t="shared" ref="M71:M87" si="15">I71+(J71*(1-$J$91))+(K71*(1-$K$91))</f>
        <v>0</v>
      </c>
      <c r="N71" s="16" t="str">
        <f t="shared" ref="N71:N87" si="16">IF(LEFT(P71,2)="fc",M71,"")</f>
        <v/>
      </c>
      <c r="O71" s="18"/>
      <c r="P71" s="140"/>
      <c r="Q71" s="141"/>
      <c r="R71" s="119"/>
      <c r="S71" s="119"/>
      <c r="T71" s="119"/>
      <c r="U71" s="119"/>
      <c r="V71" s="119"/>
      <c r="W71" s="119"/>
    </row>
    <row r="72" spans="1:23" s="99" customFormat="1" ht="14.1" customHeight="1" x14ac:dyDescent="0.2">
      <c r="A72" s="22">
        <f t="shared" si="11"/>
        <v>57</v>
      </c>
      <c r="B72" s="263"/>
      <c r="C72" s="266"/>
      <c r="D72" s="264"/>
      <c r="E72" s="267"/>
      <c r="F72" s="268"/>
      <c r="G72" s="269"/>
      <c r="H72" s="268"/>
      <c r="I72" s="270"/>
      <c r="J72" s="3">
        <f t="shared" si="12"/>
        <v>0</v>
      </c>
      <c r="K72" s="3">
        <f t="shared" si="13"/>
        <v>0</v>
      </c>
      <c r="L72" s="2">
        <f t="shared" si="14"/>
        <v>0</v>
      </c>
      <c r="M72" s="4">
        <f t="shared" si="15"/>
        <v>0</v>
      </c>
      <c r="N72" s="16" t="str">
        <f t="shared" si="16"/>
        <v/>
      </c>
      <c r="O72" s="18"/>
      <c r="P72" s="140"/>
      <c r="Q72" s="141"/>
      <c r="R72" s="119"/>
      <c r="S72" s="119"/>
      <c r="T72" s="119"/>
      <c r="U72" s="119"/>
      <c r="V72" s="119"/>
      <c r="W72" s="119"/>
    </row>
    <row r="73" spans="1:23" s="99" customFormat="1" ht="14.1" customHeight="1" x14ac:dyDescent="0.2">
      <c r="A73" s="22">
        <f t="shared" si="11"/>
        <v>58</v>
      </c>
      <c r="B73" s="263"/>
      <c r="C73" s="266"/>
      <c r="D73" s="264"/>
      <c r="E73" s="267"/>
      <c r="F73" s="268"/>
      <c r="G73" s="269"/>
      <c r="H73" s="268"/>
      <c r="I73" s="270"/>
      <c r="J73" s="3">
        <f t="shared" si="12"/>
        <v>0</v>
      </c>
      <c r="K73" s="3">
        <f t="shared" si="13"/>
        <v>0</v>
      </c>
      <c r="L73" s="2">
        <f t="shared" si="14"/>
        <v>0</v>
      </c>
      <c r="M73" s="4">
        <f t="shared" si="15"/>
        <v>0</v>
      </c>
      <c r="N73" s="16" t="str">
        <f t="shared" si="16"/>
        <v/>
      </c>
      <c r="O73" s="18"/>
      <c r="P73" s="140"/>
      <c r="Q73" s="141"/>
      <c r="R73" s="119"/>
      <c r="S73" s="119"/>
      <c r="T73" s="119"/>
      <c r="U73" s="119"/>
      <c r="V73" s="119"/>
      <c r="W73" s="119"/>
    </row>
    <row r="74" spans="1:23" s="99" customFormat="1" ht="14.1" customHeight="1" x14ac:dyDescent="0.2">
      <c r="A74" s="22">
        <f t="shared" si="11"/>
        <v>59</v>
      </c>
      <c r="B74" s="263"/>
      <c r="C74" s="266"/>
      <c r="D74" s="264"/>
      <c r="E74" s="267"/>
      <c r="F74" s="268"/>
      <c r="G74" s="269"/>
      <c r="H74" s="268"/>
      <c r="I74" s="270"/>
      <c r="J74" s="3">
        <f t="shared" si="12"/>
        <v>0</v>
      </c>
      <c r="K74" s="3">
        <f t="shared" si="13"/>
        <v>0</v>
      </c>
      <c r="L74" s="2">
        <f t="shared" si="14"/>
        <v>0</v>
      </c>
      <c r="M74" s="4">
        <f t="shared" si="15"/>
        <v>0</v>
      </c>
      <c r="N74" s="16" t="str">
        <f t="shared" si="16"/>
        <v/>
      </c>
      <c r="O74" s="18"/>
      <c r="P74" s="140"/>
      <c r="Q74" s="141"/>
      <c r="R74" s="119"/>
      <c r="S74" s="119"/>
      <c r="T74" s="119"/>
      <c r="U74" s="119"/>
      <c r="V74" s="119"/>
      <c r="W74" s="119"/>
    </row>
    <row r="75" spans="1:23" s="99" customFormat="1" ht="14.1" customHeight="1" x14ac:dyDescent="0.2">
      <c r="A75" s="22">
        <f t="shared" si="11"/>
        <v>60</v>
      </c>
      <c r="B75" s="263"/>
      <c r="C75" s="266"/>
      <c r="D75" s="264"/>
      <c r="E75" s="267"/>
      <c r="F75" s="268"/>
      <c r="G75" s="269"/>
      <c r="H75" s="268"/>
      <c r="I75" s="270"/>
      <c r="J75" s="3">
        <f t="shared" si="12"/>
        <v>0</v>
      </c>
      <c r="K75" s="3">
        <f t="shared" si="13"/>
        <v>0</v>
      </c>
      <c r="L75" s="2">
        <f t="shared" si="14"/>
        <v>0</v>
      </c>
      <c r="M75" s="4">
        <f t="shared" si="15"/>
        <v>0</v>
      </c>
      <c r="N75" s="16" t="str">
        <f t="shared" si="16"/>
        <v/>
      </c>
      <c r="O75" s="18"/>
      <c r="P75" s="140"/>
      <c r="Q75" s="141"/>
      <c r="R75" s="119"/>
      <c r="S75" s="119"/>
      <c r="T75" s="119"/>
      <c r="U75" s="119"/>
      <c r="V75" s="119"/>
      <c r="W75" s="119"/>
    </row>
    <row r="76" spans="1:23" s="99" customFormat="1" ht="14.1" customHeight="1" x14ac:dyDescent="0.2">
      <c r="A76" s="22">
        <f t="shared" si="11"/>
        <v>61</v>
      </c>
      <c r="B76" s="263"/>
      <c r="C76" s="266"/>
      <c r="D76" s="264"/>
      <c r="E76" s="267"/>
      <c r="F76" s="268"/>
      <c r="G76" s="269"/>
      <c r="H76" s="268"/>
      <c r="I76" s="270"/>
      <c r="J76" s="3">
        <f t="shared" si="12"/>
        <v>0</v>
      </c>
      <c r="K76" s="3">
        <f t="shared" si="13"/>
        <v>0</v>
      </c>
      <c r="L76" s="2">
        <f t="shared" si="14"/>
        <v>0</v>
      </c>
      <c r="M76" s="4">
        <f t="shared" si="15"/>
        <v>0</v>
      </c>
      <c r="N76" s="16" t="str">
        <f t="shared" si="16"/>
        <v/>
      </c>
      <c r="O76" s="18"/>
      <c r="P76" s="140"/>
      <c r="Q76" s="141"/>
      <c r="R76" s="119"/>
      <c r="S76" s="119"/>
      <c r="T76" s="119"/>
      <c r="U76" s="119"/>
      <c r="V76" s="119"/>
      <c r="W76" s="119"/>
    </row>
    <row r="77" spans="1:23" s="99" customFormat="1" ht="14.1" customHeight="1" x14ac:dyDescent="0.2">
      <c r="A77" s="22">
        <f t="shared" si="11"/>
        <v>62</v>
      </c>
      <c r="B77" s="263"/>
      <c r="C77" s="266"/>
      <c r="D77" s="264"/>
      <c r="E77" s="267"/>
      <c r="F77" s="268"/>
      <c r="G77" s="269"/>
      <c r="H77" s="268"/>
      <c r="I77" s="270"/>
      <c r="J77" s="3">
        <f t="shared" si="12"/>
        <v>0</v>
      </c>
      <c r="K77" s="3">
        <f t="shared" si="13"/>
        <v>0</v>
      </c>
      <c r="L77" s="2">
        <f t="shared" si="14"/>
        <v>0</v>
      </c>
      <c r="M77" s="4">
        <f t="shared" si="15"/>
        <v>0</v>
      </c>
      <c r="N77" s="16" t="str">
        <f t="shared" si="16"/>
        <v/>
      </c>
      <c r="O77" s="18"/>
      <c r="P77" s="140"/>
      <c r="Q77" s="141"/>
      <c r="R77" s="119"/>
      <c r="S77" s="119"/>
      <c r="T77" s="119"/>
      <c r="U77" s="119"/>
      <c r="V77" s="119"/>
      <c r="W77" s="119"/>
    </row>
    <row r="78" spans="1:23" s="99" customFormat="1" ht="14.1" customHeight="1" x14ac:dyDescent="0.2">
      <c r="A78" s="22">
        <f t="shared" si="11"/>
        <v>63</v>
      </c>
      <c r="B78" s="263"/>
      <c r="C78" s="266"/>
      <c r="D78" s="264"/>
      <c r="E78" s="267"/>
      <c r="F78" s="268"/>
      <c r="G78" s="269"/>
      <c r="H78" s="268"/>
      <c r="I78" s="270"/>
      <c r="J78" s="3">
        <f t="shared" si="12"/>
        <v>0</v>
      </c>
      <c r="K78" s="3">
        <f t="shared" si="13"/>
        <v>0</v>
      </c>
      <c r="L78" s="2">
        <f t="shared" si="14"/>
        <v>0</v>
      </c>
      <c r="M78" s="4">
        <f t="shared" si="15"/>
        <v>0</v>
      </c>
      <c r="N78" s="16" t="str">
        <f t="shared" si="16"/>
        <v/>
      </c>
      <c r="O78" s="18"/>
      <c r="P78" s="140"/>
      <c r="Q78" s="141"/>
      <c r="R78" s="119"/>
      <c r="S78" s="119"/>
      <c r="T78" s="119"/>
      <c r="U78" s="119"/>
      <c r="V78" s="119"/>
      <c r="W78" s="119"/>
    </row>
    <row r="79" spans="1:23" s="99" customFormat="1" ht="14.1" customHeight="1" x14ac:dyDescent="0.2">
      <c r="A79" s="22">
        <f t="shared" si="11"/>
        <v>64</v>
      </c>
      <c r="B79" s="263"/>
      <c r="C79" s="266"/>
      <c r="D79" s="264"/>
      <c r="E79" s="267"/>
      <c r="F79" s="268"/>
      <c r="G79" s="269"/>
      <c r="H79" s="268"/>
      <c r="I79" s="270"/>
      <c r="J79" s="3">
        <f t="shared" si="12"/>
        <v>0</v>
      </c>
      <c r="K79" s="3">
        <f t="shared" si="13"/>
        <v>0</v>
      </c>
      <c r="L79" s="2">
        <f t="shared" si="14"/>
        <v>0</v>
      </c>
      <c r="M79" s="4">
        <f t="shared" si="15"/>
        <v>0</v>
      </c>
      <c r="N79" s="16" t="str">
        <f t="shared" si="16"/>
        <v/>
      </c>
      <c r="O79" s="18"/>
      <c r="P79" s="140"/>
      <c r="Q79" s="141"/>
      <c r="R79" s="119"/>
      <c r="S79" s="119"/>
      <c r="T79" s="119"/>
      <c r="U79" s="119"/>
      <c r="V79" s="119"/>
      <c r="W79" s="119"/>
    </row>
    <row r="80" spans="1:23" s="99" customFormat="1" ht="14.1" customHeight="1" x14ac:dyDescent="0.2">
      <c r="A80" s="22">
        <f t="shared" si="11"/>
        <v>65</v>
      </c>
      <c r="B80" s="263"/>
      <c r="C80" s="266"/>
      <c r="D80" s="264"/>
      <c r="E80" s="267"/>
      <c r="F80" s="268"/>
      <c r="G80" s="269"/>
      <c r="H80" s="268"/>
      <c r="I80" s="270"/>
      <c r="J80" s="3">
        <f t="shared" si="12"/>
        <v>0</v>
      </c>
      <c r="K80" s="3">
        <f t="shared" si="13"/>
        <v>0</v>
      </c>
      <c r="L80" s="2">
        <f t="shared" si="14"/>
        <v>0</v>
      </c>
      <c r="M80" s="4">
        <f t="shared" si="15"/>
        <v>0</v>
      </c>
      <c r="N80" s="16" t="str">
        <f t="shared" si="16"/>
        <v/>
      </c>
      <c r="O80" s="18"/>
      <c r="P80" s="140"/>
      <c r="Q80" s="141"/>
      <c r="R80" s="119"/>
      <c r="S80" s="119"/>
      <c r="T80" s="119"/>
      <c r="U80" s="119"/>
      <c r="V80" s="119"/>
      <c r="W80" s="119"/>
    </row>
    <row r="81" spans="1:23" s="99" customFormat="1" ht="14.1" customHeight="1" x14ac:dyDescent="0.2">
      <c r="A81" s="22">
        <f t="shared" si="11"/>
        <v>66</v>
      </c>
      <c r="B81" s="263"/>
      <c r="C81" s="266"/>
      <c r="D81" s="264"/>
      <c r="E81" s="267"/>
      <c r="F81" s="268"/>
      <c r="G81" s="269"/>
      <c r="H81" s="268"/>
      <c r="I81" s="270"/>
      <c r="J81" s="3">
        <f t="shared" si="12"/>
        <v>0</v>
      </c>
      <c r="K81" s="3">
        <f t="shared" si="13"/>
        <v>0</v>
      </c>
      <c r="L81" s="2">
        <f t="shared" si="14"/>
        <v>0</v>
      </c>
      <c r="M81" s="4">
        <f t="shared" si="15"/>
        <v>0</v>
      </c>
      <c r="N81" s="16" t="str">
        <f t="shared" si="16"/>
        <v/>
      </c>
      <c r="O81" s="18"/>
      <c r="P81" s="140"/>
      <c r="Q81" s="141"/>
      <c r="R81" s="119"/>
      <c r="S81" s="119"/>
      <c r="T81" s="119"/>
      <c r="U81" s="119"/>
      <c r="V81" s="119"/>
      <c r="W81" s="119"/>
    </row>
    <row r="82" spans="1:23" s="99" customFormat="1" ht="14.1" customHeight="1" x14ac:dyDescent="0.2">
      <c r="A82" s="22">
        <f t="shared" si="11"/>
        <v>67</v>
      </c>
      <c r="B82" s="263"/>
      <c r="C82" s="266"/>
      <c r="D82" s="264"/>
      <c r="E82" s="267"/>
      <c r="F82" s="268"/>
      <c r="G82" s="269"/>
      <c r="H82" s="268"/>
      <c r="I82" s="270"/>
      <c r="J82" s="3">
        <f t="shared" si="12"/>
        <v>0</v>
      </c>
      <c r="K82" s="3">
        <f t="shared" si="13"/>
        <v>0</v>
      </c>
      <c r="L82" s="2">
        <f t="shared" si="14"/>
        <v>0</v>
      </c>
      <c r="M82" s="4">
        <f t="shared" si="15"/>
        <v>0</v>
      </c>
      <c r="N82" s="16" t="str">
        <f t="shared" si="16"/>
        <v/>
      </c>
      <c r="O82" s="18"/>
      <c r="P82" s="140"/>
      <c r="Q82" s="141"/>
      <c r="R82" s="119"/>
      <c r="S82" s="119"/>
      <c r="T82" s="119"/>
      <c r="U82" s="119"/>
      <c r="V82" s="119"/>
      <c r="W82" s="119"/>
    </row>
    <row r="83" spans="1:23" s="99" customFormat="1" ht="14.1" customHeight="1" x14ac:dyDescent="0.2">
      <c r="A83" s="22">
        <f t="shared" si="11"/>
        <v>68</v>
      </c>
      <c r="B83" s="263"/>
      <c r="C83" s="266"/>
      <c r="D83" s="264"/>
      <c r="E83" s="267"/>
      <c r="F83" s="268"/>
      <c r="G83" s="269"/>
      <c r="H83" s="268"/>
      <c r="I83" s="270"/>
      <c r="J83" s="3">
        <f t="shared" si="12"/>
        <v>0</v>
      </c>
      <c r="K83" s="3">
        <f t="shared" si="13"/>
        <v>0</v>
      </c>
      <c r="L83" s="2">
        <f t="shared" si="14"/>
        <v>0</v>
      </c>
      <c r="M83" s="4">
        <f t="shared" si="15"/>
        <v>0</v>
      </c>
      <c r="N83" s="16" t="str">
        <f t="shared" si="16"/>
        <v/>
      </c>
      <c r="O83" s="18"/>
      <c r="P83" s="140"/>
      <c r="Q83" s="141"/>
      <c r="R83" s="119"/>
      <c r="S83" s="119"/>
      <c r="T83" s="119"/>
      <c r="U83" s="119"/>
      <c r="V83" s="119"/>
      <c r="W83" s="119"/>
    </row>
    <row r="84" spans="1:23" s="99" customFormat="1" ht="14.1" customHeight="1" x14ac:dyDescent="0.2">
      <c r="A84" s="22">
        <f t="shared" si="11"/>
        <v>69</v>
      </c>
      <c r="B84" s="263"/>
      <c r="C84" s="266"/>
      <c r="D84" s="264"/>
      <c r="E84" s="267"/>
      <c r="F84" s="268"/>
      <c r="G84" s="269"/>
      <c r="H84" s="268"/>
      <c r="I84" s="270"/>
      <c r="J84" s="3">
        <f t="shared" si="12"/>
        <v>0</v>
      </c>
      <c r="K84" s="3">
        <f t="shared" si="13"/>
        <v>0</v>
      </c>
      <c r="L84" s="2">
        <f t="shared" si="14"/>
        <v>0</v>
      </c>
      <c r="M84" s="4">
        <f t="shared" si="15"/>
        <v>0</v>
      </c>
      <c r="N84" s="16" t="str">
        <f t="shared" si="16"/>
        <v/>
      </c>
      <c r="O84" s="18"/>
      <c r="P84" s="140"/>
      <c r="Q84" s="141"/>
      <c r="R84" s="119"/>
      <c r="S84" s="119"/>
      <c r="T84" s="119"/>
      <c r="U84" s="119"/>
      <c r="V84" s="119"/>
      <c r="W84" s="119"/>
    </row>
    <row r="85" spans="1:23" s="99" customFormat="1" ht="14.1" customHeight="1" x14ac:dyDescent="0.2">
      <c r="A85" s="22">
        <f t="shared" si="11"/>
        <v>70</v>
      </c>
      <c r="B85" s="263"/>
      <c r="C85" s="266"/>
      <c r="D85" s="264"/>
      <c r="E85" s="267"/>
      <c r="F85" s="268"/>
      <c r="G85" s="269"/>
      <c r="H85" s="268"/>
      <c r="I85" s="270"/>
      <c r="J85" s="3">
        <f t="shared" si="12"/>
        <v>0</v>
      </c>
      <c r="K85" s="3">
        <f t="shared" si="13"/>
        <v>0</v>
      </c>
      <c r="L85" s="2">
        <f t="shared" si="14"/>
        <v>0</v>
      </c>
      <c r="M85" s="4">
        <f t="shared" si="15"/>
        <v>0</v>
      </c>
      <c r="N85" s="16" t="str">
        <f t="shared" si="16"/>
        <v/>
      </c>
      <c r="O85" s="18"/>
      <c r="P85" s="140"/>
      <c r="Q85" s="141"/>
      <c r="R85" s="119"/>
      <c r="S85" s="119"/>
      <c r="T85" s="119"/>
      <c r="U85" s="119"/>
      <c r="V85" s="119"/>
      <c r="W85" s="119"/>
    </row>
    <row r="86" spans="1:23" s="119" customFormat="1" ht="14.1" customHeight="1" x14ac:dyDescent="0.2">
      <c r="A86" s="22">
        <f t="shared" si="11"/>
        <v>71</v>
      </c>
      <c r="B86" s="246" t="s">
        <v>78</v>
      </c>
      <c r="C86" s="247"/>
      <c r="D86" s="248"/>
      <c r="E86" s="249"/>
      <c r="F86" s="250"/>
      <c r="G86" s="251"/>
      <c r="H86" s="250"/>
      <c r="I86" s="252"/>
      <c r="J86" s="3">
        <f t="shared" si="12"/>
        <v>0</v>
      </c>
      <c r="K86" s="3">
        <f t="shared" si="13"/>
        <v>0</v>
      </c>
      <c r="L86" s="2">
        <f t="shared" si="14"/>
        <v>0</v>
      </c>
      <c r="M86" s="4">
        <f t="shared" si="15"/>
        <v>0</v>
      </c>
      <c r="N86" s="16" t="str">
        <f t="shared" si="16"/>
        <v/>
      </c>
      <c r="O86" s="18"/>
      <c r="P86" s="331"/>
      <c r="Q86" s="332"/>
    </row>
    <row r="87" spans="1:23" s="119" customFormat="1" ht="14.1" customHeight="1" x14ac:dyDescent="0.2">
      <c r="A87" s="22">
        <f t="shared" si="11"/>
        <v>72</v>
      </c>
      <c r="B87" s="246" t="s">
        <v>78</v>
      </c>
      <c r="C87" s="247"/>
      <c r="D87" s="248"/>
      <c r="E87" s="249"/>
      <c r="F87" s="250"/>
      <c r="G87" s="251"/>
      <c r="H87" s="250"/>
      <c r="I87" s="252"/>
      <c r="J87" s="3">
        <f t="shared" si="12"/>
        <v>0</v>
      </c>
      <c r="K87" s="3">
        <f t="shared" si="13"/>
        <v>0</v>
      </c>
      <c r="L87" s="2">
        <f t="shared" si="14"/>
        <v>0</v>
      </c>
      <c r="M87" s="4">
        <f t="shared" si="15"/>
        <v>0</v>
      </c>
      <c r="N87" s="16" t="str">
        <f t="shared" si="16"/>
        <v/>
      </c>
      <c r="O87" s="18"/>
      <c r="P87" s="331"/>
      <c r="Q87" s="332"/>
    </row>
    <row r="88" spans="1:23" s="99" customFormat="1" ht="18" customHeight="1" x14ac:dyDescent="0.2">
      <c r="A88" s="5"/>
      <c r="B88" s="10" t="s">
        <v>49</v>
      </c>
      <c r="C88" s="6"/>
      <c r="D88" s="7"/>
      <c r="E88" s="8"/>
      <c r="F88" s="5"/>
      <c r="G88" s="5"/>
      <c r="H88" s="9"/>
      <c r="I88" s="19">
        <f>SUM(I67:I87)</f>
        <v>0</v>
      </c>
      <c r="J88" s="20">
        <f>SUM(J67:J87)</f>
        <v>0</v>
      </c>
      <c r="K88" s="20">
        <f>SUM(K67:K87)</f>
        <v>0</v>
      </c>
      <c r="L88" s="19">
        <f>SUM(I88:K88)</f>
        <v>0</v>
      </c>
      <c r="M88" s="21">
        <f>SUM(M67:M87)</f>
        <v>0</v>
      </c>
      <c r="N88" s="49">
        <f>SUM(N67:N87)</f>
        <v>0</v>
      </c>
      <c r="O88" s="49"/>
      <c r="P88" s="418"/>
      <c r="Q88" s="419"/>
      <c r="R88" s="119"/>
      <c r="S88" s="119"/>
      <c r="T88" s="119"/>
      <c r="U88" s="119"/>
      <c r="V88" s="119"/>
      <c r="W88" s="119"/>
    </row>
    <row r="89" spans="1:23" s="72" customFormat="1" ht="19.5" customHeight="1" thickBot="1" x14ac:dyDescent="0.25">
      <c r="A89" s="44"/>
      <c r="B89" s="45" t="s">
        <v>2</v>
      </c>
      <c r="C89" s="44"/>
      <c r="D89" s="44"/>
      <c r="E89" s="44"/>
      <c r="F89" s="45"/>
      <c r="G89" s="46"/>
      <c r="H89" s="47"/>
      <c r="I89" s="48">
        <f t="shared" ref="I89:N89" si="17">I63+I88</f>
        <v>0</v>
      </c>
      <c r="J89" s="48">
        <f t="shared" si="17"/>
        <v>0</v>
      </c>
      <c r="K89" s="48">
        <f t="shared" si="17"/>
        <v>0</v>
      </c>
      <c r="L89" s="48">
        <f t="shared" si="17"/>
        <v>0</v>
      </c>
      <c r="M89" s="48">
        <f t="shared" si="17"/>
        <v>0</v>
      </c>
      <c r="N89" s="48">
        <f t="shared" si="17"/>
        <v>0</v>
      </c>
      <c r="O89" s="253"/>
      <c r="P89" s="104"/>
      <c r="Q89" s="103"/>
      <c r="R89" s="120"/>
      <c r="S89" s="120"/>
      <c r="T89" s="120"/>
      <c r="U89" s="120"/>
      <c r="V89" s="120"/>
      <c r="W89" s="120"/>
    </row>
    <row r="90" spans="1:23" s="72" customFormat="1" ht="8.25" customHeight="1" thickTop="1" x14ac:dyDescent="0.2">
      <c r="F90" s="83"/>
      <c r="G90" s="84"/>
      <c r="H90" s="85"/>
      <c r="I90" s="86"/>
      <c r="J90" s="106"/>
      <c r="K90" s="106"/>
      <c r="L90" s="86"/>
      <c r="M90" s="107"/>
      <c r="N90" s="86"/>
      <c r="O90" s="86"/>
      <c r="P90" s="86"/>
      <c r="Q90" s="103"/>
      <c r="R90" s="120"/>
      <c r="S90" s="127"/>
      <c r="T90" s="120"/>
      <c r="U90" s="120"/>
      <c r="V90" s="120"/>
      <c r="W90" s="120"/>
    </row>
    <row r="91" spans="1:23" s="72" customFormat="1" ht="26.25" customHeight="1" thickBot="1" x14ac:dyDescent="0.25">
      <c r="F91" s="87"/>
      <c r="G91" s="417" t="s">
        <v>40</v>
      </c>
      <c r="H91" s="417"/>
      <c r="I91" s="417"/>
      <c r="J91" s="108">
        <v>1</v>
      </c>
      <c r="K91" s="108">
        <v>0.5</v>
      </c>
      <c r="L91" s="144" t="s">
        <v>55</v>
      </c>
      <c r="M91" s="109"/>
      <c r="N91" s="104"/>
      <c r="O91" s="104"/>
      <c r="P91" s="104"/>
      <c r="Q91" s="105"/>
      <c r="R91" s="120"/>
      <c r="S91" s="127"/>
      <c r="T91" s="120"/>
      <c r="U91" s="120"/>
      <c r="V91" s="120"/>
      <c r="W91" s="120"/>
    </row>
    <row r="92" spans="1:23" s="72" customFormat="1" ht="7.5" customHeight="1" thickTop="1" x14ac:dyDescent="0.2">
      <c r="A92" s="87"/>
      <c r="B92" s="88"/>
      <c r="C92" s="88"/>
      <c r="D92" s="88"/>
      <c r="E92" s="88"/>
      <c r="F92" s="87"/>
      <c r="G92" s="89"/>
      <c r="I92" s="90"/>
      <c r="J92" s="110"/>
      <c r="K92" s="110"/>
      <c r="L92" s="111"/>
      <c r="M92" s="109"/>
      <c r="N92" s="104"/>
      <c r="O92" s="104"/>
      <c r="P92" s="104"/>
      <c r="Q92" s="105"/>
      <c r="R92" s="120"/>
      <c r="S92" s="127"/>
      <c r="T92" s="120"/>
      <c r="U92" s="120"/>
      <c r="V92" s="120"/>
      <c r="W92" s="120"/>
    </row>
    <row r="93" spans="1:23" s="72" customFormat="1" ht="3.75" customHeight="1" thickBot="1" x14ac:dyDescent="0.25">
      <c r="A93" s="87"/>
      <c r="B93" s="88"/>
      <c r="C93" s="88"/>
      <c r="D93" s="88"/>
      <c r="E93" s="88"/>
      <c r="F93" s="87"/>
      <c r="G93" s="89"/>
      <c r="I93" s="90"/>
      <c r="J93" s="110"/>
      <c r="K93" s="110"/>
      <c r="L93" s="111"/>
      <c r="M93" s="109"/>
      <c r="N93" s="104"/>
      <c r="O93" s="104"/>
      <c r="P93" s="104"/>
      <c r="Q93" s="105"/>
      <c r="R93" s="120"/>
      <c r="S93" s="127"/>
      <c r="T93" s="120"/>
      <c r="U93" s="120"/>
      <c r="V93" s="120"/>
      <c r="W93" s="120"/>
    </row>
    <row r="94" spans="1:23" s="72" customFormat="1" ht="33" customHeight="1" thickBot="1" x14ac:dyDescent="0.25">
      <c r="A94" s="87"/>
      <c r="B94" s="88"/>
      <c r="C94" s="88"/>
      <c r="D94" s="88"/>
      <c r="E94" s="88"/>
      <c r="F94" s="87"/>
      <c r="G94" s="89"/>
      <c r="I94" s="365" t="s">
        <v>144</v>
      </c>
      <c r="J94" s="366"/>
      <c r="K94" s="366"/>
      <c r="L94" s="366"/>
      <c r="M94" s="366"/>
      <c r="N94" s="366"/>
      <c r="O94" s="366"/>
      <c r="P94" s="366"/>
      <c r="Q94" s="367"/>
      <c r="R94" s="120"/>
      <c r="S94" s="127"/>
      <c r="T94" s="120"/>
      <c r="U94" s="120"/>
      <c r="V94" s="120"/>
      <c r="W94" s="120"/>
    </row>
    <row r="95" spans="1:23" s="72" customFormat="1" ht="7.5" customHeight="1" thickBot="1" x14ac:dyDescent="0.25">
      <c r="A95" s="87"/>
      <c r="B95" s="88"/>
      <c r="C95" s="88"/>
      <c r="D95" s="88"/>
      <c r="E95" s="88"/>
      <c r="F95" s="87"/>
      <c r="G95" s="89"/>
      <c r="I95" s="90"/>
      <c r="J95" s="110"/>
      <c r="K95" s="110"/>
      <c r="L95" s="111"/>
      <c r="M95" s="109"/>
      <c r="N95" s="104"/>
      <c r="O95" s="104"/>
      <c r="P95" s="104"/>
      <c r="Q95" s="105"/>
      <c r="R95" s="120"/>
      <c r="S95" s="127"/>
      <c r="T95" s="120"/>
      <c r="U95" s="120"/>
      <c r="V95" s="120"/>
      <c r="W95" s="120"/>
    </row>
    <row r="96" spans="1:23" s="72" customFormat="1" ht="17.25" customHeight="1" thickBot="1" x14ac:dyDescent="0.25">
      <c r="A96" s="91"/>
      <c r="B96" s="92"/>
      <c r="C96" s="93"/>
      <c r="D96" s="93"/>
      <c r="E96" s="93"/>
      <c r="F96" s="94"/>
      <c r="G96" s="95"/>
      <c r="I96" s="375" t="s">
        <v>45</v>
      </c>
      <c r="J96" s="376"/>
      <c r="K96" s="376"/>
      <c r="L96" s="377"/>
      <c r="M96" s="405" t="s">
        <v>122</v>
      </c>
      <c r="N96" s="405" t="s">
        <v>123</v>
      </c>
      <c r="O96" s="405" t="s">
        <v>121</v>
      </c>
      <c r="P96" s="408" t="s">
        <v>51</v>
      </c>
      <c r="Q96" s="409"/>
      <c r="R96" s="128"/>
      <c r="S96" s="129"/>
      <c r="T96" s="130"/>
      <c r="U96" s="120"/>
      <c r="V96" s="120"/>
      <c r="W96" s="120"/>
    </row>
    <row r="97" spans="1:23" s="99" customFormat="1" ht="17.25" customHeight="1" thickBot="1" x14ac:dyDescent="0.25">
      <c r="A97" s="93"/>
      <c r="B97" s="414" t="s">
        <v>34</v>
      </c>
      <c r="C97" s="415"/>
      <c r="D97" s="415"/>
      <c r="E97" s="415"/>
      <c r="F97" s="415"/>
      <c r="G97" s="416"/>
      <c r="I97" s="378"/>
      <c r="J97" s="379"/>
      <c r="K97" s="379"/>
      <c r="L97" s="380"/>
      <c r="M97" s="406" t="s">
        <v>44</v>
      </c>
      <c r="N97" s="406"/>
      <c r="O97" s="406"/>
      <c r="P97" s="410"/>
      <c r="Q97" s="411"/>
      <c r="R97" s="128"/>
      <c r="S97" s="131"/>
      <c r="T97" s="119"/>
      <c r="U97" s="119"/>
      <c r="V97" s="119"/>
      <c r="W97" s="119"/>
    </row>
    <row r="98" spans="1:23" s="72" customFormat="1" ht="10.5" customHeight="1" x14ac:dyDescent="0.2">
      <c r="A98" s="91"/>
      <c r="B98" s="420" t="s">
        <v>135</v>
      </c>
      <c r="C98" s="421"/>
      <c r="D98" s="421"/>
      <c r="E98" s="421"/>
      <c r="F98" s="421"/>
      <c r="G98" s="422"/>
      <c r="I98" s="378"/>
      <c r="J98" s="379"/>
      <c r="K98" s="379"/>
      <c r="L98" s="380"/>
      <c r="M98" s="406"/>
      <c r="N98" s="406"/>
      <c r="O98" s="406"/>
      <c r="P98" s="410"/>
      <c r="Q98" s="411"/>
      <c r="R98" s="132"/>
      <c r="S98" s="133"/>
      <c r="T98" s="130"/>
      <c r="U98" s="120"/>
      <c r="V98" s="120"/>
      <c r="W98" s="120"/>
    </row>
    <row r="99" spans="1:23" s="99" customFormat="1" ht="21.75" customHeight="1" thickBot="1" x14ac:dyDescent="0.25">
      <c r="A99" s="93"/>
      <c r="B99" s="423"/>
      <c r="C99" s="424"/>
      <c r="D99" s="424"/>
      <c r="E99" s="424"/>
      <c r="F99" s="424"/>
      <c r="G99" s="425"/>
      <c r="I99" s="381"/>
      <c r="J99" s="382"/>
      <c r="K99" s="382"/>
      <c r="L99" s="383"/>
      <c r="M99" s="407"/>
      <c r="N99" s="407"/>
      <c r="O99" s="407"/>
      <c r="P99" s="412"/>
      <c r="Q99" s="413"/>
      <c r="R99" s="132"/>
      <c r="S99" s="131"/>
      <c r="T99" s="371"/>
      <c r="U99" s="134"/>
      <c r="V99" s="119"/>
      <c r="W99" s="119"/>
    </row>
    <row r="100" spans="1:23" s="96" customFormat="1" ht="23.25" customHeight="1" x14ac:dyDescent="0.2">
      <c r="A100" s="93"/>
      <c r="B100" s="423"/>
      <c r="C100" s="424"/>
      <c r="D100" s="424"/>
      <c r="E100" s="424"/>
      <c r="F100" s="424"/>
      <c r="G100" s="425"/>
      <c r="I100" s="372" t="s">
        <v>145</v>
      </c>
      <c r="J100" s="384" t="s">
        <v>46</v>
      </c>
      <c r="K100" s="385"/>
      <c r="L100" s="386"/>
      <c r="M100" s="51">
        <v>0</v>
      </c>
      <c r="N100" s="52">
        <f>N63</f>
        <v>0</v>
      </c>
      <c r="O100" s="52"/>
      <c r="P100" s="342"/>
      <c r="Q100" s="343"/>
      <c r="R100" s="132"/>
      <c r="S100" s="133"/>
      <c r="T100" s="371"/>
      <c r="U100" s="135"/>
      <c r="V100" s="136"/>
      <c r="W100" s="136"/>
    </row>
    <row r="101" spans="1:23" s="96" customFormat="1" ht="23.25" customHeight="1" x14ac:dyDescent="0.2">
      <c r="A101" s="93"/>
      <c r="B101" s="423"/>
      <c r="C101" s="424"/>
      <c r="D101" s="424"/>
      <c r="E101" s="424"/>
      <c r="F101" s="424"/>
      <c r="G101" s="425"/>
      <c r="I101" s="373"/>
      <c r="J101" s="337" t="s">
        <v>42</v>
      </c>
      <c r="K101" s="338"/>
      <c r="L101" s="339"/>
      <c r="M101" s="53">
        <v>0</v>
      </c>
      <c r="N101" s="54">
        <f>N88</f>
        <v>0</v>
      </c>
      <c r="O101" s="54"/>
      <c r="P101" s="344"/>
      <c r="Q101" s="345"/>
      <c r="R101" s="132"/>
      <c r="S101" s="131"/>
      <c r="T101" s="371"/>
      <c r="U101" s="135"/>
      <c r="V101" s="136"/>
      <c r="W101" s="136"/>
    </row>
    <row r="102" spans="1:23" s="96" customFormat="1" ht="23.25" customHeight="1" x14ac:dyDescent="0.2">
      <c r="B102" s="142" t="s">
        <v>72</v>
      </c>
      <c r="C102" s="363"/>
      <c r="D102" s="363"/>
      <c r="E102" s="363"/>
      <c r="F102" s="363"/>
      <c r="G102" s="364"/>
      <c r="I102" s="373"/>
      <c r="J102" s="337" t="s">
        <v>143</v>
      </c>
      <c r="K102" s="338"/>
      <c r="L102" s="339"/>
      <c r="M102" s="55">
        <f>M100+M101</f>
        <v>0</v>
      </c>
      <c r="N102" s="54">
        <f>N100+N101</f>
        <v>0</v>
      </c>
      <c r="O102" s="254">
        <v>0</v>
      </c>
      <c r="P102" s="344"/>
      <c r="Q102" s="345"/>
      <c r="R102" s="132"/>
      <c r="S102" s="133"/>
      <c r="T102" s="371"/>
      <c r="U102" s="135"/>
      <c r="V102" s="136"/>
      <c r="W102" s="136"/>
    </row>
    <row r="103" spans="1:23" s="96" customFormat="1" ht="23.25" customHeight="1" x14ac:dyDescent="0.2">
      <c r="B103" s="142" t="s">
        <v>73</v>
      </c>
      <c r="C103" s="363"/>
      <c r="D103" s="363"/>
      <c r="E103" s="363"/>
      <c r="F103" s="363"/>
      <c r="G103" s="364"/>
      <c r="I103" s="373"/>
      <c r="J103" s="368" t="s">
        <v>136</v>
      </c>
      <c r="K103" s="369"/>
      <c r="L103" s="370"/>
      <c r="M103" s="55"/>
      <c r="N103" s="56"/>
      <c r="O103" s="57"/>
      <c r="P103" s="346"/>
      <c r="Q103" s="347"/>
      <c r="R103" s="132"/>
      <c r="S103" s="131"/>
      <c r="T103" s="136"/>
      <c r="U103" s="136"/>
      <c r="V103" s="136"/>
      <c r="W103" s="136"/>
    </row>
    <row r="104" spans="1:23" s="96" customFormat="1" ht="23.25" customHeight="1" x14ac:dyDescent="0.2">
      <c r="B104" s="396" t="s">
        <v>74</v>
      </c>
      <c r="C104" s="398"/>
      <c r="D104" s="398"/>
      <c r="E104" s="398"/>
      <c r="F104" s="398"/>
      <c r="G104" s="399"/>
      <c r="I104" s="373"/>
      <c r="J104" s="337" t="s">
        <v>91</v>
      </c>
      <c r="K104" s="338"/>
      <c r="L104" s="339"/>
      <c r="M104" s="58">
        <f>M102</f>
        <v>0</v>
      </c>
      <c r="N104" s="59">
        <f>N102</f>
        <v>0</v>
      </c>
      <c r="O104" s="59">
        <f>O102-O103</f>
        <v>0</v>
      </c>
      <c r="P104" s="348">
        <f>MIN(M104+N104,O104)</f>
        <v>0</v>
      </c>
      <c r="Q104" s="349"/>
      <c r="R104" s="132"/>
      <c r="S104" s="131"/>
      <c r="T104" s="136"/>
      <c r="U104" s="136"/>
      <c r="V104" s="136"/>
      <c r="W104" s="136"/>
    </row>
    <row r="105" spans="1:23" s="96" customFormat="1" ht="23.25" customHeight="1" x14ac:dyDescent="0.2">
      <c r="B105" s="397"/>
      <c r="C105" s="400"/>
      <c r="D105" s="400"/>
      <c r="E105" s="400"/>
      <c r="F105" s="400"/>
      <c r="G105" s="401"/>
      <c r="I105" s="373"/>
      <c r="J105" s="337" t="s">
        <v>57</v>
      </c>
      <c r="K105" s="338"/>
      <c r="L105" s="339"/>
      <c r="M105" s="60"/>
      <c r="N105" s="61"/>
      <c r="O105" s="62"/>
      <c r="P105" s="340">
        <v>0.66659999999999997</v>
      </c>
      <c r="Q105" s="341"/>
      <c r="R105" s="132"/>
      <c r="S105" s="131"/>
      <c r="T105" s="136"/>
      <c r="U105" s="136"/>
      <c r="V105" s="136"/>
      <c r="W105" s="136"/>
    </row>
    <row r="106" spans="1:23" s="96" customFormat="1" ht="23.25" customHeight="1" thickBot="1" x14ac:dyDescent="0.25">
      <c r="B106" s="143" t="s">
        <v>75</v>
      </c>
      <c r="C106" s="394"/>
      <c r="D106" s="394"/>
      <c r="E106" s="394"/>
      <c r="F106" s="394"/>
      <c r="G106" s="395"/>
      <c r="I106" s="373"/>
      <c r="J106" s="337" t="s">
        <v>92</v>
      </c>
      <c r="K106" s="338"/>
      <c r="L106" s="339"/>
      <c r="M106" s="63"/>
      <c r="N106" s="64"/>
      <c r="O106" s="64"/>
      <c r="P106" s="392">
        <v>0</v>
      </c>
      <c r="Q106" s="393"/>
      <c r="R106" s="132"/>
      <c r="S106" s="133"/>
      <c r="T106" s="137"/>
      <c r="U106" s="136"/>
      <c r="V106" s="136"/>
      <c r="W106" s="136"/>
    </row>
    <row r="107" spans="1:23" s="96" customFormat="1" ht="23.25" customHeight="1" x14ac:dyDescent="0.2">
      <c r="B107" s="89"/>
      <c r="C107" s="89"/>
      <c r="D107" s="89"/>
      <c r="E107" s="89"/>
      <c r="F107" s="97"/>
      <c r="G107" s="95"/>
      <c r="I107" s="373"/>
      <c r="J107" s="337" t="s">
        <v>79</v>
      </c>
      <c r="K107" s="338"/>
      <c r="L107" s="339"/>
      <c r="M107" s="60"/>
      <c r="N107" s="65"/>
      <c r="O107" s="54"/>
      <c r="P107" s="333">
        <f>MIN(P104*P105,P106)</f>
        <v>0</v>
      </c>
      <c r="Q107" s="334"/>
      <c r="R107" s="128"/>
      <c r="S107" s="131"/>
      <c r="T107" s="135"/>
      <c r="U107" s="136"/>
      <c r="V107" s="136"/>
      <c r="W107" s="136"/>
    </row>
    <row r="108" spans="1:23" s="96" customFormat="1" ht="33" customHeight="1" x14ac:dyDescent="0.2">
      <c r="F108" s="97"/>
      <c r="G108" s="95"/>
      <c r="I108" s="373"/>
      <c r="J108" s="337" t="s">
        <v>137</v>
      </c>
      <c r="K108" s="338"/>
      <c r="L108" s="339"/>
      <c r="M108" s="50"/>
      <c r="N108" s="36"/>
      <c r="O108" s="36"/>
      <c r="P108" s="335">
        <v>0</v>
      </c>
      <c r="Q108" s="336"/>
      <c r="R108" s="128"/>
      <c r="S108" s="138"/>
      <c r="T108" s="137"/>
      <c r="U108" s="136"/>
      <c r="V108" s="136"/>
      <c r="W108" s="136"/>
    </row>
    <row r="109" spans="1:23" s="96" customFormat="1" ht="23.25" customHeight="1" x14ac:dyDescent="0.2">
      <c r="F109" s="97"/>
      <c r="G109" s="95"/>
      <c r="I109" s="373"/>
      <c r="J109" s="337" t="s">
        <v>41</v>
      </c>
      <c r="K109" s="338"/>
      <c r="L109" s="339"/>
      <c r="M109" s="60"/>
      <c r="N109" s="65"/>
      <c r="O109" s="66"/>
      <c r="P109" s="335">
        <v>0</v>
      </c>
      <c r="Q109" s="336"/>
      <c r="R109" s="128"/>
      <c r="S109" s="131"/>
      <c r="T109" s="135"/>
      <c r="U109" s="136"/>
      <c r="V109" s="136"/>
      <c r="W109" s="136"/>
    </row>
    <row r="110" spans="1:23" s="96" customFormat="1" ht="23.25" customHeight="1" x14ac:dyDescent="0.2">
      <c r="G110" s="98"/>
      <c r="I110" s="373"/>
      <c r="J110" s="337" t="s">
        <v>43</v>
      </c>
      <c r="K110" s="338"/>
      <c r="L110" s="339"/>
      <c r="M110" s="67"/>
      <c r="N110" s="65"/>
      <c r="O110" s="68"/>
      <c r="P110" s="333">
        <f>P107-P108-P109</f>
        <v>0</v>
      </c>
      <c r="Q110" s="334"/>
      <c r="R110" s="128"/>
      <c r="S110" s="133"/>
      <c r="T110" s="135"/>
      <c r="U110" s="136"/>
      <c r="V110" s="136"/>
      <c r="W110" s="136"/>
    </row>
    <row r="111" spans="1:23" s="96" customFormat="1" ht="23.25" customHeight="1" thickBot="1" x14ac:dyDescent="0.25">
      <c r="G111" s="98"/>
      <c r="I111" s="374"/>
      <c r="J111" s="387" t="s">
        <v>52</v>
      </c>
      <c r="K111" s="388"/>
      <c r="L111" s="389"/>
      <c r="M111" s="69"/>
      <c r="N111" s="70"/>
      <c r="O111" s="70"/>
      <c r="P111" s="390">
        <f>P106-P110</f>
        <v>0</v>
      </c>
      <c r="Q111" s="391"/>
      <c r="R111" s="136"/>
      <c r="S111" s="136"/>
      <c r="T111" s="136"/>
      <c r="U111" s="136"/>
      <c r="V111" s="136"/>
      <c r="W111" s="136"/>
    </row>
    <row r="112" spans="1:23" s="96" customFormat="1" ht="11.25" customHeight="1" x14ac:dyDescent="0.2">
      <c r="G112" s="98"/>
      <c r="J112" s="100"/>
      <c r="K112" s="101"/>
      <c r="L112" s="101"/>
      <c r="M112" s="75"/>
      <c r="N112" s="75"/>
      <c r="O112" s="75"/>
      <c r="P112" s="75"/>
      <c r="R112" s="136"/>
      <c r="S112" s="136"/>
      <c r="T112" s="136"/>
      <c r="U112" s="136"/>
      <c r="V112" s="136"/>
      <c r="W112" s="136"/>
    </row>
    <row r="113" spans="1:23" s="96" customFormat="1" ht="9.75" customHeight="1" x14ac:dyDescent="0.2">
      <c r="G113" s="98"/>
      <c r="J113" s="100"/>
      <c r="K113" s="78"/>
      <c r="L113" s="75"/>
      <c r="M113" s="102"/>
      <c r="N113" s="75"/>
      <c r="O113" s="75"/>
      <c r="P113" s="75"/>
      <c r="R113" s="136"/>
      <c r="S113" s="136"/>
      <c r="T113" s="136"/>
      <c r="U113" s="136"/>
      <c r="V113" s="136"/>
      <c r="W113" s="136"/>
    </row>
    <row r="114" spans="1:23" s="96" customFormat="1" ht="17.25" customHeight="1" x14ac:dyDescent="0.3">
      <c r="A114" s="75"/>
      <c r="B114" s="255" t="s">
        <v>138</v>
      </c>
      <c r="C114" s="256"/>
      <c r="D114" s="256"/>
      <c r="E114" s="256"/>
      <c r="F114" s="257"/>
      <c r="G114" s="258"/>
      <c r="H114" s="257"/>
      <c r="I114" s="257"/>
      <c r="J114" s="259"/>
      <c r="K114" s="260"/>
      <c r="L114" s="261"/>
      <c r="M114" s="262"/>
      <c r="N114" s="256"/>
      <c r="O114" s="256"/>
      <c r="P114" s="75"/>
      <c r="R114" s="136"/>
      <c r="S114" s="136"/>
      <c r="T114" s="136"/>
      <c r="U114" s="136"/>
      <c r="V114" s="136"/>
      <c r="W114" s="136"/>
    </row>
    <row r="115" spans="1:23" ht="17.25" customHeight="1" x14ac:dyDescent="0.2"/>
    <row r="116" spans="1:23" ht="12.75" customHeight="1" x14ac:dyDescent="0.2"/>
    <row r="117" spans="1:23" ht="12.75" customHeight="1" x14ac:dyDescent="0.2"/>
  </sheetData>
  <sheetProtection insertRows="0" selectLockedCells="1"/>
  <mergeCells count="75">
    <mergeCell ref="A65:M65"/>
    <mergeCell ref="P20:Q20"/>
    <mergeCell ref="P12:Q12"/>
    <mergeCell ref="P13:Q13"/>
    <mergeCell ref="C102:G102"/>
    <mergeCell ref="J102:L102"/>
    <mergeCell ref="N96:N99"/>
    <mergeCell ref="O96:O99"/>
    <mergeCell ref="P67:Q67"/>
    <mergeCell ref="P96:Q99"/>
    <mergeCell ref="P70:Q70"/>
    <mergeCell ref="M96:M99"/>
    <mergeCell ref="B97:G97"/>
    <mergeCell ref="G91:I91"/>
    <mergeCell ref="P88:Q88"/>
    <mergeCell ref="B98:G101"/>
    <mergeCell ref="C106:G106"/>
    <mergeCell ref="B104:B105"/>
    <mergeCell ref="C104:G105"/>
    <mergeCell ref="J105:L105"/>
    <mergeCell ref="J104:L104"/>
    <mergeCell ref="C103:G103"/>
    <mergeCell ref="I94:Q94"/>
    <mergeCell ref="J103:L103"/>
    <mergeCell ref="P62:Q62"/>
    <mergeCell ref="T99:T102"/>
    <mergeCell ref="I100:I111"/>
    <mergeCell ref="I96:L99"/>
    <mergeCell ref="J100:L100"/>
    <mergeCell ref="J101:L101"/>
    <mergeCell ref="P110:Q110"/>
    <mergeCell ref="J106:L106"/>
    <mergeCell ref="J107:L107"/>
    <mergeCell ref="J110:L110"/>
    <mergeCell ref="J111:L111"/>
    <mergeCell ref="P111:Q111"/>
    <mergeCell ref="P106:Q106"/>
    <mergeCell ref="P19:Q19"/>
    <mergeCell ref="P63:Q63"/>
    <mergeCell ref="P64:Q64"/>
    <mergeCell ref="A1:Q1"/>
    <mergeCell ref="A4:Q4"/>
    <mergeCell ref="A3:Q3"/>
    <mergeCell ref="P9:Q10"/>
    <mergeCell ref="P8:Q8"/>
    <mergeCell ref="N5:Q7"/>
    <mergeCell ref="A2:Q2"/>
    <mergeCell ref="A10:M10"/>
    <mergeCell ref="P16:Q16"/>
    <mergeCell ref="P27:Q27"/>
    <mergeCell ref="P23:Q23"/>
    <mergeCell ref="P25:Q25"/>
    <mergeCell ref="P26:Q26"/>
    <mergeCell ref="P109:Q109"/>
    <mergeCell ref="J108:L108"/>
    <mergeCell ref="J109:L109"/>
    <mergeCell ref="P14:Q14"/>
    <mergeCell ref="P15:Q15"/>
    <mergeCell ref="P105:Q105"/>
    <mergeCell ref="P100:Q100"/>
    <mergeCell ref="P101:Q101"/>
    <mergeCell ref="P102:Q102"/>
    <mergeCell ref="P103:Q103"/>
    <mergeCell ref="P104:Q104"/>
    <mergeCell ref="P68:Q68"/>
    <mergeCell ref="P69:Q69"/>
    <mergeCell ref="P86:Q86"/>
    <mergeCell ref="P17:Q17"/>
    <mergeCell ref="P18:Q18"/>
    <mergeCell ref="P22:Q22"/>
    <mergeCell ref="P87:Q87"/>
    <mergeCell ref="P21:Q21"/>
    <mergeCell ref="P107:Q107"/>
    <mergeCell ref="P108:Q108"/>
    <mergeCell ref="P24:Q24"/>
  </mergeCells>
  <phoneticPr fontId="3" type="noConversion"/>
  <pageMargins left="0.70866141732283472" right="0.70866141732283472" top="0.43307086614173229" bottom="0.23622047244094491" header="0.19685039370078741" footer="0.31496062992125984"/>
  <pageSetup paperSize="5" scale="54" fitToHeight="0" orientation="landscape" r:id="rId1"/>
  <headerFooter alignWithMargins="0"/>
  <rowBreaks count="1" manualBreakCount="1">
    <brk id="112" max="16" man="1"/>
  </rowBreaks>
  <ignoredErrors>
    <ignoredError sqref="J12:M27 J67:M70 J28:N62 N27 J71:M8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L33"/>
  <sheetViews>
    <sheetView zoomScale="85" zoomScaleNormal="85" workbookViewId="0">
      <selection activeCell="B7" sqref="B7"/>
    </sheetView>
  </sheetViews>
  <sheetFormatPr baseColWidth="10" defaultRowHeight="15" x14ac:dyDescent="0.2"/>
  <cols>
    <col min="1" max="1" width="6.140625" style="26" customWidth="1"/>
    <col min="2" max="2" width="4.28515625" style="26" customWidth="1"/>
    <col min="3" max="10" width="11.42578125" style="1"/>
    <col min="11" max="11" width="12.140625" style="1" customWidth="1"/>
    <col min="12" max="16384" width="11.42578125" style="1"/>
  </cols>
  <sheetData>
    <row r="1" spans="1:12" ht="26.25" x14ac:dyDescent="0.2">
      <c r="A1" s="428" t="s">
        <v>140</v>
      </c>
      <c r="B1" s="428"/>
      <c r="C1" s="428"/>
      <c r="D1" s="428"/>
      <c r="E1" s="428"/>
      <c r="F1" s="428"/>
      <c r="G1" s="428"/>
      <c r="H1" s="428"/>
      <c r="I1" s="428"/>
      <c r="J1" s="428"/>
      <c r="K1" s="428"/>
      <c r="L1" s="428"/>
    </row>
    <row r="2" spans="1:12" ht="15" customHeight="1" x14ac:dyDescent="0.2">
      <c r="A2" s="28"/>
      <c r="B2" s="28"/>
    </row>
    <row r="3" spans="1:12" ht="30" customHeight="1" x14ac:dyDescent="0.2">
      <c r="A3" s="427" t="s">
        <v>139</v>
      </c>
      <c r="B3" s="427"/>
      <c r="C3" s="427"/>
      <c r="D3" s="427"/>
      <c r="E3" s="427"/>
      <c r="F3" s="427"/>
      <c r="G3" s="427"/>
      <c r="H3" s="427"/>
      <c r="I3" s="427"/>
      <c r="J3" s="427"/>
      <c r="K3" s="427"/>
      <c r="L3" s="427"/>
    </row>
    <row r="4" spans="1:12" ht="15" customHeight="1" x14ac:dyDescent="0.2">
      <c r="A4" s="25"/>
      <c r="B4" s="25"/>
      <c r="E4" s="23"/>
    </row>
    <row r="5" spans="1:12" ht="15" customHeight="1" x14ac:dyDescent="0.2">
      <c r="A5" s="29" t="s">
        <v>126</v>
      </c>
      <c r="B5" s="29"/>
      <c r="E5" s="23"/>
    </row>
    <row r="6" spans="1:12" ht="15" customHeight="1" x14ac:dyDescent="0.2">
      <c r="A6" s="25"/>
      <c r="B6" s="25"/>
      <c r="E6" s="23"/>
    </row>
    <row r="7" spans="1:12" ht="15" customHeight="1" x14ac:dyDescent="0.2">
      <c r="A7" s="31" t="s">
        <v>58</v>
      </c>
      <c r="B7" s="37"/>
      <c r="C7" s="28" t="s">
        <v>120</v>
      </c>
      <c r="D7" s="28"/>
      <c r="E7" s="33"/>
      <c r="F7" s="28"/>
      <c r="G7" s="28"/>
      <c r="H7" s="28"/>
      <c r="I7" s="28"/>
      <c r="J7" s="28"/>
      <c r="K7" s="28"/>
      <c r="L7" s="28"/>
    </row>
    <row r="8" spans="1:12" ht="15" customHeight="1" x14ac:dyDescent="0.2">
      <c r="A8" s="31" t="s">
        <v>59</v>
      </c>
      <c r="B8" s="37"/>
      <c r="C8" s="28" t="s">
        <v>106</v>
      </c>
      <c r="D8" s="28"/>
      <c r="E8" s="28"/>
      <c r="F8" s="28"/>
      <c r="G8" s="28"/>
      <c r="H8" s="28"/>
      <c r="I8" s="28"/>
      <c r="J8" s="28"/>
      <c r="K8" s="28"/>
      <c r="L8" s="28"/>
    </row>
    <row r="9" spans="1:12" ht="30" customHeight="1" x14ac:dyDescent="0.2">
      <c r="A9" s="31" t="s">
        <v>60</v>
      </c>
      <c r="B9" s="37"/>
      <c r="C9" s="427" t="s">
        <v>107</v>
      </c>
      <c r="D9" s="427"/>
      <c r="E9" s="427"/>
      <c r="F9" s="427"/>
      <c r="G9" s="427"/>
      <c r="H9" s="427"/>
      <c r="I9" s="427"/>
      <c r="J9" s="427"/>
      <c r="K9" s="427"/>
      <c r="L9" s="427"/>
    </row>
    <row r="10" spans="1:12" ht="15.75" x14ac:dyDescent="0.2">
      <c r="A10" s="32">
        <v>4</v>
      </c>
      <c r="B10" s="38"/>
      <c r="C10" s="427" t="s">
        <v>141</v>
      </c>
      <c r="D10" s="427"/>
      <c r="E10" s="427"/>
      <c r="F10" s="427"/>
      <c r="G10" s="427"/>
      <c r="H10" s="427"/>
      <c r="I10" s="427"/>
      <c r="J10" s="427"/>
      <c r="K10" s="427"/>
      <c r="L10" s="427"/>
    </row>
    <row r="11" spans="1:12" ht="15.75" x14ac:dyDescent="0.2">
      <c r="A11" s="32" t="s">
        <v>61</v>
      </c>
      <c r="B11" s="38"/>
      <c r="C11" s="429" t="s">
        <v>108</v>
      </c>
      <c r="D11" s="429"/>
      <c r="E11" s="429"/>
      <c r="F11" s="429"/>
      <c r="G11" s="429"/>
      <c r="H11" s="429"/>
      <c r="I11" s="429"/>
      <c r="J11" s="429"/>
      <c r="K11" s="429"/>
      <c r="L11" s="429"/>
    </row>
    <row r="12" spans="1:12" ht="20.25" customHeight="1" x14ac:dyDescent="0.2">
      <c r="A12" s="32" t="s">
        <v>62</v>
      </c>
      <c r="B12" s="37"/>
      <c r="C12" s="28" t="s">
        <v>104</v>
      </c>
      <c r="D12" s="28"/>
      <c r="E12" s="28"/>
      <c r="F12" s="28"/>
      <c r="G12" s="28"/>
      <c r="H12" s="28"/>
      <c r="I12" s="28"/>
      <c r="J12" s="28"/>
      <c r="K12" s="28"/>
      <c r="L12" s="28"/>
    </row>
    <row r="13" spans="1:12" ht="15" customHeight="1" x14ac:dyDescent="0.2">
      <c r="A13" s="32" t="s">
        <v>63</v>
      </c>
      <c r="B13" s="37"/>
      <c r="C13" s="28" t="s">
        <v>109</v>
      </c>
      <c r="D13" s="28"/>
      <c r="E13" s="28"/>
      <c r="F13" s="28"/>
      <c r="G13" s="28"/>
      <c r="H13" s="28"/>
      <c r="I13" s="28"/>
      <c r="J13" s="28"/>
      <c r="K13" s="28"/>
      <c r="L13" s="28"/>
    </row>
    <row r="14" spans="1:12" ht="44.25" customHeight="1" x14ac:dyDescent="0.2">
      <c r="A14" s="31" t="s">
        <v>64</v>
      </c>
      <c r="B14" s="37"/>
      <c r="C14" s="429" t="s">
        <v>110</v>
      </c>
      <c r="D14" s="429"/>
      <c r="E14" s="429"/>
      <c r="F14" s="429"/>
      <c r="G14" s="429"/>
      <c r="H14" s="429"/>
      <c r="I14" s="429"/>
      <c r="J14" s="429"/>
      <c r="K14" s="429"/>
      <c r="L14" s="429"/>
    </row>
    <row r="15" spans="1:12" ht="15" customHeight="1" x14ac:dyDescent="0.2">
      <c r="A15" s="31" t="s">
        <v>65</v>
      </c>
      <c r="B15" s="37"/>
      <c r="C15" s="25" t="s">
        <v>111</v>
      </c>
      <c r="D15" s="30"/>
      <c r="E15" s="30"/>
      <c r="F15" s="30"/>
      <c r="G15" s="30"/>
      <c r="H15" s="30"/>
      <c r="I15" s="30"/>
      <c r="J15" s="30"/>
      <c r="K15" s="30"/>
      <c r="L15" s="28"/>
    </row>
    <row r="16" spans="1:12" ht="15" customHeight="1" x14ac:dyDescent="0.2">
      <c r="A16" s="31" t="s">
        <v>66</v>
      </c>
      <c r="B16" s="37"/>
      <c r="C16" s="28" t="s">
        <v>70</v>
      </c>
      <c r="D16" s="28"/>
      <c r="E16" s="33"/>
      <c r="F16" s="28"/>
      <c r="G16" s="28"/>
      <c r="H16" s="28"/>
      <c r="I16" s="28"/>
      <c r="J16" s="28"/>
      <c r="K16" s="28"/>
      <c r="L16" s="28"/>
    </row>
    <row r="17" spans="1:12" ht="15" customHeight="1" x14ac:dyDescent="0.2">
      <c r="A17" s="24" t="s">
        <v>94</v>
      </c>
      <c r="B17" s="37"/>
      <c r="C17" s="228" t="s">
        <v>112</v>
      </c>
      <c r="D17" s="28"/>
      <c r="E17" s="33"/>
      <c r="F17" s="28"/>
      <c r="G17" s="28"/>
      <c r="H17" s="28"/>
      <c r="I17" s="28"/>
      <c r="J17" s="28"/>
      <c r="K17" s="28"/>
      <c r="L17" s="28"/>
    </row>
    <row r="18" spans="1:12" ht="15" customHeight="1" x14ac:dyDescent="0.2">
      <c r="A18" s="24" t="s">
        <v>95</v>
      </c>
      <c r="B18" s="37"/>
      <c r="C18" s="228" t="s">
        <v>113</v>
      </c>
      <c r="D18" s="28"/>
      <c r="E18" s="33"/>
      <c r="F18" s="28"/>
      <c r="G18" s="28"/>
      <c r="H18" s="28"/>
      <c r="I18" s="28"/>
      <c r="J18" s="28"/>
      <c r="K18" s="28"/>
      <c r="L18" s="28"/>
    </row>
    <row r="19" spans="1:12" ht="15" customHeight="1" x14ac:dyDescent="0.2">
      <c r="A19" s="24" t="s">
        <v>96</v>
      </c>
      <c r="B19" s="37"/>
      <c r="C19" s="228" t="s">
        <v>93</v>
      </c>
      <c r="D19" s="28"/>
      <c r="E19" s="28"/>
      <c r="F19" s="28"/>
      <c r="G19" s="28"/>
      <c r="H19" s="28"/>
      <c r="I19" s="28"/>
      <c r="J19" s="28"/>
      <c r="K19" s="28"/>
      <c r="L19" s="28"/>
    </row>
    <row r="20" spans="1:12" ht="15" customHeight="1" x14ac:dyDescent="0.2">
      <c r="A20" s="32" t="s">
        <v>67</v>
      </c>
      <c r="B20" s="37"/>
      <c r="C20" s="28" t="s">
        <v>114</v>
      </c>
      <c r="D20" s="28"/>
      <c r="E20" s="28"/>
      <c r="F20" s="28"/>
      <c r="G20" s="28"/>
      <c r="H20" s="28"/>
      <c r="I20" s="28"/>
      <c r="J20" s="28"/>
      <c r="K20" s="28"/>
      <c r="L20" s="28"/>
    </row>
    <row r="21" spans="1:12" ht="29.25" customHeight="1" x14ac:dyDescent="0.2">
      <c r="A21" s="32" t="s">
        <v>68</v>
      </c>
      <c r="B21" s="37"/>
      <c r="C21" s="426" t="s">
        <v>115</v>
      </c>
      <c r="D21" s="427"/>
      <c r="E21" s="427"/>
      <c r="F21" s="427"/>
      <c r="G21" s="427"/>
      <c r="H21" s="427"/>
      <c r="I21" s="427"/>
      <c r="J21" s="427"/>
      <c r="K21" s="427"/>
      <c r="L21" s="427"/>
    </row>
    <row r="22" spans="1:12" ht="15" customHeight="1" x14ac:dyDescent="0.2">
      <c r="A22" s="32" t="s">
        <v>69</v>
      </c>
      <c r="B22" s="37"/>
      <c r="C22" s="28" t="s">
        <v>116</v>
      </c>
      <c r="D22" s="28"/>
      <c r="E22" s="28"/>
      <c r="F22" s="28"/>
      <c r="G22" s="28"/>
      <c r="H22" s="28"/>
      <c r="I22" s="28"/>
      <c r="J22" s="28"/>
      <c r="K22" s="28"/>
      <c r="L22" s="28"/>
    </row>
    <row r="23" spans="1:12" ht="15" customHeight="1" x14ac:dyDescent="0.2">
      <c r="A23" s="32" t="s">
        <v>102</v>
      </c>
      <c r="B23" s="37"/>
      <c r="C23" s="28" t="s">
        <v>105</v>
      </c>
      <c r="D23" s="28"/>
      <c r="E23" s="28"/>
      <c r="F23" s="28"/>
      <c r="G23" s="28"/>
      <c r="H23" s="28"/>
      <c r="I23" s="28"/>
      <c r="J23" s="28"/>
      <c r="K23" s="28"/>
      <c r="L23" s="28"/>
    </row>
    <row r="24" spans="1:12" ht="61.5" customHeight="1" x14ac:dyDescent="0.2">
      <c r="A24" s="32" t="s">
        <v>127</v>
      </c>
      <c r="B24" s="37"/>
      <c r="C24" s="426" t="s">
        <v>142</v>
      </c>
      <c r="D24" s="427"/>
      <c r="E24" s="427"/>
      <c r="F24" s="427"/>
      <c r="G24" s="427"/>
      <c r="H24" s="427"/>
      <c r="I24" s="427"/>
      <c r="J24" s="427"/>
      <c r="K24" s="427"/>
      <c r="L24" s="427"/>
    </row>
    <row r="25" spans="1:12" ht="15" customHeight="1" x14ac:dyDescent="0.2"/>
    <row r="26" spans="1:12" ht="15" customHeight="1" x14ac:dyDescent="0.25">
      <c r="A26" s="27" t="s">
        <v>71</v>
      </c>
      <c r="B26" s="27"/>
      <c r="C26" s="39" t="s">
        <v>84</v>
      </c>
    </row>
    <row r="27" spans="1:12" ht="15.75" x14ac:dyDescent="0.2">
      <c r="A27" s="27"/>
      <c r="B27" s="27"/>
      <c r="C27" s="40" t="s">
        <v>85</v>
      </c>
    </row>
    <row r="28" spans="1:12" ht="15.75" x14ac:dyDescent="0.2">
      <c r="A28" s="27"/>
      <c r="B28" s="27"/>
      <c r="C28" s="40" t="s">
        <v>86</v>
      </c>
    </row>
    <row r="29" spans="1:12" ht="15" customHeight="1" x14ac:dyDescent="0.2"/>
    <row r="30" spans="1:12" ht="15" customHeight="1" x14ac:dyDescent="0.2"/>
    <row r="31" spans="1:12" ht="15" customHeight="1" x14ac:dyDescent="0.2"/>
    <row r="32" spans="1:12" ht="15" customHeight="1" x14ac:dyDescent="0.2"/>
    <row r="33" ht="15" customHeight="1" x14ac:dyDescent="0.2"/>
  </sheetData>
  <mergeCells count="8">
    <mergeCell ref="C24:L24"/>
    <mergeCell ref="C21:L21"/>
    <mergeCell ref="A1:L1"/>
    <mergeCell ref="A3:L3"/>
    <mergeCell ref="C9:L9"/>
    <mergeCell ref="C14:L14"/>
    <mergeCell ref="C10:L10"/>
    <mergeCell ref="C11:L11"/>
  </mergeCells>
  <phoneticPr fontId="3" type="noConversion"/>
  <printOptions horizontalCentered="1"/>
  <pageMargins left="0.78740157480314965" right="0.78740157480314965" top="0.98425196850393704" bottom="0.98425196850393704" header="0.51181102362204722" footer="0.51181102362204722"/>
  <pageSetup paperSize="5"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Sommaire</vt:lpstr>
      <vt:lpstr>Détail</vt:lpstr>
      <vt:lpstr>Documents requis</vt:lpstr>
      <vt:lpstr>Détail!Impression_des_titres</vt:lpstr>
      <vt:lpstr>Détail!Zone_d_impression</vt:lpstr>
      <vt:lpstr>'Documents requis'!Zone_d_impression</vt:lpstr>
      <vt:lpstr>Sommaire!Zone_d_impression</vt:lpstr>
    </vt:vector>
  </TitlesOfParts>
  <Company>SLS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DufMy01</dc:creator>
  <cp:lastModifiedBy>Jérémie Couture</cp:lastModifiedBy>
  <cp:lastPrinted>2021-08-06T19:11:02Z</cp:lastPrinted>
  <dcterms:created xsi:type="dcterms:W3CDTF">2006-12-05T20:24:30Z</dcterms:created>
  <dcterms:modified xsi:type="dcterms:W3CDTF">2021-10-13T14:54:25Z</dcterms:modified>
</cp:coreProperties>
</file>