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ter12\AppData\Local\Microsoft\Windows\INetCache\Content.Outlook\Q5E9MWXY\"/>
    </mc:Choice>
  </mc:AlternateContent>
  <xr:revisionPtr revIDLastSave="0" documentId="13_ncr:1_{705BC34A-B8A5-448B-A0F7-37DFC793E9C2}" xr6:coauthVersionLast="47" xr6:coauthVersionMax="47" xr10:uidLastSave="{00000000-0000-0000-0000-000000000000}"/>
  <bookViews>
    <workbookView xWindow="-110" yWindow="-110" windowWidth="19420" windowHeight="10420" tabRatio="710" activeTab="2" xr2:uid="{00000000-000D-0000-FFFF-FFFF00000000}"/>
  </bookViews>
  <sheets>
    <sheet name="Sommaire" sheetId="2" r:id="rId1"/>
    <sheet name="Détail" sheetId="1" r:id="rId2"/>
    <sheet name="Documents requis" sheetId="4" r:id="rId3"/>
  </sheets>
  <definedNames>
    <definedName name="_xlnm.Print_Titles" localSheetId="1">Détail!$1:$8</definedName>
    <definedName name="_xlnm.Print_Area" localSheetId="1">Détail!$A$1:$P$112</definedName>
    <definedName name="_xlnm.Print_Area" localSheetId="0">Sommaire!$A$1:$BG$19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M102" i="1" l="1"/>
  <c r="M104" i="1" s="1"/>
  <c r="I88" i="1" l="1"/>
  <c r="J71" i="1"/>
  <c r="K71" i="1" s="1"/>
  <c r="N71" i="1"/>
  <c r="J72" i="1"/>
  <c r="N72" i="1"/>
  <c r="J73" i="1"/>
  <c r="K73" i="1" s="1"/>
  <c r="M73" i="1" s="1"/>
  <c r="N73" i="1"/>
  <c r="J74" i="1"/>
  <c r="K74" i="1" s="1"/>
  <c r="M74" i="1" s="1"/>
  <c r="N74" i="1"/>
  <c r="J75" i="1"/>
  <c r="N75" i="1"/>
  <c r="J76" i="1"/>
  <c r="K76" i="1" s="1"/>
  <c r="N76" i="1"/>
  <c r="J77" i="1"/>
  <c r="N77" i="1"/>
  <c r="J78" i="1"/>
  <c r="N78" i="1"/>
  <c r="J79" i="1"/>
  <c r="K79" i="1" s="1"/>
  <c r="N79" i="1"/>
  <c r="J80" i="1"/>
  <c r="K80" i="1" s="1"/>
  <c r="L80" i="1" s="1"/>
  <c r="N80" i="1"/>
  <c r="J81" i="1"/>
  <c r="K81" i="1" s="1"/>
  <c r="M81" i="1" s="1"/>
  <c r="N81" i="1"/>
  <c r="J82" i="1"/>
  <c r="K82" i="1" s="1"/>
  <c r="N82" i="1"/>
  <c r="J83" i="1"/>
  <c r="K83" i="1" s="1"/>
  <c r="N83" i="1"/>
  <c r="J84" i="1"/>
  <c r="K84" i="1" s="1"/>
  <c r="M84" i="1" s="1"/>
  <c r="N84" i="1"/>
  <c r="J85" i="1"/>
  <c r="K85" i="1" s="1"/>
  <c r="N85" i="1"/>
  <c r="J86" i="1"/>
  <c r="K86" i="1" s="1"/>
  <c r="N86" i="1"/>
  <c r="J87" i="1"/>
  <c r="K87" i="1" s="1"/>
  <c r="M87" i="1" s="1"/>
  <c r="N87" i="1"/>
  <c r="I63" i="1"/>
  <c r="J28" i="1"/>
  <c r="K28" i="1" s="1"/>
  <c r="M28" i="1" s="1"/>
  <c r="N28" i="1"/>
  <c r="J29" i="1"/>
  <c r="N29" i="1"/>
  <c r="J30" i="1"/>
  <c r="N30" i="1"/>
  <c r="J31" i="1"/>
  <c r="K31" i="1" s="1"/>
  <c r="M31" i="1" s="1"/>
  <c r="N31" i="1"/>
  <c r="J32" i="1"/>
  <c r="K32" i="1" s="1"/>
  <c r="M32" i="1" s="1"/>
  <c r="N32" i="1"/>
  <c r="J33" i="1"/>
  <c r="K33" i="1" s="1"/>
  <c r="N33" i="1"/>
  <c r="J34" i="1"/>
  <c r="K34" i="1" s="1"/>
  <c r="N34" i="1"/>
  <c r="J35" i="1"/>
  <c r="K35" i="1" s="1"/>
  <c r="N35" i="1"/>
  <c r="J36" i="1"/>
  <c r="K36" i="1" s="1"/>
  <c r="N36" i="1"/>
  <c r="J37" i="1"/>
  <c r="K37" i="1" s="1"/>
  <c r="N37" i="1"/>
  <c r="J38" i="1"/>
  <c r="K38" i="1" s="1"/>
  <c r="M38" i="1" s="1"/>
  <c r="N38" i="1"/>
  <c r="J39" i="1"/>
  <c r="N39" i="1"/>
  <c r="J40" i="1"/>
  <c r="K40" i="1" s="1"/>
  <c r="M40" i="1" s="1"/>
  <c r="N40" i="1"/>
  <c r="J41" i="1"/>
  <c r="K41" i="1" s="1"/>
  <c r="N41" i="1"/>
  <c r="J42" i="1"/>
  <c r="K42" i="1" s="1"/>
  <c r="L42" i="1" s="1"/>
  <c r="N42" i="1"/>
  <c r="J43" i="1"/>
  <c r="N43" i="1"/>
  <c r="J44" i="1"/>
  <c r="K44" i="1" s="1"/>
  <c r="N44" i="1"/>
  <c r="J45" i="1"/>
  <c r="K45" i="1" s="1"/>
  <c r="M45" i="1" s="1"/>
  <c r="N45" i="1"/>
  <c r="J46" i="1"/>
  <c r="K46" i="1" s="1"/>
  <c r="N46" i="1"/>
  <c r="J47" i="1"/>
  <c r="K47" i="1" s="1"/>
  <c r="N47" i="1"/>
  <c r="J48" i="1"/>
  <c r="N48" i="1"/>
  <c r="J49" i="1"/>
  <c r="K49" i="1" s="1"/>
  <c r="M49" i="1" s="1"/>
  <c r="N49" i="1"/>
  <c r="J50" i="1"/>
  <c r="K50" i="1" s="1"/>
  <c r="N50" i="1"/>
  <c r="J51" i="1"/>
  <c r="K51" i="1" s="1"/>
  <c r="N51" i="1"/>
  <c r="J52" i="1"/>
  <c r="K52" i="1" s="1"/>
  <c r="N52" i="1"/>
  <c r="J53" i="1"/>
  <c r="N53" i="1"/>
  <c r="J54" i="1"/>
  <c r="K54" i="1" s="1"/>
  <c r="M54" i="1" s="1"/>
  <c r="N54" i="1"/>
  <c r="J55" i="1"/>
  <c r="K55" i="1" s="1"/>
  <c r="N55" i="1"/>
  <c r="J56" i="1"/>
  <c r="K56" i="1" s="1"/>
  <c r="M56" i="1" s="1"/>
  <c r="N56" i="1"/>
  <c r="J57" i="1"/>
  <c r="N57" i="1"/>
  <c r="J58" i="1"/>
  <c r="N58" i="1"/>
  <c r="J59" i="1"/>
  <c r="K59" i="1"/>
  <c r="N59" i="1"/>
  <c r="J60" i="1"/>
  <c r="K60" i="1" s="1"/>
  <c r="N60" i="1"/>
  <c r="J61" i="1"/>
  <c r="K61" i="1" s="1"/>
  <c r="N61" i="1"/>
  <c r="J62" i="1"/>
  <c r="N62" i="1"/>
  <c r="N69" i="1"/>
  <c r="N70" i="1"/>
  <c r="N16" i="1"/>
  <c r="N17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J68" i="1"/>
  <c r="K68" i="1" s="1"/>
  <c r="L68" i="1" s="1"/>
  <c r="J70" i="1"/>
  <c r="J69" i="1"/>
  <c r="K69" i="1" s="1"/>
  <c r="J67" i="1"/>
  <c r="K67" i="1" s="1"/>
  <c r="L67" i="1" s="1"/>
  <c r="J13" i="1"/>
  <c r="J14" i="1"/>
  <c r="K14" i="1" s="1"/>
  <c r="J15" i="1"/>
  <c r="K15" i="1" s="1"/>
  <c r="J16" i="1"/>
  <c r="K16" i="1" s="1"/>
  <c r="J17" i="1"/>
  <c r="K17" i="1" s="1"/>
  <c r="J18" i="1"/>
  <c r="K18" i="1" s="1"/>
  <c r="J19" i="1"/>
  <c r="J20" i="1"/>
  <c r="K20" i="1" s="1"/>
  <c r="M20" i="1" s="1"/>
  <c r="J21" i="1"/>
  <c r="K21" i="1" s="1"/>
  <c r="L21" i="1" s="1"/>
  <c r="J22" i="1"/>
  <c r="J23" i="1"/>
  <c r="K23" i="1" s="1"/>
  <c r="J24" i="1"/>
  <c r="K24" i="1" s="1"/>
  <c r="L24" i="1" s="1"/>
  <c r="J25" i="1"/>
  <c r="K25" i="1" s="1"/>
  <c r="L25" i="1" s="1"/>
  <c r="J26" i="1"/>
  <c r="K26" i="1" s="1"/>
  <c r="J27" i="1"/>
  <c r="K27" i="1" s="1"/>
  <c r="L27" i="1" s="1"/>
  <c r="J12" i="1"/>
  <c r="N13" i="1"/>
  <c r="N15" i="1"/>
  <c r="N18" i="1"/>
  <c r="N19" i="1"/>
  <c r="N20" i="1"/>
  <c r="N21" i="1"/>
  <c r="N22" i="1"/>
  <c r="N23" i="1"/>
  <c r="N24" i="1"/>
  <c r="N25" i="1"/>
  <c r="N27" i="1"/>
  <c r="N68" i="1"/>
  <c r="N26" i="1"/>
  <c r="N14" i="1"/>
  <c r="M52" i="1"/>
  <c r="M42" i="1" l="1"/>
  <c r="M12" i="1"/>
  <c r="L74" i="1"/>
  <c r="L28" i="1"/>
  <c r="L52" i="1"/>
  <c r="M46" i="1"/>
  <c r="L46" i="1"/>
  <c r="L32" i="1"/>
  <c r="L87" i="1"/>
  <c r="M25" i="1"/>
  <c r="L40" i="1"/>
  <c r="L38" i="1"/>
  <c r="L35" i="1"/>
  <c r="M35" i="1"/>
  <c r="L55" i="1"/>
  <c r="M14" i="1"/>
  <c r="L14" i="1"/>
  <c r="M55" i="1"/>
  <c r="L45" i="1"/>
  <c r="M36" i="1"/>
  <c r="L36" i="1"/>
  <c r="M60" i="1"/>
  <c r="L60" i="1"/>
  <c r="M41" i="1"/>
  <c r="L41" i="1"/>
  <c r="M83" i="1"/>
  <c r="L83" i="1"/>
  <c r="L69" i="1"/>
  <c r="M69" i="1"/>
  <c r="L51" i="1"/>
  <c r="M51" i="1"/>
  <c r="L86" i="1"/>
  <c r="M86" i="1"/>
  <c r="L82" i="1"/>
  <c r="M82" i="1"/>
  <c r="L50" i="1"/>
  <c r="M50" i="1"/>
  <c r="L20" i="1"/>
  <c r="M21" i="1"/>
  <c r="L54" i="1"/>
  <c r="L26" i="1"/>
  <c r="M24" i="1"/>
  <c r="L17" i="1"/>
  <c r="L49" i="1"/>
  <c r="L73" i="1"/>
  <c r="M26" i="1"/>
  <c r="M17" i="1"/>
  <c r="M80" i="1"/>
  <c r="M76" i="1"/>
  <c r="M34" i="1"/>
  <c r="L34" i="1"/>
  <c r="M23" i="1"/>
  <c r="L23" i="1"/>
  <c r="L61" i="1"/>
  <c r="M61" i="1"/>
  <c r="K53" i="1"/>
  <c r="L53" i="1" s="1"/>
  <c r="L44" i="1"/>
  <c r="M44" i="1"/>
  <c r="I89" i="1"/>
  <c r="K75" i="1"/>
  <c r="L75" i="1" s="1"/>
  <c r="M27" i="1"/>
  <c r="L31" i="1"/>
  <c r="L56" i="1"/>
  <c r="M59" i="1"/>
  <c r="L59" i="1"/>
  <c r="K48" i="1"/>
  <c r="L48" i="1" s="1"/>
  <c r="K39" i="1"/>
  <c r="M39" i="1" s="1"/>
  <c r="M37" i="1"/>
  <c r="L37" i="1"/>
  <c r="K29" i="1"/>
  <c r="L29" i="1" s="1"/>
  <c r="K78" i="1"/>
  <c r="L78" i="1" s="1"/>
  <c r="M71" i="1"/>
  <c r="L71" i="1"/>
  <c r="M18" i="1"/>
  <c r="L18" i="1"/>
  <c r="L16" i="1"/>
  <c r="M16" i="1"/>
  <c r="K58" i="1"/>
  <c r="M58" i="1" s="1"/>
  <c r="K22" i="1"/>
  <c r="L22" i="1" s="1"/>
  <c r="L15" i="1"/>
  <c r="M15" i="1"/>
  <c r="K13" i="1"/>
  <c r="M13" i="1" s="1"/>
  <c r="K70" i="1"/>
  <c r="L70" i="1" s="1"/>
  <c r="J88" i="1"/>
  <c r="K62" i="1"/>
  <c r="L62" i="1" s="1"/>
  <c r="K57" i="1"/>
  <c r="L57" i="1" s="1"/>
  <c r="L84" i="1"/>
  <c r="M79" i="1"/>
  <c r="L79" i="1"/>
  <c r="J63" i="1"/>
  <c r="K12" i="1"/>
  <c r="K19" i="1"/>
  <c r="L19" i="1" s="1"/>
  <c r="L47" i="1"/>
  <c r="M47" i="1"/>
  <c r="K43" i="1"/>
  <c r="L43" i="1" s="1"/>
  <c r="L33" i="1"/>
  <c r="M33" i="1"/>
  <c r="K30" i="1"/>
  <c r="L30" i="1" s="1"/>
  <c r="L85" i="1"/>
  <c r="M85" i="1"/>
  <c r="L81" i="1"/>
  <c r="K77" i="1"/>
  <c r="M77" i="1" s="1"/>
  <c r="K72" i="1"/>
  <c r="L72" i="1" s="1"/>
  <c r="M67" i="1"/>
  <c r="N67" i="1" s="1"/>
  <c r="N88" i="1" s="1"/>
  <c r="N101" i="1" s="1"/>
  <c r="M68" i="1"/>
  <c r="L76" i="1"/>
  <c r="M30" i="1" l="1"/>
  <c r="M43" i="1"/>
  <c r="M72" i="1"/>
  <c r="L13" i="1"/>
  <c r="M78" i="1"/>
  <c r="M62" i="1"/>
  <c r="M70" i="1"/>
  <c r="M53" i="1"/>
  <c r="M48" i="1"/>
  <c r="L77" i="1"/>
  <c r="M57" i="1"/>
  <c r="M22" i="1"/>
  <c r="K63" i="1"/>
  <c r="K88" i="1"/>
  <c r="L88" i="1" s="1"/>
  <c r="J89" i="1"/>
  <c r="M29" i="1"/>
  <c r="M75" i="1"/>
  <c r="M19" i="1"/>
  <c r="L12" i="1"/>
  <c r="L58" i="1"/>
  <c r="L39" i="1"/>
  <c r="N63" i="1"/>
  <c r="N100" i="1" s="1"/>
  <c r="N102" i="1" s="1"/>
  <c r="N104" i="1" s="1"/>
  <c r="O104" i="1" l="1"/>
  <c r="O107" i="1" s="1"/>
  <c r="O110" i="1" s="1"/>
  <c r="O111" i="1" s="1"/>
  <c r="N89" i="1"/>
  <c r="M88" i="1"/>
  <c r="K89" i="1"/>
  <c r="L63" i="1"/>
  <c r="L89" i="1" s="1"/>
  <c r="M63" i="1"/>
  <c r="M8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 Céré</author>
    <author>Jérémie Couture</author>
  </authors>
  <commentList>
    <comment ref="C6" authorId="0" shapeId="0" xr:uid="{00000000-0006-0000-0200-000002000000}">
      <text>
        <r>
          <rPr>
            <b/>
            <sz val="12"/>
            <color indexed="81"/>
            <rFont val="Tahoma"/>
            <family val="2"/>
          </rPr>
          <t>À cocher, si demande de versement finale</t>
        </r>
      </text>
    </comment>
    <comment ref="G91" authorId="0" shapeId="0" xr:uid="{00000000-0006-0000-0200-000005000000}">
      <text>
        <r>
          <rPr>
            <b/>
            <sz val="12"/>
            <color indexed="81"/>
            <rFont val="Tahoma"/>
            <family val="2"/>
          </rPr>
          <t>Inscrire vos taux de remboursement de taxes</t>
        </r>
      </text>
    </comment>
    <comment ref="B104" authorId="0" shapeId="0" xr:uid="{00000000-0006-0000-0200-000006000000}">
      <text>
        <r>
          <rPr>
            <b/>
            <sz val="16"/>
            <color indexed="81"/>
            <rFont val="Tahoma"/>
            <family val="2"/>
          </rPr>
          <t>Signature requise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06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aide accordée à l'avenant de la convention d'aide (avec la bonification)
à saisir par le ministère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0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Pour le personnel du ministère
Si autre aide gouvernementale, valider la portion de l'aide qui est retranchée pour respecter le pourcentage maximum d'aide gouvernementale
</t>
        </r>
      </text>
    </comment>
  </commentList>
</comments>
</file>

<file path=xl/sharedStrings.xml><?xml version="1.0" encoding="utf-8"?>
<sst xmlns="http://schemas.openxmlformats.org/spreadsheetml/2006/main" count="118" uniqueCount="110">
  <si>
    <t>Description</t>
  </si>
  <si>
    <t>TOTAL</t>
  </si>
  <si>
    <t>Commentaires</t>
  </si>
  <si>
    <t>Dépenses avant taxes</t>
  </si>
  <si>
    <t>TPS</t>
  </si>
  <si>
    <t>TVQ</t>
  </si>
  <si>
    <t>Dépenses taxes incluses</t>
  </si>
  <si>
    <t>Nom du fournisseur/entrepreneur</t>
  </si>
  <si>
    <t>Frais incidents</t>
  </si>
  <si>
    <t>Coûts directs</t>
  </si>
  <si>
    <t>PRÉSENTATION</t>
  </si>
  <si>
    <t>IDENTIFICATION</t>
  </si>
  <si>
    <t>(</t>
  </si>
  <si>
    <t>)</t>
  </si>
  <si>
    <t>-</t>
  </si>
  <si>
    <t>ou</t>
  </si>
  <si>
    <t>Téléphone</t>
  </si>
  <si>
    <t>Titre du projet</t>
  </si>
  <si>
    <t>ATTESTATION</t>
  </si>
  <si>
    <t>Taux de remboursement de taxes</t>
  </si>
  <si>
    <t>AIDE VERSÉE ANTÉRIEUREMENT</t>
  </si>
  <si>
    <t>FRAIS INCIDENTS</t>
  </si>
  <si>
    <t>AIDE À VERSER</t>
  </si>
  <si>
    <t>Réclamations antérieurs</t>
  </si>
  <si>
    <t>Sommaire du calcul de l'aide versée par le Fonds pour le développement du sport et de l'activité physique</t>
  </si>
  <si>
    <t xml:space="preserve">COÛTS DIRECTS </t>
  </si>
  <si>
    <t>Dépenses admissibles validées</t>
  </si>
  <si>
    <t>Sous-total - Coûts directs</t>
  </si>
  <si>
    <t>Sous-total - Frais incidents</t>
  </si>
  <si>
    <t>Espace réservé au personnel du Fonds pour le développement du sport et de l'activité physique</t>
  </si>
  <si>
    <t>Montant maximal admissible</t>
  </si>
  <si>
    <t>SOLDE DE L'AIDE</t>
  </si>
  <si>
    <t>Dépenses admissibles</t>
  </si>
  <si>
    <t>(Indiquer le taux de remboursement qui s'applique à votre situation)</t>
  </si>
  <si>
    <t>POURCENTAGE D'AIDE MAXIMAL</t>
  </si>
  <si>
    <t>1.</t>
  </si>
  <si>
    <t>2.</t>
  </si>
  <si>
    <t>3.</t>
  </si>
  <si>
    <t>5.</t>
  </si>
  <si>
    <t>6.</t>
  </si>
  <si>
    <t>7.</t>
  </si>
  <si>
    <t>8.</t>
  </si>
  <si>
    <t>10.</t>
  </si>
  <si>
    <t>11.</t>
  </si>
  <si>
    <t>12.</t>
  </si>
  <si>
    <t xml:space="preserve">Nom: </t>
  </si>
  <si>
    <t xml:space="preserve">Fonction: </t>
  </si>
  <si>
    <t xml:space="preserve">Signature: </t>
  </si>
  <si>
    <t xml:space="preserve">Date: </t>
  </si>
  <si>
    <t>fonds-fdsap@education.gouv.qc.ca</t>
  </si>
  <si>
    <t>Bénéficiaire</t>
  </si>
  <si>
    <t>Insérez des lignes ici si requis</t>
  </si>
  <si>
    <t>AIDE MAXIMALE SELON LA RÉCLAMATION</t>
  </si>
  <si>
    <t>Bénéficiaire (Municipalité ou organisme)</t>
  </si>
  <si>
    <t>Date facture
(AAAA-MM-JJ)</t>
  </si>
  <si>
    <t>Date chèque
(AAAA-MM-JJ)</t>
  </si>
  <si>
    <t>F : Copie de facture fournie   
C : Preuve de paiement fournie</t>
  </si>
  <si>
    <t>Ministère de l'Éducation (MEQ)</t>
  </si>
  <si>
    <t>COÛTS TOTAUX ADMISSIBLES AJUSTÉS</t>
  </si>
  <si>
    <t>AIDE MAXIMALE ACCORDÉE À LA CONVENTION D'AIDE</t>
  </si>
  <si>
    <t>FORMULAIRE DE DEMANDE DE VERSEMENT</t>
  </si>
  <si>
    <t>Numéro de dossier</t>
  </si>
  <si>
    <t>Adresse courriel</t>
  </si>
  <si>
    <t>x</t>
  </si>
  <si>
    <t>Demandes de versements antérieures</t>
  </si>
  <si>
    <t>Dépenses admissibles validées pour cette demande de versement</t>
  </si>
  <si>
    <t>Fournisseur A</t>
  </si>
  <si>
    <t>Travaux d'excavation</t>
  </si>
  <si>
    <t>Voir l'onglet « Documents requis » pour savoir quels sont les documents à fournir avec le formulaire.</t>
  </si>
  <si>
    <r>
      <t>Demande de versement n</t>
    </r>
    <r>
      <rPr>
        <vertAlign val="superscript"/>
        <sz val="8"/>
        <rFont val="Arial"/>
        <family val="2"/>
      </rPr>
      <t>o</t>
    </r>
  </si>
  <si>
    <t>Demande de versement partiel</t>
  </si>
  <si>
    <t>Demande de versement final</t>
  </si>
  <si>
    <t>TRAVAUX AUTORISÉS N'AYANT PAS ÉTÉ RÉALISÉS SELON L'ANNEXE B DE LA CONVENTION D'AIDE</t>
  </si>
  <si>
    <t>COÛTS TOTAUX ADMISSIBLES</t>
  </si>
  <si>
    <t>Réservé au Fonds pour le développement du sport et de l'activité physique</t>
  </si>
  <si>
    <t>Réservé au personnel du Fonds pour le développement du sport et de l'activité physique</t>
  </si>
  <si>
    <t>4.</t>
  </si>
  <si>
    <t>9.</t>
  </si>
  <si>
    <t xml:space="preserve">AIDE PROVENANT D'UN AUTRE MINISTÈRE OU ORGANISME DU GOUVERNEMENT DU QUÉBEC OU DU CANADA </t>
  </si>
  <si>
    <t>Programme d'aide financière aux infrastructures récréatives, sportives et de plein air - Volet 1 (PAFIRSPA - V1)</t>
  </si>
  <si>
    <t>J'atteste que les renseignements fournis dans cette demande de versement sont exacts, complets et conformes aux règles et aux normes du PAFIRSPA, Volet 1 ainsi qu'aux dispositions de la convention d'aide signée avec le ministère de l'Éducation  relativement au projet visé, que toutes les pièces justificatives fournies sont conformes aux originaux relatifs à la présente demande de versement et que ces originaux sont disponibles aux fins de vérification.</t>
  </si>
  <si>
    <t>13.</t>
  </si>
  <si>
    <t>Numéro de dossier (U-2023-XXXX)</t>
  </si>
  <si>
    <t>U-2023-XXXX</t>
  </si>
  <si>
    <t xml:space="preserve"> √</t>
  </si>
  <si>
    <t>Ces documents doivent nous être envoyés :</t>
  </si>
  <si>
    <t>Photographies des travaux réalisés</t>
  </si>
  <si>
    <t>Copie d’une police d’assurance nécessaire pour protéger l’infrastructure, ses équipements et son mobilier.</t>
  </si>
  <si>
    <t>Spécimen de chèque de l'organisme (pour le versement) et l'adresse courriel pour l'envoi de l'avis de dépôt.</t>
  </si>
  <si>
    <r>
      <rPr>
        <b/>
        <sz val="14"/>
        <color theme="0"/>
        <rFont val="Calibri"/>
        <family val="2"/>
        <scheme val="minor"/>
      </rPr>
      <t xml:space="preserve">Ces documents </t>
    </r>
    <r>
      <rPr>
        <b/>
        <u/>
        <sz val="14"/>
        <color theme="0"/>
        <rFont val="Calibri"/>
        <family val="2"/>
        <scheme val="minor"/>
      </rPr>
      <t>doivent être signés par le signataire</t>
    </r>
    <r>
      <rPr>
        <b/>
        <sz val="14"/>
        <color theme="0"/>
        <rFont val="Calibri"/>
        <family val="2"/>
        <scheme val="minor"/>
      </rPr>
      <t xml:space="preserve"> de la convention d’aide financière et</t>
    </r>
    <r>
      <rPr>
        <b/>
        <u/>
        <sz val="14"/>
        <color theme="0"/>
        <rFont val="Calibri"/>
        <family val="2"/>
        <scheme val="minor"/>
      </rPr>
      <t xml:space="preserve">
 doivent nous être retournés.</t>
    </r>
  </si>
  <si>
    <r>
      <t xml:space="preserve">Documents requis pour la </t>
    </r>
    <r>
      <rPr>
        <b/>
        <u/>
        <sz val="16"/>
        <rFont val="Calibri"/>
        <family val="2"/>
        <scheme val="minor"/>
      </rPr>
      <t>reddition de comptes</t>
    </r>
    <r>
      <rPr>
        <b/>
        <sz val="16"/>
        <rFont val="Calibri"/>
        <family val="2"/>
        <scheme val="minor"/>
      </rPr>
      <t xml:space="preserve"> concernant la demande d'aide financière
PAFIRSPA - Volet 1</t>
    </r>
  </si>
  <si>
    <r>
      <t xml:space="preserve">Entente de services conclue avec la municipalité favorisant l'accès à toute la population </t>
    </r>
    <r>
      <rPr>
        <i/>
        <sz val="12"/>
        <color theme="1"/>
        <rFont val="Calibri"/>
        <family val="2"/>
        <scheme val="minor"/>
      </rPr>
      <t>(s'applique seulement pour les OBNL, les coopératives et les organismes scolaires)</t>
    </r>
    <r>
      <rPr>
        <sz val="12"/>
        <color theme="1"/>
        <rFont val="Calibri"/>
        <family val="2"/>
        <scheme val="minor"/>
      </rPr>
      <t>.</t>
    </r>
  </si>
  <si>
    <r>
      <t xml:space="preserve">Photo du panneau de chantier installée </t>
    </r>
    <r>
      <rPr>
        <i/>
        <sz val="12"/>
        <color theme="1"/>
        <rFont val="Calibri"/>
        <family val="2"/>
        <scheme val="minor"/>
      </rPr>
      <t>(s'il y a lieu)</t>
    </r>
  </si>
  <si>
    <r>
      <t xml:space="preserve">Preuve d'appel d'offres public ou par invitations écrites </t>
    </r>
    <r>
      <rPr>
        <i/>
        <sz val="12"/>
        <color theme="1"/>
        <rFont val="Calibri"/>
        <family val="2"/>
        <scheme val="minor"/>
      </rPr>
      <t>(s'il y a lieu)</t>
    </r>
  </si>
  <si>
    <r>
      <t xml:space="preserve">Résultats des appels d'offres </t>
    </r>
    <r>
      <rPr>
        <i/>
        <sz val="12"/>
        <color theme="1"/>
        <rFont val="Calibri"/>
        <family val="2"/>
        <scheme val="minor"/>
      </rPr>
      <t>(s'il y a lieu)</t>
    </r>
  </si>
  <si>
    <r>
      <t>Copie des contrats accordés</t>
    </r>
    <r>
      <rPr>
        <i/>
        <sz val="12"/>
        <color theme="1"/>
        <rFont val="Calibri"/>
        <family val="2"/>
        <scheme val="minor"/>
      </rPr>
      <t xml:space="preserve"> (s'il y a lieu)</t>
    </r>
  </si>
  <si>
    <r>
      <t>Les résolutions appropriées des partenaires financiers confirmant la participation au financement</t>
    </r>
    <r>
      <rPr>
        <i/>
        <sz val="12"/>
        <color theme="1"/>
        <rFont val="Calibri"/>
        <family val="2"/>
        <scheme val="minor"/>
      </rPr>
      <t xml:space="preserve"> (s'il y a lieu)</t>
    </r>
  </si>
  <si>
    <r>
      <t>Documents qui ont été exigés à la suite de l’émission de la convention d’aide financière</t>
    </r>
    <r>
      <rPr>
        <i/>
        <sz val="12"/>
        <color theme="1"/>
        <rFont val="Calibri"/>
        <family val="2"/>
        <scheme val="minor"/>
      </rPr>
      <t xml:space="preserve"> (s'il y a lieu)</t>
    </r>
  </si>
  <si>
    <r>
      <t>Une évaluation comparative des émissions des gaz à effet de serre du projet réalisé, en lien avec la Politique d’intégration du bois dans la construction</t>
    </r>
    <r>
      <rPr>
        <i/>
        <sz val="12"/>
        <color theme="1"/>
        <rFont val="Calibri"/>
        <family val="2"/>
        <scheme val="minor"/>
      </rPr>
      <t xml:space="preserve"> (s'il y a lieu)</t>
    </r>
    <r>
      <rPr>
        <sz val="12"/>
        <color theme="1"/>
        <rFont val="Calibri"/>
        <family val="2"/>
        <scheme val="minor"/>
      </rPr>
      <t>. 
Au besoin, veuillez contacter l'analyste responsable de votre dossier du Fonds pour le développement du sport et de l'activité physique pour savoir si le projet est assujetti à cette exigence.</t>
    </r>
  </si>
  <si>
    <r>
      <t xml:space="preserve">Photo de l'intégration de l'œuvre d'art </t>
    </r>
    <r>
      <rPr>
        <i/>
        <sz val="12"/>
        <color theme="1"/>
        <rFont val="Calibri"/>
        <family val="2"/>
        <scheme val="minor"/>
      </rPr>
      <t>(s'il y a lieu)</t>
    </r>
  </si>
  <si>
    <t>14.</t>
  </si>
  <si>
    <t>N'oubliez pas de remplir l'onglet "Sommaire". 
Le présent document (en conservant le format Excel) et l'onglet signé "Détail"(en format PDF) doivent être transmis par courriel au Ministère.</t>
  </si>
  <si>
    <r>
      <t xml:space="preserve">Demande de versement  </t>
    </r>
    <r>
      <rPr>
        <b/>
        <sz val="12"/>
        <color rgb="FFFF0000"/>
        <rFont val="Arial"/>
        <family val="2"/>
      </rPr>
      <t>n</t>
    </r>
    <r>
      <rPr>
        <b/>
        <vertAlign val="superscript"/>
        <sz val="12"/>
        <color rgb="FFFF0000"/>
        <rFont val="Arial"/>
        <family val="2"/>
      </rPr>
      <t>o</t>
    </r>
    <r>
      <rPr>
        <b/>
        <sz val="12"/>
        <color indexed="10"/>
        <rFont val="Arial"/>
        <family val="2"/>
      </rPr>
      <t xml:space="preserve"> 1 ou finale</t>
    </r>
  </si>
  <si>
    <r>
      <t>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facture</t>
    </r>
  </si>
  <si>
    <r>
      <t>N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 chèque</t>
    </r>
  </si>
  <si>
    <r>
      <rPr>
        <b/>
        <sz val="12"/>
        <rFont val="Calibri"/>
        <family val="2"/>
        <scheme val="minor"/>
      </rPr>
      <t>Rapport des coûts</t>
    </r>
    <r>
      <rPr>
        <sz val="12"/>
        <color theme="1"/>
        <rFont val="Calibri"/>
        <family val="2"/>
        <scheme val="minor"/>
      </rPr>
      <t xml:space="preserve"> 
Vous devez nous transmettre : 
- une </t>
    </r>
    <r>
      <rPr>
        <u val="double"/>
        <sz val="12"/>
        <color theme="1"/>
        <rFont val="Calibri"/>
        <family val="2"/>
        <scheme val="minor"/>
      </rPr>
      <t>copie de ce fichier Excel</t>
    </r>
    <r>
      <rPr>
        <sz val="12"/>
        <color theme="1"/>
        <rFont val="Calibri"/>
        <family val="2"/>
        <scheme val="minor"/>
      </rPr>
      <t xml:space="preserve">, après avoir rempli les onglets "Sommaire" et "Détail";
- une </t>
    </r>
    <r>
      <rPr>
        <u val="double"/>
        <sz val="12"/>
        <color theme="1"/>
        <rFont val="Calibri"/>
        <family val="2"/>
        <scheme val="minor"/>
      </rPr>
      <t>copie signée (version PDF)</t>
    </r>
    <r>
      <rPr>
        <sz val="12"/>
        <color theme="1"/>
        <rFont val="Calibri"/>
        <family val="2"/>
        <scheme val="minor"/>
      </rPr>
      <t xml:space="preserve"> des onglets "Sommaire" et "Détail".
</t>
    </r>
    <r>
      <rPr>
        <sz val="12"/>
        <color rgb="FFFF0000"/>
        <rFont val="Calibri"/>
        <family val="2"/>
        <scheme val="minor"/>
      </rPr>
      <t>À noter que le rapport des coûts et le bilan doivent être directement liés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</si>
  <si>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Factures et preuves de paiement (ex. : chèques compensés*). 
</t>
    </r>
    <r>
      <rPr>
        <b/>
        <sz val="12"/>
        <color theme="1"/>
        <rFont val="Calibri"/>
        <family val="2"/>
        <scheme val="minor"/>
      </rPr>
      <t>Les factures doivent être adressées au bénéficiaire et payées par celui-ci.</t>
    </r>
  </si>
  <si>
    <t xml:space="preserve">Transmettre le formulaire de demande de versement (onglets « Sommaire » et  « Détail ») dûment rempli ansi que les documents requis à l'adresse courriel suivante : </t>
  </si>
  <si>
    <r>
      <t xml:space="preserve">Certificat de fin des travaux délivré par un professionnel </t>
    </r>
    <r>
      <rPr>
        <i/>
        <sz val="12"/>
        <color theme="1"/>
        <rFont val="Calibri"/>
        <family val="2"/>
        <scheme val="minor"/>
      </rPr>
      <t>(s'il y a lieu, principalement lors de</t>
    </r>
    <r>
      <rPr>
        <i/>
        <sz val="12"/>
        <rFont val="Calibri"/>
        <family val="2"/>
        <scheme val="minor"/>
      </rPr>
      <t xml:space="preserve"> l'octroi de contrats pour des </t>
    </r>
    <r>
      <rPr>
        <i/>
        <sz val="12"/>
        <color theme="1"/>
        <rFont val="Calibri"/>
        <family val="2"/>
        <scheme val="minor"/>
      </rPr>
      <t>travaux)</t>
    </r>
  </si>
  <si>
    <r>
      <t>Bilan du projet : tous les éléments prévus dans la table des matières doivent être</t>
    </r>
    <r>
      <rPr>
        <b/>
        <u/>
        <sz val="12"/>
        <color theme="1"/>
        <rFont val="Calibri"/>
        <family val="2"/>
        <scheme val="minor"/>
      </rPr>
      <t xml:space="preserve"> traités et adaptés selon votre situation</t>
    </r>
    <r>
      <rPr>
        <sz val="12"/>
        <color theme="1"/>
        <rFont val="Calibri"/>
        <family val="2"/>
        <scheme val="minor"/>
      </rPr>
      <t xml:space="preserve"> et, s’il y a lieu, vous pouvez ajouter des détails aux différentes catégories. 
</t>
    </r>
    <r>
      <rPr>
        <sz val="12"/>
        <color rgb="FFFF0000"/>
        <rFont val="Calibri"/>
        <family val="2"/>
        <scheme val="minor"/>
      </rPr>
      <t xml:space="preserve">
Avant de nous remettre votre bilan, vous devez :
- supprimer le texte qui est surligné en mauve et en jaune;
- ajuster le texte en fonction de votre situation;
- mettre à jour la table des matières;
- vous assurer que l'information est complète, véridique et finale.
</t>
    </r>
    <r>
      <rPr>
        <sz val="12"/>
        <rFont val="Calibri"/>
        <family val="2"/>
        <scheme val="minor"/>
      </rPr>
      <t xml:space="preserve">Vous trouverez le bilan sur le site internet du Ministère. Assurez-vous de </t>
    </r>
    <r>
      <rPr>
        <b/>
        <sz val="12"/>
        <rFont val="Calibri"/>
        <family val="2"/>
        <scheme val="minor"/>
      </rPr>
      <t>bien sélectionner le volet pour lequel votre projet a été retenu.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</si>
</sst>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$&quot;_);\(#,##0\ &quot;$&quot;\)"/>
    <numFmt numFmtId="7" formatCode="#,##0.00\ &quot;$&quot;_);\(#,##0.00\ &quot;$&quot;\)"/>
    <numFmt numFmtId="164" formatCode="_-* #,##0.00\ &quot;$&quot;_-;_-* #,##0.00\ &quot;$&quot;\-;_-* &quot;-&quot;??\ &quot;$&quot;_-;_-@_-"/>
    <numFmt numFmtId="165" formatCode="#,##0\ &quot;$&quot;_-"/>
    <numFmt numFmtId="166" formatCode="#,##0.00\ &quot;$&quot;_-"/>
    <numFmt numFmtId="167" formatCode="#,##0.00\ _$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b/>
      <sz val="16"/>
      <color indexed="81"/>
      <name val="Tahoma"/>
      <family val="2"/>
    </font>
    <font>
      <sz val="14"/>
      <name val="Arial"/>
      <family val="2"/>
    </font>
    <font>
      <b/>
      <sz val="15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u/>
      <sz val="10"/>
      <color theme="10"/>
      <name val="Arial"/>
      <family val="2"/>
    </font>
    <font>
      <sz val="7"/>
      <name val="Arial"/>
      <family val="2"/>
    </font>
    <font>
      <vertAlign val="superscript"/>
      <sz val="8"/>
      <name val="Arial"/>
      <family val="2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Agency FB"/>
      <family val="2"/>
    </font>
    <font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 val="double"/>
      <sz val="12"/>
      <color theme="1"/>
      <name val="Calibri"/>
      <family val="2"/>
      <scheme val="minor"/>
    </font>
    <font>
      <b/>
      <vertAlign val="superscript"/>
      <sz val="12"/>
      <color rgb="FFFF0000"/>
      <name val="Arial"/>
      <family val="2"/>
    </font>
    <font>
      <b/>
      <vertAlign val="superscript"/>
      <sz val="10"/>
      <name val="Arial"/>
      <family val="2"/>
    </font>
    <font>
      <i/>
      <sz val="12"/>
      <name val="Calibri"/>
      <family val="2"/>
      <scheme val="minor"/>
    </font>
    <font>
      <sz val="1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EDD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/>
      <diagonal/>
    </border>
    <border>
      <left style="medium">
        <color indexed="64"/>
      </left>
      <right style="dashDotDot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29" fillId="0" borderId="0" applyFont="0" applyFill="0" applyBorder="0" applyAlignment="0" applyProtection="0"/>
    <xf numFmtId="0" fontId="1" fillId="0" borderId="0"/>
    <xf numFmtId="0" fontId="39" fillId="0" borderId="0" applyNumberFormat="0" applyFill="0" applyBorder="0" applyAlignment="0" applyProtection="0"/>
  </cellStyleXfs>
  <cellXfs count="343">
    <xf numFmtId="0" fontId="0" fillId="0" borderId="0" xfId="0"/>
    <xf numFmtId="166" fontId="7" fillId="0" borderId="1" xfId="0" applyNumberFormat="1" applyFont="1" applyBorder="1" applyAlignment="1" applyProtection="1">
      <alignment vertical="center" wrapText="1"/>
      <protection locked="0"/>
    </xf>
    <xf numFmtId="4" fontId="7" fillId="0" borderId="1" xfId="0" applyNumberFormat="1" applyFont="1" applyBorder="1" applyAlignment="1" applyProtection="1">
      <alignment vertical="center" wrapText="1"/>
      <protection locked="0"/>
    </xf>
    <xf numFmtId="167" fontId="7" fillId="0" borderId="1" xfId="0" applyNumberFormat="1" applyFont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165" fontId="5" fillId="0" borderId="5" xfId="0" applyNumberFormat="1" applyFont="1" applyBorder="1" applyAlignment="1" applyProtection="1">
      <alignment horizontal="center" vertical="center" wrapText="1"/>
      <protection locked="0"/>
    </xf>
    <xf numFmtId="4" fontId="5" fillId="0" borderId="5" xfId="0" applyNumberFormat="1" applyFont="1" applyBorder="1" applyAlignment="1" applyProtection="1">
      <alignment horizontal="center" vertical="center" wrapText="1"/>
      <protection locked="0"/>
    </xf>
    <xf numFmtId="4" fontId="7" fillId="3" borderId="1" xfId="0" applyNumberFormat="1" applyFont="1" applyFill="1" applyBorder="1" applyAlignment="1" applyProtection="1">
      <alignment vertical="center" wrapText="1"/>
    </xf>
    <xf numFmtId="166" fontId="5" fillId="2" borderId="1" xfId="0" applyNumberFormat="1" applyFont="1" applyFill="1" applyBorder="1" applyAlignment="1" applyProtection="1">
      <alignment vertical="center" wrapText="1"/>
    </xf>
    <xf numFmtId="4" fontId="5" fillId="2" borderId="1" xfId="0" applyNumberFormat="1" applyFont="1" applyFill="1" applyBorder="1" applyAlignment="1" applyProtection="1">
      <alignment vertical="center" wrapText="1"/>
    </xf>
    <xf numFmtId="167" fontId="5" fillId="2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4" fontId="7" fillId="3" borderId="1" xfId="0" applyNumberFormat="1" applyFont="1" applyFill="1" applyBorder="1" applyAlignment="1" applyProtection="1">
      <alignment vertical="center" wrapText="1"/>
      <protection locked="0"/>
    </xf>
    <xf numFmtId="5" fontId="0" fillId="0" borderId="10" xfId="0" applyNumberFormat="1" applyFill="1" applyBorder="1" applyAlignment="1" applyProtection="1">
      <alignment horizontal="right" vertical="center" wrapText="1"/>
    </xf>
    <xf numFmtId="0" fontId="18" fillId="5" borderId="11" xfId="0" applyFont="1" applyFill="1" applyBorder="1" applyAlignment="1">
      <alignment horizontal="centerContinuous" vertical="center"/>
    </xf>
    <xf numFmtId="0" fontId="19" fillId="5" borderId="7" xfId="0" applyFont="1" applyFill="1" applyBorder="1" applyAlignment="1">
      <alignment horizontal="centerContinuous" vertical="center"/>
    </xf>
    <xf numFmtId="0" fontId="19" fillId="5" borderId="12" xfId="0" applyFont="1" applyFill="1" applyBorder="1" applyAlignment="1">
      <alignment horizontal="centerContinuous" vertical="center"/>
    </xf>
    <xf numFmtId="0" fontId="6" fillId="4" borderId="0" xfId="0" applyFont="1" applyFill="1" applyProtection="1">
      <protection locked="0"/>
    </xf>
    <xf numFmtId="0" fontId="5" fillId="4" borderId="0" xfId="0" applyFont="1" applyFill="1" applyAlignment="1" applyProtection="1">
      <alignment horizontal="right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166" fontId="5" fillId="4" borderId="5" xfId="0" applyNumberFormat="1" applyFont="1" applyFill="1" applyBorder="1" applyAlignment="1" applyProtection="1">
      <alignment vertical="center" wrapText="1"/>
    </xf>
    <xf numFmtId="166" fontId="5" fillId="4" borderId="1" xfId="0" applyNumberFormat="1" applyFont="1" applyFill="1" applyBorder="1" applyAlignment="1" applyProtection="1">
      <alignment horizontal="right" vertical="center" wrapText="1"/>
    </xf>
    <xf numFmtId="5" fontId="0" fillId="0" borderId="13" xfId="0" applyNumberFormat="1" applyFill="1" applyBorder="1" applyAlignment="1" applyProtection="1">
      <alignment horizontal="right" vertical="center" wrapText="1"/>
    </xf>
    <xf numFmtId="7" fontId="0" fillId="6" borderId="14" xfId="0" applyNumberFormat="1" applyFill="1" applyBorder="1" applyAlignment="1" applyProtection="1">
      <alignment vertical="center"/>
      <protection locked="0"/>
    </xf>
    <xf numFmtId="7" fontId="0" fillId="0" borderId="15" xfId="0" applyNumberFormat="1" applyFill="1" applyBorder="1" applyAlignment="1" applyProtection="1">
      <alignment vertical="center"/>
    </xf>
    <xf numFmtId="7" fontId="0" fillId="6" borderId="13" xfId="0" applyNumberFormat="1" applyFill="1" applyBorder="1" applyAlignment="1" applyProtection="1">
      <alignment vertical="center"/>
      <protection locked="0"/>
    </xf>
    <xf numFmtId="7" fontId="0" fillId="0" borderId="10" xfId="0" applyNumberFormat="1" applyFill="1" applyBorder="1" applyAlignment="1" applyProtection="1">
      <alignment vertical="center"/>
    </xf>
    <xf numFmtId="7" fontId="0" fillId="0" borderId="13" xfId="0" applyNumberFormat="1" applyFill="1" applyBorder="1" applyAlignment="1" applyProtection="1">
      <alignment vertical="center"/>
    </xf>
    <xf numFmtId="7" fontId="6" fillId="0" borderId="10" xfId="0" applyNumberFormat="1" applyFont="1" applyFill="1" applyBorder="1" applyAlignment="1" applyProtection="1">
      <alignment horizontal="center" vertical="center"/>
    </xf>
    <xf numFmtId="7" fontId="2" fillId="0" borderId="13" xfId="0" applyNumberFormat="1" applyFont="1" applyBorder="1" applyAlignment="1" applyProtection="1">
      <alignment vertical="center"/>
    </xf>
    <xf numFmtId="7" fontId="2" fillId="0" borderId="10" xfId="0" applyNumberFormat="1" applyFont="1" applyBorder="1" applyAlignment="1" applyProtection="1">
      <alignment vertical="center"/>
    </xf>
    <xf numFmtId="0" fontId="2" fillId="0" borderId="13" xfId="0" applyFont="1" applyFill="1" applyBorder="1" applyAlignment="1" applyProtection="1">
      <alignment vertical="center"/>
    </xf>
    <xf numFmtId="9" fontId="0" fillId="0" borderId="10" xfId="0" applyNumberFormat="1" applyFill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5" fontId="0" fillId="0" borderId="10" xfId="0" applyNumberFormat="1" applyFill="1" applyBorder="1" applyAlignment="1" applyProtection="1">
      <alignment vertical="center"/>
    </xf>
    <xf numFmtId="5" fontId="0" fillId="0" borderId="13" xfId="0" applyNumberFormat="1" applyFill="1" applyBorder="1" applyAlignment="1" applyProtection="1">
      <alignment vertical="center"/>
    </xf>
    <xf numFmtId="5" fontId="0" fillId="0" borderId="16" xfId="0" applyNumberFormat="1" applyFill="1" applyBorder="1" applyAlignment="1" applyProtection="1">
      <alignment vertical="center"/>
    </xf>
    <xf numFmtId="5" fontId="0" fillId="0" borderId="17" xfId="0" applyNumberFormat="1" applyFill="1" applyBorder="1" applyAlignment="1" applyProtection="1">
      <alignment vertical="center"/>
    </xf>
    <xf numFmtId="0" fontId="4" fillId="7" borderId="0" xfId="0" applyFont="1" applyFill="1" applyAlignment="1" applyProtection="1">
      <protection locked="0"/>
    </xf>
    <xf numFmtId="0" fontId="6" fillId="7" borderId="0" xfId="0" applyFont="1" applyFill="1" applyProtection="1">
      <protection locked="0"/>
    </xf>
    <xf numFmtId="0" fontId="26" fillId="7" borderId="0" xfId="0" applyFont="1" applyFill="1" applyAlignment="1" applyProtection="1">
      <protection locked="0"/>
    </xf>
    <xf numFmtId="0" fontId="11" fillId="7" borderId="0" xfId="0" applyFont="1" applyFill="1" applyAlignment="1" applyProtection="1">
      <protection locked="0"/>
    </xf>
    <xf numFmtId="0" fontId="11" fillId="7" borderId="0" xfId="0" applyFont="1" applyFill="1" applyProtection="1">
      <protection locked="0"/>
    </xf>
    <xf numFmtId="0" fontId="11" fillId="7" borderId="0" xfId="0" applyFont="1" applyFill="1" applyAlignment="1" applyProtection="1">
      <alignment horizontal="center"/>
      <protection locked="0"/>
    </xf>
    <xf numFmtId="165" fontId="11" fillId="7" borderId="0" xfId="0" applyNumberFormat="1" applyFont="1" applyFill="1" applyProtection="1">
      <protection locked="0"/>
    </xf>
    <xf numFmtId="4" fontId="11" fillId="7" borderId="0" xfId="0" applyNumberFormat="1" applyFont="1" applyFill="1" applyProtection="1">
      <protection locked="0"/>
    </xf>
    <xf numFmtId="0" fontId="6" fillId="7" borderId="0" xfId="0" applyFont="1" applyFill="1" applyAlignment="1" applyProtection="1">
      <alignment horizontal="center"/>
      <protection locked="0"/>
    </xf>
    <xf numFmtId="165" fontId="6" fillId="7" borderId="0" xfId="0" applyNumberFormat="1" applyFont="1" applyFill="1" applyProtection="1">
      <protection locked="0"/>
    </xf>
    <xf numFmtId="4" fontId="6" fillId="7" borderId="0" xfId="0" applyNumberFormat="1" applyFont="1" applyFill="1" applyProtection="1"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7" borderId="0" xfId="0" applyFont="1" applyFill="1" applyAlignment="1" applyProtection="1">
      <alignment horizontal="right" vertical="center" wrapText="1"/>
      <protection locked="0"/>
    </xf>
    <xf numFmtId="0" fontId="6" fillId="7" borderId="0" xfId="0" applyFont="1" applyFill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center" vertical="center" wrapText="1"/>
      <protection locked="0"/>
    </xf>
    <xf numFmtId="166" fontId="5" fillId="7" borderId="0" xfId="0" applyNumberFormat="1" applyFont="1" applyFill="1" applyBorder="1" applyAlignment="1" applyProtection="1">
      <alignment vertical="center" wrapText="1"/>
      <protection locked="0"/>
    </xf>
    <xf numFmtId="0" fontId="6" fillId="7" borderId="0" xfId="0" applyFont="1" applyFill="1" applyBorder="1" applyProtection="1">
      <protection locked="0"/>
    </xf>
    <xf numFmtId="0" fontId="9" fillId="7" borderId="0" xfId="0" applyFont="1" applyFill="1" applyBorder="1" applyProtection="1">
      <protection locked="0"/>
    </xf>
    <xf numFmtId="0" fontId="9" fillId="7" borderId="0" xfId="0" applyFont="1" applyFill="1" applyProtection="1">
      <protection locked="0"/>
    </xf>
    <xf numFmtId="0" fontId="13" fillId="7" borderId="0" xfId="0" applyNumberFormat="1" applyFont="1" applyFill="1" applyProtection="1">
      <protection locked="0"/>
    </xf>
    <xf numFmtId="0" fontId="5" fillId="7" borderId="0" xfId="0" applyFont="1" applyFill="1" applyBorder="1" applyProtection="1">
      <protection locked="0"/>
    </xf>
    <xf numFmtId="0" fontId="5" fillId="7" borderId="0" xfId="0" applyFont="1" applyFill="1" applyBorder="1"/>
    <xf numFmtId="0" fontId="2" fillId="7" borderId="0" xfId="0" applyFont="1" applyFill="1" applyBorder="1" applyProtection="1">
      <protection locked="0"/>
    </xf>
    <xf numFmtId="0" fontId="10" fillId="7" borderId="0" xfId="0" applyFont="1" applyFill="1" applyBorder="1" applyProtection="1">
      <protection locked="0"/>
    </xf>
    <xf numFmtId="0" fontId="10" fillId="7" borderId="0" xfId="0" applyFont="1" applyFill="1" applyAlignment="1" applyProtection="1">
      <alignment horizontal="center"/>
      <protection locked="0"/>
    </xf>
    <xf numFmtId="0" fontId="2" fillId="7" borderId="0" xfId="0" applyFont="1" applyFill="1" applyProtection="1">
      <protection locked="0"/>
    </xf>
    <xf numFmtId="0" fontId="10" fillId="7" borderId="0" xfId="0" applyFont="1" applyFill="1" applyProtection="1">
      <protection locked="0"/>
    </xf>
    <xf numFmtId="0" fontId="2" fillId="7" borderId="0" xfId="0" applyFont="1" applyFill="1" applyAlignment="1" applyProtection="1">
      <alignment horizontal="center"/>
      <protection locked="0"/>
    </xf>
    <xf numFmtId="0" fontId="8" fillId="7" borderId="0" xfId="0" applyFont="1" applyFill="1" applyProtection="1">
      <protection locked="0"/>
    </xf>
    <xf numFmtId="0" fontId="3" fillId="7" borderId="0" xfId="0" applyFont="1" applyFill="1" applyBorder="1" applyAlignment="1" applyProtection="1">
      <alignment vertical="center" textRotation="90" wrapText="1"/>
      <protection locked="0"/>
    </xf>
    <xf numFmtId="0" fontId="25" fillId="7" borderId="0" xfId="0" applyFont="1" applyFill="1" applyBorder="1" applyAlignment="1" applyProtection="1">
      <protection locked="0"/>
    </xf>
    <xf numFmtId="167" fontId="11" fillId="7" borderId="0" xfId="0" applyNumberFormat="1" applyFont="1" applyFill="1" applyProtection="1">
      <protection locked="0"/>
    </xf>
    <xf numFmtId="0" fontId="6" fillId="7" borderId="0" xfId="0" applyFont="1" applyFill="1" applyAlignment="1" applyProtection="1">
      <alignment vertical="center" wrapText="1"/>
      <protection locked="0"/>
    </xf>
    <xf numFmtId="165" fontId="5" fillId="7" borderId="0" xfId="0" applyNumberFormat="1" applyFont="1" applyFill="1" applyBorder="1" applyAlignment="1" applyProtection="1">
      <alignment horizontal="right" vertical="center" wrapText="1"/>
      <protection locked="0"/>
    </xf>
    <xf numFmtId="166" fontId="6" fillId="7" borderId="0" xfId="0" applyNumberFormat="1" applyFont="1" applyFill="1" applyAlignment="1" applyProtection="1">
      <alignment vertical="center" wrapText="1"/>
      <protection locked="0"/>
    </xf>
    <xf numFmtId="4" fontId="5" fillId="7" borderId="0" xfId="0" applyNumberFormat="1" applyFont="1" applyFill="1" applyBorder="1" applyAlignment="1" applyProtection="1">
      <alignment vertical="center" wrapText="1"/>
      <protection locked="0"/>
    </xf>
    <xf numFmtId="167" fontId="5" fillId="7" borderId="0" xfId="0" applyNumberFormat="1" applyFont="1" applyFill="1" applyBorder="1" applyAlignment="1" applyProtection="1">
      <alignment vertical="center" wrapText="1"/>
      <protection locked="0"/>
    </xf>
    <xf numFmtId="10" fontId="38" fillId="7" borderId="18" xfId="0" applyNumberFormat="1" applyFont="1" applyFill="1" applyBorder="1" applyAlignment="1" applyProtection="1">
      <alignment vertical="center" wrapText="1"/>
      <protection locked="0"/>
    </xf>
    <xf numFmtId="167" fontId="5" fillId="7" borderId="0" xfId="0" applyNumberFormat="1" applyFont="1" applyFill="1" applyBorder="1" applyAlignment="1" applyProtection="1">
      <alignment horizontal="right" vertical="center" wrapText="1"/>
      <protection locked="0"/>
    </xf>
    <xf numFmtId="10" fontId="5" fillId="7" borderId="0" xfId="0" applyNumberFormat="1" applyFont="1" applyFill="1" applyBorder="1" applyAlignment="1" applyProtection="1">
      <alignment vertical="center" wrapText="1"/>
      <protection locked="0"/>
    </xf>
    <xf numFmtId="0" fontId="6" fillId="7" borderId="0" xfId="0" applyFont="1" applyFill="1" applyAlignment="1" applyProtection="1">
      <alignment horizontal="right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Protection="1">
      <protection locked="0"/>
    </xf>
    <xf numFmtId="165" fontId="7" fillId="7" borderId="0" xfId="0" applyNumberFormat="1" applyFont="1" applyFill="1" applyProtection="1">
      <protection locked="0"/>
    </xf>
    <xf numFmtId="4" fontId="7" fillId="7" borderId="0" xfId="0" applyNumberFormat="1" applyFont="1" applyFill="1" applyProtection="1">
      <protection locked="0"/>
    </xf>
    <xf numFmtId="0" fontId="8" fillId="7" borderId="1" xfId="0" applyFont="1" applyFill="1" applyBorder="1" applyAlignment="1" applyProtection="1">
      <alignment vertical="center" wrapText="1"/>
      <protection locked="0"/>
    </xf>
    <xf numFmtId="0" fontId="30" fillId="7" borderId="4" xfId="0" applyFont="1" applyFill="1" applyBorder="1" applyAlignment="1" applyProtection="1">
      <alignment horizontal="center" vertical="center" wrapText="1"/>
      <protection locked="0"/>
    </xf>
    <xf numFmtId="0" fontId="30" fillId="7" borderId="2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Protection="1"/>
    <xf numFmtId="0" fontId="6" fillId="7" borderId="0" xfId="0" applyFont="1" applyFill="1" applyProtection="1"/>
    <xf numFmtId="0" fontId="30" fillId="7" borderId="4" xfId="0" applyFont="1" applyFill="1" applyBorder="1" applyAlignment="1" applyProtection="1">
      <alignment horizontal="center" vertical="center"/>
      <protection locked="0"/>
    </xf>
    <xf numFmtId="0" fontId="30" fillId="7" borderId="2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Border="1" applyAlignment="1" applyProtection="1"/>
    <xf numFmtId="0" fontId="11" fillId="7" borderId="0" xfId="0" applyFont="1" applyFill="1" applyBorder="1" applyAlignment="1" applyProtection="1">
      <alignment vertical="center" wrapText="1"/>
    </xf>
    <xf numFmtId="0" fontId="11" fillId="7" borderId="0" xfId="0" applyFont="1" applyFill="1" applyProtection="1"/>
    <xf numFmtId="0" fontId="8" fillId="7" borderId="0" xfId="0" applyFont="1" applyFill="1" applyAlignment="1" applyProtection="1">
      <alignment wrapText="1"/>
      <protection locked="0"/>
    </xf>
    <xf numFmtId="0" fontId="6" fillId="7" borderId="0" xfId="0" applyFont="1" applyFill="1" applyBorder="1" applyProtection="1"/>
    <xf numFmtId="167" fontId="0" fillId="7" borderId="0" xfId="0" applyNumberFormat="1" applyFill="1" applyProtection="1"/>
    <xf numFmtId="10" fontId="12" fillId="7" borderId="0" xfId="0" applyNumberFormat="1" applyFont="1" applyFill="1" applyBorder="1" applyAlignment="1" applyProtection="1">
      <alignment horizontal="right" vertical="center" wrapText="1"/>
    </xf>
    <xf numFmtId="0" fontId="9" fillId="7" borderId="0" xfId="0" applyFont="1" applyFill="1" applyProtection="1"/>
    <xf numFmtId="166" fontId="5" fillId="7" borderId="0" xfId="0" applyNumberFormat="1" applyFont="1" applyFill="1" applyBorder="1" applyProtection="1"/>
    <xf numFmtId="167" fontId="0" fillId="7" borderId="0" xfId="0" applyNumberFormat="1" applyFill="1" applyAlignment="1" applyProtection="1">
      <alignment horizontal="right"/>
    </xf>
    <xf numFmtId="165" fontId="12" fillId="7" borderId="0" xfId="0" applyNumberFormat="1" applyFont="1" applyFill="1" applyBorder="1" applyAlignment="1" applyProtection="1">
      <alignment horizontal="right" vertical="center" wrapText="1"/>
    </xf>
    <xf numFmtId="0" fontId="8" fillId="7" borderId="0" xfId="0" applyFont="1" applyFill="1" applyBorder="1" applyProtection="1"/>
    <xf numFmtId="0" fontId="2" fillId="7" borderId="0" xfId="0" applyFont="1" applyFill="1" applyBorder="1" applyProtection="1"/>
    <xf numFmtId="0" fontId="2" fillId="7" borderId="0" xfId="0" applyFont="1" applyFill="1" applyProtection="1"/>
    <xf numFmtId="0" fontId="9" fillId="7" borderId="0" xfId="0" applyFont="1" applyFill="1" applyBorder="1" applyProtection="1"/>
    <xf numFmtId="5" fontId="0" fillId="7" borderId="0" xfId="0" applyNumberFormat="1" applyFill="1" applyBorder="1" applyProtection="1"/>
    <xf numFmtId="0" fontId="11" fillId="7" borderId="0" xfId="0" applyFont="1" applyFill="1" applyAlignment="1" applyProtection="1">
      <alignment vertical="center" wrapText="1"/>
      <protection locked="0"/>
    </xf>
    <xf numFmtId="165" fontId="6" fillId="3" borderId="4" xfId="0" applyNumberFormat="1" applyFont="1" applyFill="1" applyBorder="1" applyAlignment="1" applyProtection="1">
      <alignment horizontal="left" vertical="center" wrapText="1"/>
      <protection locked="0"/>
    </xf>
    <xf numFmtId="165" fontId="7" fillId="3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37" fillId="7" borderId="0" xfId="0" applyFont="1" applyFill="1" applyAlignment="1" applyProtection="1">
      <alignment horizontal="left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 applyProtection="1">
      <alignment horizontal="left" vertical="center" wrapText="1"/>
      <protection locked="0"/>
    </xf>
    <xf numFmtId="0" fontId="8" fillId="7" borderId="2" xfId="0" applyFont="1" applyFill="1" applyBorder="1" applyAlignment="1" applyProtection="1">
      <alignment horizontal="center" vertical="center" wrapText="1"/>
      <protection locked="0"/>
    </xf>
    <xf numFmtId="14" fontId="8" fillId="7" borderId="2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2" xfId="0" applyNumberFormat="1" applyFont="1" applyFill="1" applyBorder="1" applyAlignment="1" applyProtection="1">
      <alignment vertical="center" wrapText="1"/>
    </xf>
    <xf numFmtId="4" fontId="5" fillId="7" borderId="2" xfId="0" applyNumberFormat="1" applyFont="1" applyFill="1" applyBorder="1" applyAlignment="1" applyProtection="1">
      <alignment vertical="center" wrapText="1"/>
    </xf>
    <xf numFmtId="167" fontId="5" fillId="7" borderId="2" xfId="0" applyNumberFormat="1" applyFont="1" applyFill="1" applyBorder="1" applyAlignment="1" applyProtection="1">
      <alignment horizontal="right" vertical="center" wrapText="1"/>
    </xf>
    <xf numFmtId="165" fontId="7" fillId="3" borderId="3" xfId="0" applyNumberFormat="1" applyFont="1" applyFill="1" applyBorder="1" applyAlignment="1" applyProtection="1">
      <alignment horizontal="left" vertical="center" wrapText="1"/>
      <protection locked="0"/>
    </xf>
    <xf numFmtId="0" fontId="5" fillId="7" borderId="0" xfId="0" applyFont="1" applyFill="1" applyAlignment="1">
      <alignment vertical="center"/>
    </xf>
    <xf numFmtId="0" fontId="7" fillId="7" borderId="0" xfId="0" applyFont="1" applyFill="1"/>
    <xf numFmtId="0" fontId="0" fillId="7" borderId="0" xfId="0" applyFill="1"/>
    <xf numFmtId="0" fontId="14" fillId="7" borderId="0" xfId="0" applyFont="1" applyFill="1" applyBorder="1" applyAlignment="1">
      <alignment vertical="top"/>
    </xf>
    <xf numFmtId="0" fontId="0" fillId="7" borderId="0" xfId="0" applyFill="1" applyBorder="1"/>
    <xf numFmtId="0" fontId="15" fillId="7" borderId="0" xfId="0" applyFont="1" applyFill="1" applyBorder="1" applyAlignment="1">
      <alignment vertical="top"/>
    </xf>
    <xf numFmtId="0" fontId="16" fillId="7" borderId="0" xfId="0" applyFont="1" applyFill="1" applyBorder="1" applyAlignment="1">
      <alignment vertical="top"/>
    </xf>
    <xf numFmtId="0" fontId="14" fillId="7" borderId="0" xfId="0" applyFont="1" applyFill="1" applyBorder="1" applyAlignment="1">
      <alignment horizontal="right" vertical="top"/>
    </xf>
    <xf numFmtId="0" fontId="7" fillId="7" borderId="0" xfId="0" applyFont="1" applyFill="1" applyBorder="1"/>
    <xf numFmtId="0" fontId="21" fillId="7" borderId="0" xfId="0" applyFont="1" applyFill="1"/>
    <xf numFmtId="0" fontId="21" fillId="7" borderId="0" xfId="0" applyFont="1" applyFill="1" applyBorder="1"/>
    <xf numFmtId="0" fontId="22" fillId="7" borderId="0" xfId="0" applyFont="1" applyFill="1" applyBorder="1" applyAlignment="1">
      <alignment wrapText="1"/>
    </xf>
    <xf numFmtId="0" fontId="15" fillId="7" borderId="0" xfId="0" applyFont="1" applyFill="1" applyAlignment="1">
      <alignment wrapText="1"/>
    </xf>
    <xf numFmtId="0" fontId="3" fillId="7" borderId="0" xfId="0" applyFont="1" applyFill="1"/>
    <xf numFmtId="0" fontId="22" fillId="7" borderId="0" xfId="0" applyFont="1" applyFill="1"/>
    <xf numFmtId="0" fontId="7" fillId="7" borderId="0" xfId="0" applyFont="1" applyFill="1" applyAlignment="1">
      <alignment vertical="top"/>
    </xf>
    <xf numFmtId="0" fontId="0" fillId="7" borderId="0" xfId="0" applyFill="1" applyProtection="1"/>
    <xf numFmtId="0" fontId="21" fillId="7" borderId="0" xfId="0" applyFont="1" applyFill="1" applyAlignment="1">
      <alignment vertical="top"/>
    </xf>
    <xf numFmtId="0" fontId="21" fillId="7" borderId="0" xfId="0" applyFont="1" applyFill="1" applyBorder="1" applyAlignment="1">
      <alignment vertical="top"/>
    </xf>
    <xf numFmtId="0" fontId="3" fillId="7" borderId="0" xfId="0" applyFont="1" applyFill="1" applyAlignment="1">
      <alignment vertical="top"/>
    </xf>
    <xf numFmtId="0" fontId="21" fillId="7" borderId="0" xfId="0" applyFont="1" applyFill="1" applyAlignment="1" applyProtection="1">
      <alignment vertical="top"/>
    </xf>
    <xf numFmtId="0" fontId="0" fillId="7" borderId="0" xfId="0" quotePrefix="1" applyFill="1" applyProtection="1"/>
    <xf numFmtId="0" fontId="7" fillId="7" borderId="0" xfId="0" applyFont="1" applyFill="1" applyBorder="1" applyAlignment="1">
      <alignment vertical="top"/>
    </xf>
    <xf numFmtId="0" fontId="21" fillId="7" borderId="9" xfId="0" applyFont="1" applyFill="1" applyBorder="1" applyAlignment="1">
      <alignment vertical="top"/>
    </xf>
    <xf numFmtId="0" fontId="7" fillId="7" borderId="0" xfId="0" applyFont="1" applyFill="1" applyBorder="1" applyAlignment="1" applyProtection="1">
      <alignment vertical="top"/>
    </xf>
    <xf numFmtId="0" fontId="7" fillId="7" borderId="0" xfId="0" applyFont="1" applyFill="1" applyBorder="1" applyAlignment="1"/>
    <xf numFmtId="0" fontId="24" fillId="7" borderId="0" xfId="0" applyFont="1" applyFill="1" applyBorder="1" applyAlignment="1"/>
    <xf numFmtId="0" fontId="7" fillId="7" borderId="0" xfId="0" applyFont="1" applyFill="1" applyBorder="1" applyAlignment="1">
      <alignment vertical="center"/>
    </xf>
    <xf numFmtId="0" fontId="23" fillId="7" borderId="0" xfId="0" applyFont="1" applyFill="1" applyAlignment="1">
      <alignment vertical="top"/>
    </xf>
    <xf numFmtId="0" fontId="16" fillId="7" borderId="0" xfId="0" applyFont="1" applyFill="1"/>
    <xf numFmtId="0" fontId="20" fillId="7" borderId="0" xfId="0" applyFont="1" applyFill="1" applyAlignment="1">
      <alignment vertical="center"/>
    </xf>
    <xf numFmtId="0" fontId="8" fillId="3" borderId="0" xfId="0" applyFont="1" applyFill="1" applyProtection="1">
      <protection locked="0"/>
    </xf>
    <xf numFmtId="0" fontId="30" fillId="3" borderId="2" xfId="0" applyFont="1" applyFill="1" applyBorder="1" applyAlignment="1" applyProtection="1">
      <alignment vertical="center" wrapText="1"/>
      <protection locked="0"/>
    </xf>
    <xf numFmtId="0" fontId="30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30" fillId="3" borderId="2" xfId="0" applyFont="1" applyFill="1" applyBorder="1" applyAlignment="1" applyProtection="1">
      <alignment vertical="center"/>
      <protection locked="0"/>
    </xf>
    <xf numFmtId="0" fontId="30" fillId="3" borderId="3" xfId="0" applyFont="1" applyFill="1" applyBorder="1" applyAlignment="1" applyProtection="1">
      <alignment vertical="center"/>
      <protection locked="0"/>
    </xf>
    <xf numFmtId="0" fontId="30" fillId="3" borderId="2" xfId="0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 applyProtection="1">
      <alignment horizontal="left" vertical="center" wrapText="1"/>
      <protection locked="0"/>
    </xf>
    <xf numFmtId="0" fontId="39" fillId="7" borderId="0" xfId="3" applyFill="1"/>
    <xf numFmtId="0" fontId="3" fillId="7" borderId="0" xfId="0" applyFont="1" applyFill="1" applyBorder="1" applyAlignment="1">
      <alignment vertical="top"/>
    </xf>
    <xf numFmtId="0" fontId="3" fillId="7" borderId="0" xfId="0" applyFont="1" applyFill="1" applyAlignment="1">
      <alignment vertical="center"/>
    </xf>
    <xf numFmtId="0" fontId="40" fillId="7" borderId="0" xfId="0" applyFont="1" applyFill="1" applyAlignment="1">
      <alignment vertical="center" wrapText="1"/>
    </xf>
    <xf numFmtId="0" fontId="6" fillId="10" borderId="2" xfId="0" applyFont="1" applyFill="1" applyBorder="1" applyAlignment="1" applyProtection="1">
      <alignment horizontal="center" vertical="center"/>
      <protection locked="0"/>
    </xf>
    <xf numFmtId="0" fontId="6" fillId="10" borderId="1" xfId="0" applyFont="1" applyFill="1" applyBorder="1" applyAlignment="1" applyProtection="1">
      <alignment horizontal="left" vertical="center"/>
      <protection locked="0"/>
    </xf>
    <xf numFmtId="0" fontId="6" fillId="10" borderId="3" xfId="0" applyFont="1" applyFill="1" applyBorder="1" applyAlignment="1" applyProtection="1">
      <alignment horizontal="center" vertical="center"/>
      <protection locked="0"/>
    </xf>
    <xf numFmtId="14" fontId="6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0" applyFont="1" applyFill="1" applyBorder="1" applyAlignment="1" applyProtection="1">
      <alignment horizontal="center" vertical="center" wrapText="1"/>
      <protection locked="0"/>
    </xf>
    <xf numFmtId="166" fontId="6" fillId="10" borderId="1" xfId="0" applyNumberFormat="1" applyFont="1" applyFill="1" applyBorder="1" applyAlignment="1" applyProtection="1">
      <alignment vertical="center" wrapText="1"/>
      <protection locked="0"/>
    </xf>
    <xf numFmtId="0" fontId="37" fillId="10" borderId="4" xfId="0" applyFont="1" applyFill="1" applyBorder="1" applyAlignment="1" applyProtection="1">
      <alignment horizontal="left" vertical="top" wrapText="1"/>
      <protection locked="0"/>
    </xf>
    <xf numFmtId="0" fontId="37" fillId="10" borderId="1" xfId="0" applyFont="1" applyFill="1" applyBorder="1" applyAlignment="1" applyProtection="1">
      <alignment horizontal="left" vertical="center"/>
      <protection locked="0"/>
    </xf>
    <xf numFmtId="0" fontId="37" fillId="10" borderId="3" xfId="0" applyFont="1" applyFill="1" applyBorder="1" applyAlignment="1" applyProtection="1">
      <alignment horizontal="center" vertical="center"/>
      <protection locked="0"/>
    </xf>
    <xf numFmtId="14" fontId="37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37" fillId="10" borderId="1" xfId="0" applyFont="1" applyFill="1" applyBorder="1" applyAlignment="1" applyProtection="1">
      <alignment horizontal="center" vertical="center" wrapText="1"/>
      <protection locked="0"/>
    </xf>
    <xf numFmtId="166" fontId="37" fillId="10" borderId="1" xfId="0" applyNumberFormat="1" applyFont="1" applyFill="1" applyBorder="1" applyAlignment="1" applyProtection="1">
      <alignment vertical="center" wrapText="1"/>
      <protection locked="0"/>
    </xf>
    <xf numFmtId="0" fontId="6" fillId="10" borderId="6" xfId="0" applyFont="1" applyFill="1" applyBorder="1" applyAlignment="1" applyProtection="1">
      <alignment horizontal="center"/>
      <protection locked="0"/>
    </xf>
    <xf numFmtId="0" fontId="37" fillId="10" borderId="4" xfId="0" applyFont="1" applyFill="1" applyBorder="1" applyAlignment="1" applyProtection="1">
      <alignment horizontal="left" vertical="top" wrapText="1"/>
    </xf>
    <xf numFmtId="0" fontId="6" fillId="10" borderId="2" xfId="0" applyFont="1" applyFill="1" applyBorder="1" applyAlignment="1" applyProtection="1">
      <alignment horizontal="center" vertical="center"/>
    </xf>
    <xf numFmtId="0" fontId="37" fillId="10" borderId="1" xfId="0" applyFont="1" applyFill="1" applyBorder="1" applyAlignment="1" applyProtection="1">
      <alignment horizontal="left" vertical="center"/>
    </xf>
    <xf numFmtId="0" fontId="37" fillId="10" borderId="3" xfId="0" applyFont="1" applyFill="1" applyBorder="1" applyAlignment="1" applyProtection="1">
      <alignment horizontal="center" vertical="center"/>
    </xf>
    <xf numFmtId="14" fontId="37" fillId="10" borderId="1" xfId="0" applyNumberFormat="1" applyFont="1" applyFill="1" applyBorder="1" applyAlignment="1" applyProtection="1">
      <alignment horizontal="center" vertical="center" wrapText="1"/>
    </xf>
    <xf numFmtId="0" fontId="37" fillId="10" borderId="1" xfId="0" applyFont="1" applyFill="1" applyBorder="1" applyAlignment="1" applyProtection="1">
      <alignment horizontal="center" vertical="center" wrapText="1"/>
    </xf>
    <xf numFmtId="166" fontId="37" fillId="10" borderId="1" xfId="0" applyNumberFormat="1" applyFont="1" applyFill="1" applyBorder="1" applyAlignment="1" applyProtection="1">
      <alignment vertical="center" wrapText="1"/>
    </xf>
    <xf numFmtId="0" fontId="2" fillId="10" borderId="4" xfId="0" applyFont="1" applyFill="1" applyBorder="1" applyAlignment="1" applyProtection="1">
      <alignment horizontal="left" vertical="top" wrapText="1"/>
      <protection locked="0"/>
    </xf>
    <xf numFmtId="0" fontId="2" fillId="10" borderId="1" xfId="0" applyFont="1" applyFill="1" applyBorder="1" applyAlignment="1" applyProtection="1">
      <alignment horizontal="left" vertical="center"/>
      <protection locked="0"/>
    </xf>
    <xf numFmtId="0" fontId="37" fillId="10" borderId="2" xfId="0" applyFont="1" applyFill="1" applyBorder="1" applyAlignment="1" applyProtection="1">
      <alignment horizontal="center" vertical="center"/>
      <protection locked="0"/>
    </xf>
    <xf numFmtId="0" fontId="2" fillId="10" borderId="2" xfId="0" applyFont="1" applyFill="1" applyBorder="1" applyAlignment="1" applyProtection="1">
      <alignment horizontal="center" vertical="center"/>
      <protection locked="0"/>
    </xf>
    <xf numFmtId="0" fontId="2" fillId="10" borderId="3" xfId="0" applyFont="1" applyFill="1" applyBorder="1" applyAlignment="1" applyProtection="1">
      <alignment horizontal="center" vertical="center"/>
      <protection locked="0"/>
    </xf>
    <xf numFmtId="14" fontId="2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10" borderId="1" xfId="0" applyFont="1" applyFill="1" applyBorder="1" applyAlignment="1" applyProtection="1">
      <alignment horizontal="center" vertical="center" wrapText="1"/>
      <protection locked="0"/>
    </xf>
    <xf numFmtId="166" fontId="2" fillId="10" borderId="1" xfId="0" applyNumberFormat="1" applyFont="1" applyFill="1" applyBorder="1" applyAlignment="1" applyProtection="1">
      <alignment vertical="center" wrapText="1"/>
      <protection locked="0"/>
    </xf>
    <xf numFmtId="0" fontId="2" fillId="10" borderId="4" xfId="0" applyFont="1" applyFill="1" applyBorder="1" applyAlignment="1" applyProtection="1">
      <alignment horizontal="left" vertical="center" wrapText="1"/>
      <protection locked="0"/>
    </xf>
    <xf numFmtId="0" fontId="2" fillId="10" borderId="3" xfId="0" quotePrefix="1" applyFont="1" applyFill="1" applyBorder="1" applyAlignment="1" applyProtection="1">
      <alignment horizontal="center" vertical="center"/>
      <protection locked="0"/>
    </xf>
    <xf numFmtId="0" fontId="2" fillId="7" borderId="0" xfId="0" applyFont="1" applyFill="1"/>
    <xf numFmtId="0" fontId="3" fillId="7" borderId="2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43" fillId="7" borderId="0" xfId="0" applyFont="1" applyFill="1"/>
    <xf numFmtId="0" fontId="43" fillId="7" borderId="0" xfId="0" applyFont="1" applyFill="1" applyAlignment="1">
      <alignment horizontal="left"/>
    </xf>
    <xf numFmtId="0" fontId="45" fillId="0" borderId="0" xfId="0" applyFont="1" applyAlignment="1">
      <alignment vertical="center"/>
    </xf>
    <xf numFmtId="0" fontId="43" fillId="7" borderId="10" xfId="0" applyFont="1" applyFill="1" applyBorder="1" applyAlignment="1">
      <alignment horizontal="right" vertical="center"/>
    </xf>
    <xf numFmtId="0" fontId="47" fillId="7" borderId="0" xfId="0" applyFont="1" applyFill="1" applyAlignment="1">
      <alignment horizontal="center" vertical="center" wrapText="1"/>
    </xf>
    <xf numFmtId="0" fontId="43" fillId="0" borderId="10" xfId="0" applyFont="1" applyBorder="1" applyAlignment="1">
      <alignment horizontal="right" vertical="center"/>
    </xf>
    <xf numFmtId="0" fontId="43" fillId="7" borderId="10" xfId="0" applyFont="1" applyFill="1" applyBorder="1"/>
    <xf numFmtId="0" fontId="43" fillId="13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14" borderId="0" xfId="0" applyFill="1" applyAlignment="1">
      <alignment horizontal="left" vertical="center"/>
    </xf>
    <xf numFmtId="0" fontId="16" fillId="12" borderId="62" xfId="0" applyFont="1" applyFill="1" applyBorder="1" applyAlignment="1">
      <alignment horizontal="left" vertical="center"/>
    </xf>
    <xf numFmtId="0" fontId="16" fillId="12" borderId="10" xfId="0" applyFont="1" applyFill="1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2" fillId="7" borderId="0" xfId="0" applyFont="1" applyFill="1" applyBorder="1" applyAlignment="1">
      <alignment horizontal="center" wrapText="1"/>
    </xf>
    <xf numFmtId="0" fontId="15" fillId="7" borderId="0" xfId="0" applyFont="1" applyFill="1" applyAlignment="1">
      <alignment horizontal="justify" wrapText="1"/>
    </xf>
    <xf numFmtId="0" fontId="14" fillId="7" borderId="26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/>
    </xf>
    <xf numFmtId="0" fontId="7" fillId="10" borderId="32" xfId="0" applyFont="1" applyFill="1" applyBorder="1" applyAlignment="1" applyProtection="1">
      <alignment horizontal="left" vertical="top"/>
      <protection locked="0"/>
    </xf>
    <xf numFmtId="0" fontId="17" fillId="7" borderId="0" xfId="0" applyFont="1" applyFill="1" applyAlignment="1">
      <alignment horizontal="center"/>
    </xf>
    <xf numFmtId="0" fontId="21" fillId="10" borderId="11" xfId="0" applyFont="1" applyFill="1" applyBorder="1" applyAlignment="1" applyProtection="1">
      <alignment horizontal="center" vertical="center"/>
      <protection locked="0"/>
    </xf>
    <xf numFmtId="0" fontId="21" fillId="10" borderId="12" xfId="0" applyFont="1" applyFill="1" applyBorder="1" applyAlignment="1" applyProtection="1">
      <alignment horizontal="center" vertical="center"/>
      <protection locked="0"/>
    </xf>
    <xf numFmtId="0" fontId="3" fillId="10" borderId="11" xfId="0" applyFont="1" applyFill="1" applyBorder="1" applyAlignment="1" applyProtection="1">
      <alignment horizontal="center" vertical="center"/>
      <protection locked="0"/>
    </xf>
    <xf numFmtId="0" fontId="7" fillId="10" borderId="32" xfId="0" applyFont="1" applyFill="1" applyBorder="1" applyAlignment="1" applyProtection="1">
      <alignment horizontal="center" vertical="top"/>
      <protection locked="0"/>
    </xf>
    <xf numFmtId="0" fontId="21" fillId="10" borderId="32" xfId="0" applyFont="1" applyFill="1" applyBorder="1" applyAlignment="1">
      <alignment horizontal="left" vertical="top"/>
    </xf>
    <xf numFmtId="0" fontId="37" fillId="10" borderId="32" xfId="0" applyFont="1" applyFill="1" applyBorder="1" applyAlignment="1" applyProtection="1">
      <alignment horizontal="left" vertical="top"/>
      <protection locked="0"/>
    </xf>
    <xf numFmtId="0" fontId="3" fillId="7" borderId="0" xfId="0" applyFont="1" applyFill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left" vertical="center"/>
    </xf>
    <xf numFmtId="0" fontId="3" fillId="7" borderId="23" xfId="0" applyFont="1" applyFill="1" applyBorder="1" applyAlignment="1">
      <alignment horizontal="left" vertical="center"/>
    </xf>
    <xf numFmtId="165" fontId="6" fillId="3" borderId="4" xfId="0" applyNumberFormat="1" applyFont="1" applyFill="1" applyBorder="1" applyAlignment="1" applyProtection="1">
      <alignment horizontal="left" vertical="center" wrapText="1"/>
      <protection locked="0"/>
    </xf>
    <xf numFmtId="165" fontId="7" fillId="3" borderId="3" xfId="0" applyNumberFormat="1" applyFont="1" applyFill="1" applyBorder="1" applyAlignment="1" applyProtection="1">
      <alignment horizontal="left" vertical="center" wrapText="1"/>
      <protection locked="0"/>
    </xf>
    <xf numFmtId="10" fontId="37" fillId="6" borderId="10" xfId="0" applyNumberFormat="1" applyFont="1" applyFill="1" applyBorder="1" applyAlignment="1" applyProtection="1">
      <alignment horizontal="center" vertical="center"/>
      <protection locked="0"/>
    </xf>
    <xf numFmtId="10" fontId="37" fillId="6" borderId="44" xfId="0" applyNumberFormat="1" applyFont="1" applyFill="1" applyBorder="1" applyAlignment="1" applyProtection="1">
      <alignment horizontal="center" vertical="center"/>
      <protection locked="0"/>
    </xf>
    <xf numFmtId="5" fontId="0" fillId="0" borderId="15" xfId="0" applyNumberFormat="1" applyFill="1" applyBorder="1" applyAlignment="1" applyProtection="1">
      <alignment horizontal="center" vertical="center"/>
    </xf>
    <xf numFmtId="5" fontId="0" fillId="0" borderId="58" xfId="0" applyNumberFormat="1" applyFill="1" applyBorder="1" applyAlignment="1" applyProtection="1">
      <alignment horizontal="center" vertical="center"/>
    </xf>
    <xf numFmtId="5" fontId="0" fillId="0" borderId="10" xfId="0" applyNumberFormat="1" applyFill="1" applyBorder="1" applyAlignment="1" applyProtection="1">
      <alignment horizontal="center" vertical="center"/>
    </xf>
    <xf numFmtId="5" fontId="0" fillId="0" borderId="44" xfId="0" applyNumberFormat="1" applyFill="1" applyBorder="1" applyAlignment="1" applyProtection="1">
      <alignment horizontal="center" vertical="center"/>
    </xf>
    <xf numFmtId="5" fontId="0" fillId="0" borderId="11" xfId="0" applyNumberFormat="1" applyFill="1" applyBorder="1" applyAlignment="1" applyProtection="1">
      <alignment horizontal="center" vertical="center"/>
    </xf>
    <xf numFmtId="5" fontId="0" fillId="0" borderId="40" xfId="0" applyNumberFormat="1" applyFill="1" applyBorder="1" applyAlignment="1" applyProtection="1">
      <alignment horizontal="center" vertical="center"/>
    </xf>
    <xf numFmtId="7" fontId="2" fillId="0" borderId="10" xfId="0" applyNumberFormat="1" applyFont="1" applyBorder="1" applyAlignment="1" applyProtection="1">
      <alignment horizontal="center" vertical="center"/>
    </xf>
    <xf numFmtId="7" fontId="2" fillId="0" borderId="44" xfId="0" applyNumberFormat="1" applyFont="1" applyBorder="1" applyAlignment="1" applyProtection="1">
      <alignment horizontal="center" vertical="center"/>
    </xf>
    <xf numFmtId="165" fontId="6" fillId="3" borderId="4" xfId="0" applyNumberFormat="1" applyFont="1" applyFill="1" applyBorder="1" applyAlignment="1" applyProtection="1">
      <alignment horizontal="left" vertical="center" wrapText="1"/>
    </xf>
    <xf numFmtId="165" fontId="7" fillId="3" borderId="3" xfId="0" applyNumberFormat="1" applyFont="1" applyFill="1" applyBorder="1" applyAlignment="1" applyProtection="1">
      <alignment horizontal="left" vertical="center" wrapText="1"/>
    </xf>
    <xf numFmtId="165" fontId="6" fillId="3" borderId="3" xfId="0" applyNumberFormat="1" applyFont="1" applyFill="1" applyBorder="1" applyAlignment="1" applyProtection="1">
      <alignment horizontal="left" vertical="center" wrapText="1"/>
      <protection locked="0"/>
    </xf>
    <xf numFmtId="0" fontId="27" fillId="10" borderId="10" xfId="0" applyFont="1" applyFill="1" applyBorder="1" applyAlignment="1" applyProtection="1">
      <alignment horizontal="center"/>
      <protection locked="0"/>
    </xf>
    <xf numFmtId="0" fontId="28" fillId="10" borderId="10" xfId="0" applyFont="1" applyFill="1" applyBorder="1" applyAlignment="1" applyProtection="1">
      <alignment horizontal="center"/>
      <protection locked="0"/>
    </xf>
    <xf numFmtId="0" fontId="6" fillId="9" borderId="0" xfId="0" applyFont="1" applyFill="1" applyBorder="1" applyAlignment="1" applyProtection="1">
      <alignment horizontal="left" vertical="center" wrapText="1"/>
      <protection locked="0"/>
    </xf>
    <xf numFmtId="0" fontId="6" fillId="9" borderId="8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4" fontId="5" fillId="3" borderId="22" xfId="0" applyNumberFormat="1" applyFont="1" applyFill="1" applyBorder="1" applyAlignment="1" applyProtection="1">
      <alignment horizontal="center" vertical="center" wrapText="1"/>
    </xf>
    <xf numFmtId="4" fontId="5" fillId="3" borderId="0" xfId="0" applyNumberFormat="1" applyFont="1" applyFill="1" applyBorder="1" applyAlignment="1" applyProtection="1">
      <alignment horizontal="center" vertical="center" wrapText="1"/>
    </xf>
    <xf numFmtId="4" fontId="5" fillId="3" borderId="24" xfId="0" applyNumberFormat="1" applyFont="1" applyFill="1" applyBorder="1" applyAlignment="1" applyProtection="1">
      <alignment horizontal="center" vertical="center" wrapText="1"/>
    </xf>
    <xf numFmtId="4" fontId="5" fillId="3" borderId="32" xfId="0" applyNumberFormat="1" applyFont="1" applyFill="1" applyBorder="1" applyAlignment="1" applyProtection="1">
      <alignment horizontal="center" vertical="center" wrapText="1"/>
    </xf>
    <xf numFmtId="0" fontId="30" fillId="8" borderId="33" xfId="0" applyFont="1" applyFill="1" applyBorder="1" applyAlignment="1" applyProtection="1">
      <alignment horizontal="center" vertical="center" wrapText="1"/>
      <protection locked="0"/>
    </xf>
    <xf numFmtId="0" fontId="30" fillId="8" borderId="8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Border="1" applyAlignment="1" applyProtection="1">
      <alignment horizontal="center" vertical="center" wrapText="1"/>
    </xf>
    <xf numFmtId="0" fontId="3" fillId="0" borderId="60" xfId="0" applyFont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left" vertical="center" wrapText="1"/>
    </xf>
    <xf numFmtId="0" fontId="3" fillId="0" borderId="59" xfId="0" applyFont="1" applyBorder="1" applyAlignment="1" applyProtection="1">
      <alignment horizontal="left" vertical="center" wrapText="1"/>
    </xf>
    <xf numFmtId="7" fontId="0" fillId="0" borderId="17" xfId="0" applyNumberFormat="1" applyFill="1" applyBorder="1" applyAlignment="1" applyProtection="1">
      <alignment horizontal="center" vertical="center"/>
    </xf>
    <xf numFmtId="7" fontId="0" fillId="0" borderId="59" xfId="0" applyNumberFormat="1" applyFill="1" applyBorder="1" applyAlignment="1" applyProtection="1">
      <alignment horizontal="center" vertical="center"/>
    </xf>
    <xf numFmtId="7" fontId="37" fillId="6" borderId="10" xfId="0" applyNumberFormat="1" applyFont="1" applyFill="1" applyBorder="1" applyAlignment="1" applyProtection="1">
      <alignment horizontal="center" vertical="center"/>
      <protection locked="0"/>
    </xf>
    <xf numFmtId="7" fontId="37" fillId="6" borderId="44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44" xfId="0" applyFont="1" applyBorder="1" applyAlignment="1" applyProtection="1">
      <alignment horizontal="left" vertical="center" wrapText="1"/>
    </xf>
    <xf numFmtId="7" fontId="0" fillId="0" borderId="10" xfId="0" applyNumberFormat="1" applyFill="1" applyBorder="1" applyAlignment="1" applyProtection="1">
      <alignment horizontal="center" vertical="center"/>
    </xf>
    <xf numFmtId="7" fontId="0" fillId="0" borderId="44" xfId="0" applyNumberFormat="1" applyFill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left" vertical="center" wrapText="1"/>
    </xf>
    <xf numFmtId="0" fontId="3" fillId="0" borderId="52" xfId="0" applyFont="1" applyBorder="1" applyAlignment="1" applyProtection="1">
      <alignment horizontal="left" vertical="center" wrapText="1"/>
    </xf>
    <xf numFmtId="0" fontId="3" fillId="0" borderId="53" xfId="0" applyFont="1" applyBorder="1" applyAlignment="1" applyProtection="1">
      <alignment horizontal="left" vertical="center" wrapText="1"/>
    </xf>
    <xf numFmtId="0" fontId="6" fillId="0" borderId="45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0" fontId="6" fillId="0" borderId="47" xfId="0" applyFont="1" applyBorder="1" applyAlignment="1" applyProtection="1">
      <alignment horizontal="left" vertical="center"/>
      <protection locked="0"/>
    </xf>
    <xf numFmtId="0" fontId="6" fillId="0" borderId="4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16" fillId="3" borderId="41" xfId="0" applyFont="1" applyFill="1" applyBorder="1" applyAlignment="1" applyProtection="1">
      <alignment horizontal="center" vertical="center" wrapText="1"/>
    </xf>
    <xf numFmtId="0" fontId="16" fillId="3" borderId="42" xfId="0" applyFont="1" applyFill="1" applyBorder="1" applyAlignment="1" applyProtection="1">
      <alignment horizontal="center" vertical="center" wrapText="1"/>
    </xf>
    <xf numFmtId="0" fontId="16" fillId="3" borderId="43" xfId="0" applyFont="1" applyFill="1" applyBorder="1" applyAlignment="1" applyProtection="1">
      <alignment horizontal="center" vertical="center" wrapText="1"/>
    </xf>
    <xf numFmtId="0" fontId="3" fillId="0" borderId="61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40" xfId="0" applyFont="1" applyBorder="1" applyAlignment="1" applyProtection="1">
      <alignment horizontal="left" vertical="center" wrapText="1"/>
    </xf>
    <xf numFmtId="165" fontId="7" fillId="3" borderId="4" xfId="0" applyNumberFormat="1" applyFont="1" applyFill="1" applyBorder="1" applyAlignment="1" applyProtection="1">
      <alignment horizontal="left" vertical="center" wrapText="1"/>
      <protection locked="0"/>
    </xf>
    <xf numFmtId="0" fontId="35" fillId="3" borderId="54" xfId="0" applyFont="1" applyFill="1" applyBorder="1" applyAlignment="1" applyProtection="1">
      <alignment horizontal="center" vertical="center" textRotation="90" wrapText="1"/>
    </xf>
    <xf numFmtId="0" fontId="35" fillId="3" borderId="55" xfId="0" applyFont="1" applyFill="1" applyBorder="1" applyAlignment="1" applyProtection="1">
      <alignment horizontal="center" vertical="center" textRotation="90" wrapText="1"/>
    </xf>
    <xf numFmtId="0" fontId="35" fillId="3" borderId="56" xfId="0" applyFont="1" applyFill="1" applyBorder="1" applyAlignment="1" applyProtection="1">
      <alignment horizontal="center" vertical="center" textRotation="90" wrapText="1"/>
    </xf>
    <xf numFmtId="4" fontId="5" fillId="0" borderId="25" xfId="0" applyNumberFormat="1" applyFont="1" applyBorder="1" applyAlignment="1" applyProtection="1">
      <alignment horizontal="center" vertical="center" wrapText="1"/>
    </xf>
    <xf numFmtId="4" fontId="5" fillId="0" borderId="26" xfId="0" applyNumberFormat="1" applyFont="1" applyBorder="1" applyAlignment="1" applyProtection="1">
      <alignment horizontal="center" vertical="center" wrapText="1"/>
    </xf>
    <xf numFmtId="4" fontId="5" fillId="0" borderId="27" xfId="0" applyNumberFormat="1" applyFont="1" applyBorder="1" applyAlignment="1" applyProtection="1">
      <alignment horizontal="center" vertical="center" wrapText="1"/>
    </xf>
    <xf numFmtId="4" fontId="5" fillId="0" borderId="28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 wrapText="1"/>
    </xf>
    <xf numFmtId="4" fontId="5" fillId="0" borderId="29" xfId="0" applyNumberFormat="1" applyFont="1" applyBorder="1" applyAlignment="1" applyProtection="1">
      <alignment horizontal="center" vertical="center" wrapText="1"/>
    </xf>
    <xf numFmtId="4" fontId="5" fillId="0" borderId="30" xfId="0" applyNumberFormat="1" applyFont="1" applyBorder="1" applyAlignment="1" applyProtection="1">
      <alignment horizontal="center" vertical="center" wrapText="1"/>
    </xf>
    <xf numFmtId="4" fontId="5" fillId="0" borderId="21" xfId="0" applyNumberFormat="1" applyFont="1" applyBorder="1" applyAlignment="1" applyProtection="1">
      <alignment horizontal="center" vertical="center" wrapText="1"/>
    </xf>
    <xf numFmtId="4" fontId="5" fillId="0" borderId="31" xfId="0" applyNumberFormat="1" applyFont="1" applyBorder="1" applyAlignment="1" applyProtection="1">
      <alignment horizontal="center" vertical="center" wrapText="1"/>
    </xf>
    <xf numFmtId="0" fontId="36" fillId="11" borderId="0" xfId="0" applyFont="1" applyFill="1" applyAlignment="1" applyProtection="1">
      <alignment horizontal="center" vertical="center" wrapText="1"/>
      <protection locked="0"/>
    </xf>
    <xf numFmtId="0" fontId="30" fillId="8" borderId="4" xfId="0" applyFont="1" applyFill="1" applyBorder="1" applyAlignment="1" applyProtection="1">
      <alignment horizontal="center" vertical="center"/>
      <protection locked="0"/>
    </xf>
    <xf numFmtId="0" fontId="30" fillId="8" borderId="2" xfId="0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36" xfId="0" applyFont="1" applyBorder="1" applyAlignment="1" applyProtection="1">
      <alignment horizontal="center" vertical="center" wrapText="1"/>
    </xf>
    <xf numFmtId="0" fontId="5" fillId="0" borderId="51" xfId="0" applyFont="1" applyBorder="1" applyAlignment="1" applyProtection="1">
      <alignment horizontal="center" vertical="center" wrapText="1"/>
    </xf>
    <xf numFmtId="0" fontId="5" fillId="0" borderId="53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59" xfId="0" applyFont="1" applyBorder="1" applyAlignment="1" applyProtection="1">
      <alignment horizontal="center" vertical="center" wrapText="1"/>
    </xf>
    <xf numFmtId="0" fontId="18" fillId="5" borderId="37" xfId="0" applyFont="1" applyFill="1" applyBorder="1" applyAlignment="1" applyProtection="1">
      <alignment horizontal="center" vertical="center"/>
      <protection locked="0"/>
    </xf>
    <xf numFmtId="0" fontId="18" fillId="5" borderId="38" xfId="0" applyFont="1" applyFill="1" applyBorder="1" applyAlignment="1" applyProtection="1">
      <alignment horizontal="center" vertical="center"/>
      <protection locked="0"/>
    </xf>
    <xf numFmtId="0" fontId="18" fillId="5" borderId="39" xfId="0" applyFont="1" applyFill="1" applyBorder="1" applyAlignment="1" applyProtection="1">
      <alignment horizontal="center" vertical="center"/>
      <protection locked="0"/>
    </xf>
    <xf numFmtId="0" fontId="26" fillId="7" borderId="0" xfId="0" applyFont="1" applyFill="1" applyBorder="1" applyAlignment="1" applyProtection="1">
      <alignment horizontal="center" vertical="center" wrapText="1"/>
      <protection locked="0"/>
    </xf>
    <xf numFmtId="165" fontId="7" fillId="0" borderId="4" xfId="0" applyNumberFormat="1" applyFont="1" applyBorder="1" applyAlignment="1" applyProtection="1">
      <alignment horizontal="left" vertical="center" wrapText="1"/>
      <protection locked="0"/>
    </xf>
    <xf numFmtId="165" fontId="7" fillId="0" borderId="3" xfId="0" applyNumberFormat="1" applyFont="1" applyBorder="1" applyAlignment="1" applyProtection="1">
      <alignment horizontal="left" vertical="center" wrapText="1"/>
      <protection locked="0"/>
    </xf>
    <xf numFmtId="0" fontId="2" fillId="0" borderId="51" xfId="0" applyFont="1" applyFill="1" applyBorder="1" applyAlignment="1" applyProtection="1">
      <alignment horizontal="left" vertical="center" wrapText="1"/>
      <protection locked="0"/>
    </xf>
    <xf numFmtId="0" fontId="2" fillId="0" borderId="52" xfId="0" applyFont="1" applyFill="1" applyBorder="1" applyAlignment="1" applyProtection="1">
      <alignment horizontal="left" vertical="center" wrapText="1"/>
      <protection locked="0"/>
    </xf>
    <xf numFmtId="0" fontId="2" fillId="0" borderId="53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44" xfId="0" applyFont="1" applyFill="1" applyBorder="1" applyAlignment="1" applyProtection="1">
      <alignment horizontal="left" vertical="center" wrapText="1"/>
      <protection locked="0"/>
    </xf>
    <xf numFmtId="0" fontId="52" fillId="7" borderId="0" xfId="0" applyFont="1" applyFill="1" applyAlignment="1">
      <alignment horizontal="center" vertical="center" wrapText="1"/>
    </xf>
    <xf numFmtId="0" fontId="49" fillId="15" borderId="0" xfId="0" applyFont="1" applyFill="1" applyAlignment="1">
      <alignment horizontal="center" vertical="center" wrapText="1"/>
    </xf>
    <xf numFmtId="0" fontId="44" fillId="15" borderId="0" xfId="0" applyFont="1" applyFill="1" applyAlignment="1">
      <alignment horizontal="center" vertical="center" wrapText="1"/>
    </xf>
    <xf numFmtId="0" fontId="49" fillId="14" borderId="0" xfId="0" applyFont="1" applyFill="1" applyAlignment="1">
      <alignment horizontal="center" vertical="center" wrapText="1"/>
    </xf>
    <xf numFmtId="0" fontId="43" fillId="13" borderId="10" xfId="0" applyFont="1" applyFill="1" applyBorder="1" applyAlignment="1">
      <alignment horizontal="left" wrapText="1"/>
    </xf>
    <xf numFmtId="0" fontId="43" fillId="12" borderId="10" xfId="0" applyFont="1" applyFill="1" applyBorder="1" applyAlignment="1">
      <alignment horizontal="left" vertical="center" wrapText="1"/>
    </xf>
    <xf numFmtId="0" fontId="43" fillId="12" borderId="10" xfId="0" applyFont="1" applyFill="1" applyBorder="1" applyAlignment="1">
      <alignment horizontal="left" vertical="center"/>
    </xf>
    <xf numFmtId="0" fontId="43" fillId="12" borderId="10" xfId="0" applyFont="1" applyFill="1" applyBorder="1" applyAlignment="1">
      <alignment horizontal="left" vertical="top" wrapText="1"/>
    </xf>
    <xf numFmtId="0" fontId="43" fillId="13" borderId="11" xfId="0" applyFont="1" applyFill="1" applyBorder="1" applyAlignment="1">
      <alignment horizontal="left" wrapText="1"/>
    </xf>
    <xf numFmtId="0" fontId="43" fillId="13" borderId="7" xfId="0" applyFont="1" applyFill="1" applyBorder="1" applyAlignment="1">
      <alignment horizontal="left" wrapText="1"/>
    </xf>
    <xf numFmtId="0" fontId="43" fillId="13" borderId="12" xfId="0" applyFont="1" applyFill="1" applyBorder="1" applyAlignment="1">
      <alignment horizontal="left" wrapText="1"/>
    </xf>
  </cellXfs>
  <cellStyles count="4">
    <cellStyle name="Lien hypertexte" xfId="3" builtinId="8"/>
    <cellStyle name="Monétaire 4" xfId="1" xr:uid="{00000000-0005-0000-0000-000001000000}"/>
    <cellStyle name="Normal" xfId="0" builtinId="0"/>
    <cellStyle name="Normal 2" xfId="2" xr:uid="{6C3A5072-9967-44EC-A104-AA668636555F}"/>
  </cellStyles>
  <dxfs count="0"/>
  <tableStyles count="0" defaultTableStyle="TableStyleMedium9" defaultPivotStyle="PivotStyleLight16"/>
  <colors>
    <mruColors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1183005</xdr:colOff>
      <xdr:row>66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55148" y="5646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61</xdr:row>
      <xdr:rowOff>116205</xdr:rowOff>
    </xdr:from>
    <xdr:ext cx="184731" cy="262736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455148" y="51312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61</xdr:row>
      <xdr:rowOff>116205</xdr:rowOff>
    </xdr:from>
    <xdr:ext cx="184731" cy="262736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55148" y="51312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61</xdr:row>
      <xdr:rowOff>116205</xdr:rowOff>
    </xdr:from>
    <xdr:ext cx="184731" cy="262736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55148" y="51312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61</xdr:row>
      <xdr:rowOff>116205</xdr:rowOff>
    </xdr:from>
    <xdr:ext cx="184731" cy="262736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455148" y="51312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24</xdr:row>
      <xdr:rowOff>0</xdr:rowOff>
    </xdr:from>
    <xdr:ext cx="192763" cy="287225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57325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24</xdr:row>
      <xdr:rowOff>0</xdr:rowOff>
    </xdr:from>
    <xdr:ext cx="192763" cy="287225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457325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66</xdr:row>
      <xdr:rowOff>0</xdr:rowOff>
    </xdr:from>
    <xdr:ext cx="184731" cy="264560"/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455148" y="56469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86</xdr:row>
      <xdr:rowOff>116205</xdr:rowOff>
    </xdr:from>
    <xdr:ext cx="192763" cy="279462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462768" y="51312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86</xdr:row>
      <xdr:rowOff>116205</xdr:rowOff>
    </xdr:from>
    <xdr:ext cx="192763" cy="279462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462768" y="51312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86</xdr:row>
      <xdr:rowOff>116205</xdr:rowOff>
    </xdr:from>
    <xdr:ext cx="192763" cy="279462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462768" y="51312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86</xdr:row>
      <xdr:rowOff>116205</xdr:rowOff>
    </xdr:from>
    <xdr:ext cx="192763" cy="279462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462768" y="51312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26</xdr:row>
      <xdr:rowOff>116205</xdr:rowOff>
    </xdr:from>
    <xdr:ext cx="192763" cy="272119"/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4573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26</xdr:row>
      <xdr:rowOff>116205</xdr:rowOff>
    </xdr:from>
    <xdr:ext cx="192763" cy="272119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4573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26</xdr:row>
      <xdr:rowOff>116205</xdr:rowOff>
    </xdr:from>
    <xdr:ext cx="192763" cy="272119"/>
    <xdr:sp macro="" textlink="">
      <xdr:nvSpPr>
        <xdr:cNvPr id="18" name="ZoneText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573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26</xdr:row>
      <xdr:rowOff>116205</xdr:rowOff>
    </xdr:from>
    <xdr:ext cx="192763" cy="272119"/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4573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26</xdr:row>
      <xdr:rowOff>116205</xdr:rowOff>
    </xdr:from>
    <xdr:ext cx="192763" cy="272119"/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4573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26</xdr:row>
      <xdr:rowOff>116205</xdr:rowOff>
    </xdr:from>
    <xdr:ext cx="192763" cy="272119"/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4573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26</xdr:row>
      <xdr:rowOff>116205</xdr:rowOff>
    </xdr:from>
    <xdr:ext cx="192763" cy="272119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4573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26</xdr:row>
      <xdr:rowOff>116205</xdr:rowOff>
    </xdr:from>
    <xdr:ext cx="192763" cy="272119"/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457325" y="502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59</xdr:row>
      <xdr:rowOff>148590</xdr:rowOff>
    </xdr:from>
    <xdr:ext cx="184731" cy="266944"/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1493248" y="47020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59</xdr:row>
      <xdr:rowOff>148590</xdr:rowOff>
    </xdr:from>
    <xdr:ext cx="184731" cy="266944"/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493248" y="47020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59</xdr:row>
      <xdr:rowOff>148590</xdr:rowOff>
    </xdr:from>
    <xdr:ext cx="184731" cy="266944"/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493248" y="47020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59</xdr:row>
      <xdr:rowOff>148590</xdr:rowOff>
    </xdr:from>
    <xdr:ext cx="184731" cy="266944"/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493248" y="47020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85</xdr:row>
      <xdr:rowOff>116205</xdr:rowOff>
    </xdr:from>
    <xdr:ext cx="184731" cy="264560"/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1493248" y="6353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85</xdr:row>
      <xdr:rowOff>116205</xdr:rowOff>
    </xdr:from>
    <xdr:ext cx="184731" cy="264560"/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1493248" y="6353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85</xdr:row>
      <xdr:rowOff>116205</xdr:rowOff>
    </xdr:from>
    <xdr:ext cx="184731" cy="264560"/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1493248" y="6353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85</xdr:row>
      <xdr:rowOff>116205</xdr:rowOff>
    </xdr:from>
    <xdr:ext cx="184731" cy="264560"/>
    <xdr:sp macro="" textlink="">
      <xdr:nvSpPr>
        <xdr:cNvPr id="31" name="ZoneText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1493248" y="6353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85</xdr:row>
      <xdr:rowOff>116205</xdr:rowOff>
    </xdr:from>
    <xdr:ext cx="184731" cy="264560"/>
    <xdr:sp macro="" textlink="">
      <xdr:nvSpPr>
        <xdr:cNvPr id="32" name="ZoneTexte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1493248" y="6353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85</xdr:row>
      <xdr:rowOff>116205</xdr:rowOff>
    </xdr:from>
    <xdr:ext cx="184731" cy="264560"/>
    <xdr:sp macro="" textlink="">
      <xdr:nvSpPr>
        <xdr:cNvPr id="33" name="ZoneText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1493248" y="6353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85</xdr:row>
      <xdr:rowOff>116205</xdr:rowOff>
    </xdr:from>
    <xdr:ext cx="184731" cy="264560"/>
    <xdr:sp macro="" textlink="">
      <xdr:nvSpPr>
        <xdr:cNvPr id="34" name="ZoneText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1493248" y="6353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85</xdr:row>
      <xdr:rowOff>116205</xdr:rowOff>
    </xdr:from>
    <xdr:ext cx="184731" cy="264560"/>
    <xdr:sp macro="" textlink="">
      <xdr:nvSpPr>
        <xdr:cNvPr id="35" name="ZoneText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1493248" y="6353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69</xdr:row>
      <xdr:rowOff>148590</xdr:rowOff>
    </xdr:from>
    <xdr:ext cx="184731" cy="266944"/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1493248" y="620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69</xdr:row>
      <xdr:rowOff>148590</xdr:rowOff>
    </xdr:from>
    <xdr:ext cx="184731" cy="266944"/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1493248" y="620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69</xdr:row>
      <xdr:rowOff>148590</xdr:rowOff>
    </xdr:from>
    <xdr:ext cx="184731" cy="266944"/>
    <xdr:sp macro="" textlink="">
      <xdr:nvSpPr>
        <xdr:cNvPr id="38" name="ZoneText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1493248" y="620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  <xdr:oneCellAnchor>
    <xdr:from>
      <xdr:col>1</xdr:col>
      <xdr:colOff>1183005</xdr:colOff>
      <xdr:row>69</xdr:row>
      <xdr:rowOff>148590</xdr:rowOff>
    </xdr:from>
    <xdr:ext cx="184731" cy="266944"/>
    <xdr:sp macro="" textlink="">
      <xdr:nvSpPr>
        <xdr:cNvPr id="39" name="ZoneText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1493248" y="62043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1562100</xdr:colOff>
      <xdr:row>6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562100" y="731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CA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nds-fdsap@education.gouv.qc.c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BM30"/>
  <sheetViews>
    <sheetView zoomScale="130" zoomScaleNormal="130" zoomScaleSheetLayoutView="100" workbookViewId="0">
      <selection activeCell="A21" sqref="A21:BG21"/>
    </sheetView>
  </sheetViews>
  <sheetFormatPr baseColWidth="10" defaultColWidth="1.54296875" defaultRowHeight="10" customHeight="1" x14ac:dyDescent="0.25"/>
  <cols>
    <col min="1" max="35" width="1.54296875" style="132" customWidth="1"/>
    <col min="36" max="36" width="2.81640625" style="132" customWidth="1"/>
    <col min="37" max="41" width="1.54296875" style="132" customWidth="1"/>
    <col min="42" max="42" width="6.453125" style="132" customWidth="1"/>
    <col min="43" max="45" width="1.54296875" style="132" customWidth="1"/>
    <col min="46" max="46" width="1.81640625" style="132" customWidth="1"/>
    <col min="47" max="47" width="2.1796875" style="132" customWidth="1"/>
    <col min="48" max="48" width="1.453125" style="132" customWidth="1"/>
    <col min="49" max="49" width="2.1796875" style="132" customWidth="1"/>
    <col min="50" max="50" width="1.453125" style="132" customWidth="1"/>
    <col min="51" max="51" width="2.453125" style="132" customWidth="1"/>
    <col min="52" max="52" width="1.54296875" style="132" customWidth="1"/>
    <col min="53" max="53" width="2.1796875" style="132" customWidth="1"/>
    <col min="54" max="54" width="1.54296875" style="132" customWidth="1"/>
    <col min="55" max="55" width="2.1796875" style="132" customWidth="1"/>
    <col min="56" max="56" width="1.54296875" style="132" customWidth="1"/>
    <col min="57" max="57" width="2.1796875" style="132" customWidth="1"/>
    <col min="58" max="58" width="1.81640625" style="132" customWidth="1"/>
    <col min="59" max="59" width="2.453125" style="132" customWidth="1"/>
    <col min="60" max="60" width="2.54296875" style="132" customWidth="1"/>
    <col min="61" max="16384" width="1.54296875" style="132"/>
  </cols>
  <sheetData>
    <row r="1" spans="1:65" ht="15.5" x14ac:dyDescent="0.35">
      <c r="A1" s="222" t="s">
        <v>57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222"/>
      <c r="AS1" s="222"/>
      <c r="AT1" s="222"/>
      <c r="AU1" s="222"/>
      <c r="AV1" s="222"/>
      <c r="AW1" s="222"/>
      <c r="AX1" s="222"/>
      <c r="AY1" s="222"/>
      <c r="AZ1" s="222"/>
      <c r="BA1" s="222"/>
      <c r="BB1" s="222"/>
      <c r="BC1" s="222"/>
      <c r="BD1" s="222"/>
      <c r="BE1" s="222"/>
      <c r="BF1" s="222"/>
      <c r="BG1" s="222"/>
      <c r="BH1" s="160"/>
      <c r="BI1" s="160"/>
      <c r="BJ1" s="160"/>
      <c r="BK1" s="160"/>
      <c r="BL1" s="160"/>
    </row>
    <row r="2" spans="1:65" ht="15.5" x14ac:dyDescent="0.35">
      <c r="A2" s="223" t="s">
        <v>79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160"/>
      <c r="BI2" s="160"/>
      <c r="BJ2" s="160"/>
      <c r="BK2" s="160"/>
      <c r="BL2" s="160"/>
    </row>
    <row r="3" spans="1:65" ht="9" customHeight="1" x14ac:dyDescent="0.25">
      <c r="A3" s="131"/>
      <c r="AA3" s="133"/>
      <c r="AB3" s="134"/>
      <c r="AC3" s="133"/>
      <c r="AD3" s="135"/>
      <c r="AF3" s="136"/>
      <c r="AG3" s="136"/>
      <c r="AI3" s="135"/>
      <c r="AJ3" s="134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8"/>
      <c r="BH3" s="137"/>
      <c r="BI3" s="137"/>
      <c r="BJ3" s="137"/>
      <c r="BK3" s="137"/>
      <c r="BL3" s="137"/>
      <c r="BM3" s="153"/>
    </row>
    <row r="4" spans="1:65" ht="17.25" customHeight="1" x14ac:dyDescent="0.35">
      <c r="A4" s="225" t="s">
        <v>60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</row>
    <row r="5" spans="1:65" ht="3" customHeight="1" x14ac:dyDescent="0.25">
      <c r="AG5" s="139"/>
    </row>
    <row r="6" spans="1:65" s="161" customFormat="1" ht="14" x14ac:dyDescent="0.25">
      <c r="A6" s="22" t="s">
        <v>11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4"/>
    </row>
    <row r="7" spans="1:65" s="146" customFormat="1" ht="7.5" customHeight="1" x14ac:dyDescent="0.25"/>
    <row r="8" spans="1:65" s="146" customFormat="1" ht="15" customHeight="1" x14ac:dyDescent="0.25">
      <c r="A8" s="229"/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147"/>
      <c r="AQ8" s="133"/>
      <c r="AR8" s="232" t="s">
        <v>69</v>
      </c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3"/>
      <c r="BE8" s="226">
        <v>1</v>
      </c>
      <c r="BF8" s="227"/>
      <c r="BG8" s="133"/>
    </row>
    <row r="9" spans="1:65" s="148" customFormat="1" ht="12.75" customHeight="1" x14ac:dyDescent="0.25">
      <c r="A9" s="150" t="s">
        <v>53</v>
      </c>
      <c r="AM9" s="133"/>
      <c r="AN9" s="133"/>
      <c r="AO9" s="133"/>
      <c r="AP9" s="147"/>
      <c r="AQ9" s="133"/>
      <c r="AR9" s="204"/>
      <c r="AS9" s="204"/>
      <c r="AT9" s="173"/>
      <c r="AU9" s="173"/>
      <c r="AV9" s="173"/>
      <c r="AW9" s="173"/>
      <c r="AX9" s="173"/>
      <c r="AY9" s="173"/>
      <c r="AZ9" s="173"/>
      <c r="BA9" s="173"/>
      <c r="BB9" s="173"/>
      <c r="BC9" s="150"/>
      <c r="BD9" s="150"/>
      <c r="BE9" s="133"/>
      <c r="BF9" s="133"/>
      <c r="BG9" s="133"/>
    </row>
    <row r="10" spans="1:65" s="148" customFormat="1" ht="12.75" customHeight="1" x14ac:dyDescent="0.25">
      <c r="A10" s="151"/>
      <c r="B10" s="147"/>
      <c r="C10" s="147"/>
      <c r="D10" s="147"/>
      <c r="E10" s="147"/>
      <c r="F10" s="147"/>
      <c r="G10" s="147"/>
      <c r="H10" s="147"/>
      <c r="I10" s="152"/>
      <c r="J10" s="147"/>
      <c r="K10" s="147"/>
      <c r="L10" s="147"/>
      <c r="M10" s="147"/>
      <c r="N10" s="147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47"/>
      <c r="AA10" s="147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47"/>
      <c r="AO10" s="147"/>
      <c r="AP10" s="147"/>
      <c r="AQ10" s="147"/>
      <c r="AR10" s="113"/>
      <c r="AS10" s="172" t="s">
        <v>70</v>
      </c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205"/>
      <c r="BE10" s="226"/>
      <c r="BF10" s="227"/>
    </row>
    <row r="11" spans="1:65" s="148" customFormat="1" ht="15" customHeight="1" x14ac:dyDescent="0.25">
      <c r="A11" s="148" t="s">
        <v>12</v>
      </c>
      <c r="B11" s="224"/>
      <c r="C11" s="224"/>
      <c r="D11" s="224"/>
      <c r="E11" s="148" t="s">
        <v>13</v>
      </c>
      <c r="F11" s="224"/>
      <c r="G11" s="224"/>
      <c r="H11" s="224"/>
      <c r="I11" s="148" t="s">
        <v>14</v>
      </c>
      <c r="J11" s="224"/>
      <c r="K11" s="224"/>
      <c r="L11" s="224"/>
      <c r="M11" s="224"/>
      <c r="N11" s="133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147"/>
      <c r="AQ11" s="133"/>
      <c r="AR11" s="150"/>
      <c r="AS11" s="204"/>
      <c r="AT11" s="150"/>
      <c r="AU11" s="150"/>
      <c r="AV11" s="150"/>
      <c r="AW11" s="206" t="s">
        <v>15</v>
      </c>
      <c r="AX11" s="150"/>
      <c r="AY11" s="150"/>
      <c r="AZ11" s="150"/>
      <c r="BA11" s="204"/>
      <c r="BB11" s="150"/>
      <c r="BC11" s="150"/>
      <c r="BD11" s="150"/>
    </row>
    <row r="12" spans="1:65" s="148" customFormat="1" ht="12" customHeight="1" x14ac:dyDescent="0.25">
      <c r="A12" s="154" t="s">
        <v>16</v>
      </c>
      <c r="B12" s="154"/>
      <c r="C12" s="154"/>
      <c r="D12" s="154"/>
      <c r="E12" s="154"/>
      <c r="F12" s="154"/>
      <c r="G12" s="154"/>
      <c r="H12" s="154"/>
      <c r="I12" s="154"/>
      <c r="J12" s="149"/>
      <c r="K12" s="149"/>
      <c r="L12" s="149"/>
      <c r="M12" s="133"/>
      <c r="N12" s="133"/>
      <c r="O12" s="171" t="s">
        <v>62</v>
      </c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33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35"/>
      <c r="AP12" s="147"/>
      <c r="AQ12" s="133"/>
      <c r="AR12" s="204"/>
      <c r="AS12" s="234" t="s">
        <v>71</v>
      </c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5"/>
      <c r="BE12" s="228" t="s">
        <v>63</v>
      </c>
      <c r="BF12" s="227"/>
    </row>
    <row r="13" spans="1:65" s="148" customFormat="1" ht="6.75" customHeight="1" x14ac:dyDescent="0.25">
      <c r="O13" s="133"/>
      <c r="AP13" s="147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</row>
    <row r="14" spans="1:65" s="146" customFormat="1" ht="15" customHeight="1" x14ac:dyDescent="0.25">
      <c r="A14" s="231" t="s">
        <v>83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155"/>
      <c r="AQ14" s="153"/>
      <c r="AR14" s="156"/>
      <c r="AT14" s="133"/>
      <c r="AU14" s="156"/>
      <c r="AV14" s="153"/>
      <c r="AW14" s="157"/>
      <c r="AX14" s="153"/>
      <c r="AY14" s="158"/>
      <c r="AZ14" s="153"/>
      <c r="BA14" s="153"/>
      <c r="BB14" s="153"/>
      <c r="BC14" s="153"/>
      <c r="BD14" s="153"/>
      <c r="BE14" s="153"/>
      <c r="BF14" s="133"/>
      <c r="BG14" s="133"/>
    </row>
    <row r="15" spans="1:65" s="146" customFormat="1" ht="15" customHeight="1" x14ac:dyDescent="0.25">
      <c r="A15" s="148" t="s">
        <v>61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55"/>
      <c r="AQ15" s="153"/>
      <c r="AR15" s="156"/>
      <c r="AT15" s="133"/>
      <c r="AU15" s="156"/>
      <c r="AV15" s="153"/>
      <c r="AW15" s="157"/>
      <c r="AX15" s="153"/>
      <c r="AY15" s="158"/>
      <c r="AZ15" s="153"/>
      <c r="BA15" s="153"/>
      <c r="BB15" s="153"/>
      <c r="BC15" s="153"/>
      <c r="BD15" s="153"/>
      <c r="BE15" s="153"/>
      <c r="BF15" s="133"/>
      <c r="BG15" s="133"/>
    </row>
    <row r="16" spans="1:65" s="146" customFormat="1" ht="15" customHeight="1" x14ac:dyDescent="0.25">
      <c r="A16" s="224"/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155"/>
      <c r="AQ16" s="153"/>
      <c r="AR16" s="156"/>
      <c r="AT16" s="133"/>
      <c r="AU16" s="156"/>
      <c r="AV16" s="153"/>
      <c r="AW16" s="157"/>
      <c r="AX16" s="153"/>
      <c r="AY16" s="158"/>
      <c r="AZ16" s="153"/>
      <c r="BA16" s="153"/>
      <c r="BB16" s="153"/>
      <c r="BC16" s="153"/>
      <c r="BD16" s="153"/>
      <c r="BE16" s="153"/>
      <c r="BF16" s="133"/>
      <c r="BG16" s="133"/>
    </row>
    <row r="17" spans="1:62" s="148" customFormat="1" ht="12" customHeight="1" x14ac:dyDescent="0.25">
      <c r="A17" s="148" t="s">
        <v>17</v>
      </c>
      <c r="AP17" s="151"/>
      <c r="AR17" s="133"/>
      <c r="AS17" s="133"/>
      <c r="AT17" s="133"/>
      <c r="AU17" s="133"/>
      <c r="AW17" s="159"/>
      <c r="AX17" s="149"/>
      <c r="AY17" s="149"/>
      <c r="AZ17" s="149"/>
      <c r="BA17" s="149"/>
      <c r="BB17" s="149"/>
      <c r="BC17" s="149"/>
      <c r="BD17" s="149"/>
      <c r="BE17" s="149"/>
      <c r="BF17" s="133"/>
      <c r="BG17" s="133"/>
    </row>
    <row r="18" spans="1:62" ht="5.15" customHeight="1" x14ac:dyDescent="0.25"/>
    <row r="19" spans="1:62" s="161" customFormat="1" ht="14" x14ac:dyDescent="0.25">
      <c r="A19" s="22" t="s">
        <v>10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4"/>
    </row>
    <row r="20" spans="1:62" s="140" customFormat="1" ht="3" customHeight="1" x14ac:dyDescent="0.2">
      <c r="AG20" s="141"/>
    </row>
    <row r="21" spans="1:62" s="140" customFormat="1" ht="23.5" customHeight="1" x14ac:dyDescent="0.25">
      <c r="A21" s="220" t="s">
        <v>107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</row>
    <row r="22" spans="1:62" s="140" customFormat="1" ht="3" customHeight="1" x14ac:dyDescent="0.25">
      <c r="A22" s="145"/>
      <c r="AG22" s="141"/>
      <c r="AI22" s="133"/>
      <c r="AJ22" s="133"/>
    </row>
    <row r="23" spans="1:62" s="140" customFormat="1" ht="24" customHeight="1" x14ac:dyDescent="0.25">
      <c r="A23" s="170" t="s">
        <v>49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H23" s="143"/>
      <c r="AI23" s="143"/>
      <c r="AJ23" s="143"/>
      <c r="AK23" s="221" t="s">
        <v>68</v>
      </c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1"/>
      <c r="BH23" s="143"/>
      <c r="BI23" s="143"/>
      <c r="BJ23" s="143"/>
    </row>
    <row r="24" spans="1:62" s="140" customFormat="1" ht="12" customHeight="1" x14ac:dyDescent="0.25"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X24" s="133"/>
      <c r="AA24" s="133"/>
      <c r="AG24" s="144"/>
      <c r="AH24" s="144"/>
    </row>
    <row r="25" spans="1:62" ht="31" customHeight="1" x14ac:dyDescent="0.25">
      <c r="G25" s="133"/>
      <c r="H25" s="140"/>
    </row>
    <row r="30" spans="1:62" ht="10" customHeight="1" x14ac:dyDescent="0.25">
      <c r="AS30" s="133"/>
      <c r="AT30" s="133"/>
      <c r="AU30" s="133"/>
      <c r="AV30" s="133"/>
      <c r="AW30" s="133"/>
      <c r="AX30" s="133"/>
      <c r="AY30" s="133"/>
      <c r="AZ30" s="133"/>
    </row>
  </sheetData>
  <mergeCells count="17">
    <mergeCell ref="AS12:BD12"/>
    <mergeCell ref="A21:BG21"/>
    <mergeCell ref="AK23:BG23"/>
    <mergeCell ref="A1:BG1"/>
    <mergeCell ref="A2:BG2"/>
    <mergeCell ref="A16:AO16"/>
    <mergeCell ref="A4:BG4"/>
    <mergeCell ref="BE8:BF8"/>
    <mergeCell ref="BE10:BF10"/>
    <mergeCell ref="BE12:BF12"/>
    <mergeCell ref="J11:M11"/>
    <mergeCell ref="A8:AO8"/>
    <mergeCell ref="O11:AO11"/>
    <mergeCell ref="A14:AO14"/>
    <mergeCell ref="B11:D11"/>
    <mergeCell ref="F11:H11"/>
    <mergeCell ref="AR8:BD8"/>
  </mergeCells>
  <phoneticPr fontId="3" type="noConversion"/>
  <hyperlinks>
    <hyperlink ref="A23" r:id="rId1" xr:uid="{7A4647BA-DA93-4190-B1DE-715B195E902C}"/>
  </hyperlinks>
  <printOptions horizontalCentered="1"/>
  <pageMargins left="0.23622047244094491" right="0.23622047244094491" top="0.74803149606299213" bottom="0.74803149606299213" header="0.31496062992125984" footer="0.31496062992125984"/>
  <pageSetup paperSize="5" scale="8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V117"/>
  <sheetViews>
    <sheetView zoomScale="85" zoomScaleNormal="85" zoomScaleSheetLayoutView="70" workbookViewId="0">
      <pane ySplit="8" topLeftCell="A94" activePane="bottomLeft" state="frozen"/>
      <selection pane="bottomLeft" activeCell="N102" sqref="N102"/>
    </sheetView>
  </sheetViews>
  <sheetFormatPr baseColWidth="10" defaultColWidth="11.453125" defaultRowHeight="12.5" x14ac:dyDescent="0.25"/>
  <cols>
    <col min="1" max="1" width="4" style="52" customWidth="1"/>
    <col min="2" max="2" width="31.453125" style="52" customWidth="1"/>
    <col min="3" max="3" width="2.81640625" style="52" customWidth="1"/>
    <col min="4" max="4" width="33.453125" style="52" customWidth="1"/>
    <col min="5" max="5" width="14.54296875" style="52" customWidth="1"/>
    <col min="6" max="6" width="16.1796875" style="52" bestFit="1" customWidth="1"/>
    <col min="7" max="7" width="14.54296875" style="53" customWidth="1"/>
    <col min="8" max="8" width="16.1796875" style="53" bestFit="1" customWidth="1"/>
    <col min="9" max="9" width="18.54296875" style="54" customWidth="1"/>
    <col min="10" max="11" width="18.54296875" style="55" customWidth="1"/>
    <col min="12" max="12" width="18.54296875" style="52" customWidth="1"/>
    <col min="13" max="13" width="18.54296875" style="79" customWidth="1"/>
    <col min="14" max="14" width="20.54296875" style="52" customWidth="1"/>
    <col min="15" max="15" width="18.54296875" style="52" customWidth="1"/>
    <col min="16" max="16" width="14.54296875" style="116" customWidth="1"/>
    <col min="17" max="17" width="11.453125" style="102"/>
    <col min="18" max="18" width="12.453125" style="102" bestFit="1" customWidth="1"/>
    <col min="19" max="22" width="11.453125" style="102"/>
    <col min="23" max="16384" width="11.453125" style="52"/>
  </cols>
  <sheetData>
    <row r="1" spans="1:22" s="49" customFormat="1" ht="15.5" x14ac:dyDescent="0.3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97"/>
      <c r="R1" s="97"/>
      <c r="S1" s="97"/>
      <c r="T1" s="97"/>
      <c r="U1" s="97"/>
      <c r="V1" s="97"/>
    </row>
    <row r="2" spans="1:22" s="49" customFormat="1" ht="15.5" x14ac:dyDescent="0.35">
      <c r="A2" s="251" t="s">
        <v>82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97"/>
      <c r="R2" s="97"/>
      <c r="S2" s="97"/>
      <c r="T2" s="97"/>
      <c r="U2" s="97"/>
      <c r="V2" s="97"/>
    </row>
    <row r="3" spans="1:22" s="49" customFormat="1" ht="15.5" x14ac:dyDescent="0.35">
      <c r="A3" s="251" t="s">
        <v>17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97"/>
      <c r="R3" s="97"/>
      <c r="S3" s="97"/>
      <c r="T3" s="97"/>
      <c r="U3" s="97"/>
      <c r="V3" s="97"/>
    </row>
    <row r="4" spans="1:22" s="76" customFormat="1" ht="17.5" x14ac:dyDescent="0.35">
      <c r="A4" s="251" t="s">
        <v>102</v>
      </c>
      <c r="B4" s="251"/>
      <c r="C4" s="251"/>
      <c r="D4" s="251"/>
      <c r="E4" s="251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96"/>
      <c r="R4" s="96"/>
      <c r="S4" s="96"/>
      <c r="T4" s="96"/>
      <c r="U4" s="96"/>
      <c r="V4" s="96"/>
    </row>
    <row r="5" spans="1:22" s="49" customFormat="1" ht="18" customHeight="1" thickBot="1" x14ac:dyDescent="0.3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N5" s="256" t="s">
        <v>29</v>
      </c>
      <c r="O5" s="257"/>
      <c r="P5" s="257"/>
      <c r="Q5" s="100"/>
      <c r="R5" s="97"/>
      <c r="S5" s="97"/>
      <c r="T5" s="97"/>
      <c r="U5" s="97"/>
      <c r="V5" s="97"/>
    </row>
    <row r="6" spans="1:22" ht="13.5" customHeight="1" thickBot="1" x14ac:dyDescent="0.35">
      <c r="A6" s="50"/>
      <c r="B6" s="73" t="s">
        <v>71</v>
      </c>
      <c r="C6" s="186"/>
      <c r="D6" s="51"/>
      <c r="E6" s="51"/>
      <c r="L6" s="55"/>
      <c r="M6" s="55"/>
      <c r="N6" s="256"/>
      <c r="O6" s="257"/>
      <c r="P6" s="257"/>
      <c r="Q6" s="101"/>
    </row>
    <row r="7" spans="1:22" s="49" customFormat="1" ht="8.25" customHeight="1" x14ac:dyDescent="0.25">
      <c r="G7" s="56"/>
      <c r="H7" s="56"/>
      <c r="I7" s="57"/>
      <c r="J7" s="58"/>
      <c r="K7" s="58"/>
      <c r="L7" s="58"/>
      <c r="M7" s="58"/>
      <c r="N7" s="258"/>
      <c r="O7" s="259"/>
      <c r="P7" s="259"/>
      <c r="Q7" s="97"/>
      <c r="R7" s="97"/>
      <c r="S7" s="97"/>
      <c r="T7" s="97"/>
      <c r="U7" s="97"/>
      <c r="V7" s="97"/>
    </row>
    <row r="8" spans="1:22" s="49" customFormat="1" ht="51.75" customHeight="1" thickBot="1" x14ac:dyDescent="0.3">
      <c r="A8" s="10"/>
      <c r="B8" s="59" t="s">
        <v>7</v>
      </c>
      <c r="C8" s="10"/>
      <c r="D8" s="10" t="s">
        <v>0</v>
      </c>
      <c r="E8" s="11" t="s">
        <v>103</v>
      </c>
      <c r="F8" s="12" t="s">
        <v>54</v>
      </c>
      <c r="G8" s="11" t="s">
        <v>104</v>
      </c>
      <c r="H8" s="13" t="s">
        <v>55</v>
      </c>
      <c r="I8" s="13" t="s">
        <v>3</v>
      </c>
      <c r="J8" s="14" t="s">
        <v>4</v>
      </c>
      <c r="K8" s="14" t="s">
        <v>5</v>
      </c>
      <c r="L8" s="14" t="s">
        <v>6</v>
      </c>
      <c r="M8" s="14" t="s">
        <v>32</v>
      </c>
      <c r="N8" s="14" t="s">
        <v>26</v>
      </c>
      <c r="O8" s="255" t="s">
        <v>2</v>
      </c>
      <c r="P8" s="255"/>
      <c r="Q8" s="97"/>
      <c r="R8" s="97"/>
      <c r="S8" s="97"/>
      <c r="T8" s="97"/>
      <c r="U8" s="97"/>
      <c r="V8" s="97"/>
    </row>
    <row r="9" spans="1:22" s="76" customFormat="1" ht="13.5" customHeight="1" thickTop="1" x14ac:dyDescent="0.3">
      <c r="A9" s="90"/>
      <c r="B9" s="90"/>
      <c r="C9" s="90"/>
      <c r="D9" s="90"/>
      <c r="E9" s="49"/>
      <c r="F9" s="49"/>
      <c r="G9" s="56"/>
      <c r="H9" s="56"/>
      <c r="I9" s="91"/>
      <c r="J9" s="92"/>
      <c r="K9" s="92"/>
      <c r="L9" s="92"/>
      <c r="M9" s="92"/>
      <c r="N9" s="162"/>
      <c r="O9" s="253" t="s">
        <v>56</v>
      </c>
      <c r="P9" s="253"/>
      <c r="Q9" s="96"/>
      <c r="R9" s="96"/>
      <c r="S9" s="96"/>
      <c r="T9" s="96"/>
      <c r="U9" s="96"/>
      <c r="V9" s="96"/>
    </row>
    <row r="10" spans="1:22" s="76" customFormat="1" ht="18" customHeight="1" x14ac:dyDescent="0.25">
      <c r="A10" s="260" t="s">
        <v>9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163"/>
      <c r="O10" s="254"/>
      <c r="P10" s="254"/>
      <c r="Q10" s="96"/>
      <c r="R10" s="97"/>
      <c r="S10" s="96"/>
      <c r="T10" s="96"/>
      <c r="U10" s="96"/>
      <c r="V10" s="96"/>
    </row>
    <row r="11" spans="1:22" s="76" customFormat="1" ht="7.5" customHeight="1" x14ac:dyDescent="0.25">
      <c r="A11" s="93"/>
      <c r="B11" s="94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164"/>
      <c r="O11" s="165"/>
      <c r="P11" s="165"/>
      <c r="Q11" s="96"/>
      <c r="R11" s="97"/>
      <c r="S11" s="96"/>
      <c r="T11" s="96"/>
      <c r="U11" s="96"/>
      <c r="V11" s="96"/>
    </row>
    <row r="12" spans="1:22" s="76" customFormat="1" ht="14.15" customHeight="1" x14ac:dyDescent="0.25">
      <c r="A12" s="19">
        <v>1</v>
      </c>
      <c r="B12" s="180" t="s">
        <v>66</v>
      </c>
      <c r="C12" s="196"/>
      <c r="D12" s="181" t="s">
        <v>67</v>
      </c>
      <c r="E12" s="182">
        <v>555555</v>
      </c>
      <c r="F12" s="183">
        <v>45512</v>
      </c>
      <c r="G12" s="184">
        <v>22555</v>
      </c>
      <c r="H12" s="183">
        <v>45555</v>
      </c>
      <c r="I12" s="185">
        <v>0</v>
      </c>
      <c r="J12" s="2">
        <f>ROUND(I12*0.05,2)</f>
        <v>0</v>
      </c>
      <c r="K12" s="2">
        <f>ROUND((I12+J12)*0.095,2)</f>
        <v>0</v>
      </c>
      <c r="L12" s="1">
        <f>I12+J12+K12</f>
        <v>0</v>
      </c>
      <c r="M12" s="2">
        <f>I12+(J12*(1-$J$91))+(K12*(1-$K$91))</f>
        <v>0</v>
      </c>
      <c r="N12" s="15" t="str">
        <f t="shared" ref="N12:N43" si="0">IF(LEFT(O12,2)="fc",M12,"")</f>
        <v/>
      </c>
      <c r="O12" s="310"/>
      <c r="P12" s="237"/>
      <c r="Q12" s="96"/>
      <c r="R12" s="96"/>
      <c r="S12" s="96"/>
      <c r="T12" s="96"/>
      <c r="U12" s="96"/>
      <c r="V12" s="96"/>
    </row>
    <row r="13" spans="1:22" s="76" customFormat="1" ht="14.15" customHeight="1" x14ac:dyDescent="0.25">
      <c r="A13" s="19">
        <f>A12+1</f>
        <v>2</v>
      </c>
      <c r="B13" s="194"/>
      <c r="C13" s="197"/>
      <c r="D13" s="195"/>
      <c r="E13" s="198"/>
      <c r="F13" s="199"/>
      <c r="G13" s="200"/>
      <c r="H13" s="199"/>
      <c r="I13" s="201"/>
      <c r="J13" s="2">
        <f t="shared" ref="J13:J27" si="1">ROUND(I13*0.05,2)</f>
        <v>0</v>
      </c>
      <c r="K13" s="2">
        <f t="shared" ref="K13:K27" si="2">ROUND((I13+J13)*0.095,2)</f>
        <v>0</v>
      </c>
      <c r="L13" s="1">
        <f t="shared" ref="L13:L27" si="3">I13+J13+K13</f>
        <v>0</v>
      </c>
      <c r="M13" s="2">
        <f t="shared" ref="M13:M43" si="4">I13+(J13*(1-$J$91))+(K13*(1-$K$91))</f>
        <v>0</v>
      </c>
      <c r="N13" s="15" t="str">
        <f t="shared" si="0"/>
        <v/>
      </c>
      <c r="O13" s="236"/>
      <c r="P13" s="237"/>
      <c r="Q13" s="96"/>
      <c r="R13" s="96"/>
      <c r="S13" s="96"/>
      <c r="T13" s="96"/>
      <c r="U13" s="96"/>
      <c r="V13" s="96"/>
    </row>
    <row r="14" spans="1:22" s="76" customFormat="1" ht="14.15" customHeight="1" x14ac:dyDescent="0.25">
      <c r="A14" s="19">
        <f t="shared" ref="A14:A62" si="5">A13+1</f>
        <v>3</v>
      </c>
      <c r="B14" s="194"/>
      <c r="C14" s="197"/>
      <c r="D14" s="195"/>
      <c r="E14" s="198"/>
      <c r="F14" s="199"/>
      <c r="G14" s="200"/>
      <c r="H14" s="199"/>
      <c r="I14" s="201"/>
      <c r="J14" s="2">
        <f t="shared" si="1"/>
        <v>0</v>
      </c>
      <c r="K14" s="2">
        <f t="shared" si="2"/>
        <v>0</v>
      </c>
      <c r="L14" s="1">
        <f t="shared" si="3"/>
        <v>0</v>
      </c>
      <c r="M14" s="2">
        <f t="shared" si="4"/>
        <v>0</v>
      </c>
      <c r="N14" s="15" t="str">
        <f t="shared" si="0"/>
        <v/>
      </c>
      <c r="O14" s="236"/>
      <c r="P14" s="237"/>
      <c r="Q14" s="96"/>
      <c r="R14" s="96"/>
      <c r="S14" s="96"/>
      <c r="T14" s="96"/>
      <c r="U14" s="96"/>
      <c r="V14" s="96"/>
    </row>
    <row r="15" spans="1:22" s="76" customFormat="1" ht="14.15" customHeight="1" x14ac:dyDescent="0.25">
      <c r="A15" s="19">
        <f t="shared" si="5"/>
        <v>4</v>
      </c>
      <c r="B15" s="194"/>
      <c r="C15" s="197"/>
      <c r="D15" s="195"/>
      <c r="E15" s="198"/>
      <c r="F15" s="199"/>
      <c r="G15" s="200"/>
      <c r="H15" s="199"/>
      <c r="I15" s="201"/>
      <c r="J15" s="2">
        <f t="shared" si="1"/>
        <v>0</v>
      </c>
      <c r="K15" s="2">
        <f t="shared" si="2"/>
        <v>0</v>
      </c>
      <c r="L15" s="1">
        <f t="shared" si="3"/>
        <v>0</v>
      </c>
      <c r="M15" s="2">
        <f t="shared" si="4"/>
        <v>0</v>
      </c>
      <c r="N15" s="15" t="str">
        <f t="shared" si="0"/>
        <v/>
      </c>
      <c r="O15" s="236"/>
      <c r="P15" s="237"/>
      <c r="Q15" s="96"/>
      <c r="R15" s="96"/>
      <c r="S15" s="96"/>
      <c r="T15" s="96"/>
      <c r="U15" s="96"/>
      <c r="V15" s="96"/>
    </row>
    <row r="16" spans="1:22" s="76" customFormat="1" ht="14.15" customHeight="1" x14ac:dyDescent="0.25">
      <c r="A16" s="19">
        <f t="shared" si="5"/>
        <v>5</v>
      </c>
      <c r="B16" s="194"/>
      <c r="C16" s="197"/>
      <c r="D16" s="195"/>
      <c r="E16" s="198"/>
      <c r="F16" s="199"/>
      <c r="G16" s="200"/>
      <c r="H16" s="199"/>
      <c r="I16" s="201"/>
      <c r="J16" s="2">
        <f t="shared" si="1"/>
        <v>0</v>
      </c>
      <c r="K16" s="2">
        <f t="shared" si="2"/>
        <v>0</v>
      </c>
      <c r="L16" s="1">
        <f t="shared" si="3"/>
        <v>0</v>
      </c>
      <c r="M16" s="2">
        <f t="shared" si="4"/>
        <v>0</v>
      </c>
      <c r="N16" s="15" t="str">
        <f t="shared" si="0"/>
        <v/>
      </c>
      <c r="O16" s="236"/>
      <c r="P16" s="250"/>
      <c r="Q16" s="96"/>
      <c r="R16" s="96"/>
      <c r="S16" s="96"/>
      <c r="T16" s="96"/>
      <c r="U16" s="96"/>
      <c r="V16" s="96"/>
    </row>
    <row r="17" spans="1:22" s="76" customFormat="1" ht="12.75" customHeight="1" x14ac:dyDescent="0.25">
      <c r="A17" s="19">
        <f t="shared" si="5"/>
        <v>6</v>
      </c>
      <c r="B17" s="202"/>
      <c r="C17" s="197"/>
      <c r="D17" s="195"/>
      <c r="E17" s="198"/>
      <c r="F17" s="199"/>
      <c r="G17" s="200"/>
      <c r="H17" s="199"/>
      <c r="I17" s="201"/>
      <c r="J17" s="2">
        <f t="shared" si="1"/>
        <v>0</v>
      </c>
      <c r="K17" s="2">
        <f t="shared" si="2"/>
        <v>0</v>
      </c>
      <c r="L17" s="1">
        <f t="shared" si="3"/>
        <v>0</v>
      </c>
      <c r="M17" s="2">
        <f t="shared" si="4"/>
        <v>0</v>
      </c>
      <c r="N17" s="15" t="str">
        <f t="shared" si="0"/>
        <v/>
      </c>
      <c r="O17" s="236"/>
      <c r="P17" s="250"/>
      <c r="Q17" s="96"/>
      <c r="R17" s="96"/>
      <c r="S17" s="96"/>
      <c r="T17" s="96"/>
      <c r="U17" s="96"/>
      <c r="V17" s="96"/>
    </row>
    <row r="18" spans="1:22" s="76" customFormat="1" ht="14.15" customHeight="1" x14ac:dyDescent="0.25">
      <c r="A18" s="19">
        <f t="shared" si="5"/>
        <v>7</v>
      </c>
      <c r="B18" s="194"/>
      <c r="C18" s="197"/>
      <c r="D18" s="195"/>
      <c r="E18" s="198"/>
      <c r="F18" s="199"/>
      <c r="G18" s="200"/>
      <c r="H18" s="199"/>
      <c r="I18" s="201"/>
      <c r="J18" s="2">
        <f t="shared" si="1"/>
        <v>0</v>
      </c>
      <c r="K18" s="2">
        <f t="shared" si="2"/>
        <v>0</v>
      </c>
      <c r="L18" s="1">
        <f t="shared" si="3"/>
        <v>0</v>
      </c>
      <c r="M18" s="2">
        <f t="shared" si="4"/>
        <v>0</v>
      </c>
      <c r="N18" s="15" t="str">
        <f t="shared" si="0"/>
        <v/>
      </c>
      <c r="O18" s="236"/>
      <c r="P18" s="250"/>
      <c r="Q18" s="96"/>
      <c r="R18" s="96"/>
      <c r="S18" s="96"/>
      <c r="T18" s="96"/>
      <c r="U18" s="96"/>
      <c r="V18" s="96"/>
    </row>
    <row r="19" spans="1:22" s="76" customFormat="1" ht="14.15" customHeight="1" x14ac:dyDescent="0.25">
      <c r="A19" s="19">
        <f t="shared" si="5"/>
        <v>8</v>
      </c>
      <c r="B19" s="194"/>
      <c r="C19" s="197"/>
      <c r="D19" s="195"/>
      <c r="E19" s="198"/>
      <c r="F19" s="199"/>
      <c r="G19" s="200"/>
      <c r="H19" s="199"/>
      <c r="I19" s="201"/>
      <c r="J19" s="2">
        <f t="shared" si="1"/>
        <v>0</v>
      </c>
      <c r="K19" s="2">
        <f t="shared" si="2"/>
        <v>0</v>
      </c>
      <c r="L19" s="1">
        <f t="shared" si="3"/>
        <v>0</v>
      </c>
      <c r="M19" s="2">
        <f t="shared" si="4"/>
        <v>0</v>
      </c>
      <c r="N19" s="15" t="str">
        <f t="shared" si="0"/>
        <v/>
      </c>
      <c r="O19" s="236"/>
      <c r="P19" s="237"/>
      <c r="Q19" s="96"/>
      <c r="R19" s="96"/>
      <c r="S19" s="96"/>
      <c r="T19" s="96"/>
      <c r="U19" s="96"/>
      <c r="V19" s="96"/>
    </row>
    <row r="20" spans="1:22" s="76" customFormat="1" ht="14.15" customHeight="1" x14ac:dyDescent="0.25">
      <c r="A20" s="19">
        <f t="shared" si="5"/>
        <v>9</v>
      </c>
      <c r="B20" s="194"/>
      <c r="C20" s="197"/>
      <c r="D20" s="195"/>
      <c r="E20" s="203"/>
      <c r="F20" s="199"/>
      <c r="G20" s="200"/>
      <c r="H20" s="199"/>
      <c r="I20" s="201"/>
      <c r="J20" s="2">
        <f t="shared" si="1"/>
        <v>0</v>
      </c>
      <c r="K20" s="2">
        <f t="shared" si="2"/>
        <v>0</v>
      </c>
      <c r="L20" s="1">
        <f t="shared" si="3"/>
        <v>0</v>
      </c>
      <c r="M20" s="2">
        <f t="shared" si="4"/>
        <v>0</v>
      </c>
      <c r="N20" s="15" t="str">
        <f t="shared" si="0"/>
        <v/>
      </c>
      <c r="O20" s="236"/>
      <c r="P20" s="237"/>
      <c r="Q20" s="96"/>
      <c r="R20" s="96"/>
      <c r="S20" s="96"/>
      <c r="T20" s="96"/>
      <c r="U20" s="96"/>
      <c r="V20" s="96"/>
    </row>
    <row r="21" spans="1:22" s="76" customFormat="1" ht="14.15" customHeight="1" x14ac:dyDescent="0.25">
      <c r="A21" s="19">
        <f t="shared" si="5"/>
        <v>10</v>
      </c>
      <c r="B21" s="194"/>
      <c r="C21" s="197"/>
      <c r="D21" s="195"/>
      <c r="E21" s="203"/>
      <c r="F21" s="199"/>
      <c r="G21" s="200"/>
      <c r="H21" s="199"/>
      <c r="I21" s="201"/>
      <c r="J21" s="2">
        <f t="shared" si="1"/>
        <v>0</v>
      </c>
      <c r="K21" s="2">
        <f t="shared" si="2"/>
        <v>0</v>
      </c>
      <c r="L21" s="1">
        <f t="shared" si="3"/>
        <v>0</v>
      </c>
      <c r="M21" s="2">
        <f t="shared" si="4"/>
        <v>0</v>
      </c>
      <c r="N21" s="15" t="str">
        <f t="shared" si="0"/>
        <v/>
      </c>
      <c r="O21" s="236"/>
      <c r="P21" s="237"/>
      <c r="Q21" s="96"/>
      <c r="R21" s="96"/>
      <c r="S21" s="96"/>
      <c r="T21" s="96"/>
      <c r="U21" s="96"/>
      <c r="V21" s="96"/>
    </row>
    <row r="22" spans="1:22" s="76" customFormat="1" ht="14.15" customHeight="1" x14ac:dyDescent="0.25">
      <c r="A22" s="19">
        <f t="shared" si="5"/>
        <v>11</v>
      </c>
      <c r="B22" s="194"/>
      <c r="C22" s="197"/>
      <c r="D22" s="195"/>
      <c r="E22" s="203"/>
      <c r="F22" s="199"/>
      <c r="G22" s="200"/>
      <c r="H22" s="199"/>
      <c r="I22" s="201"/>
      <c r="J22" s="2">
        <f t="shared" si="1"/>
        <v>0</v>
      </c>
      <c r="K22" s="2">
        <f t="shared" si="2"/>
        <v>0</v>
      </c>
      <c r="L22" s="1">
        <f t="shared" si="3"/>
        <v>0</v>
      </c>
      <c r="M22" s="2">
        <f t="shared" si="4"/>
        <v>0</v>
      </c>
      <c r="N22" s="15" t="str">
        <f t="shared" si="0"/>
        <v/>
      </c>
      <c r="O22" s="236"/>
      <c r="P22" s="237"/>
      <c r="Q22" s="96"/>
      <c r="R22" s="96"/>
      <c r="S22" s="96"/>
      <c r="T22" s="96"/>
      <c r="U22" s="96"/>
      <c r="V22" s="96"/>
    </row>
    <row r="23" spans="1:22" s="76" customFormat="1" ht="14.15" customHeight="1" x14ac:dyDescent="0.25">
      <c r="A23" s="19">
        <f t="shared" si="5"/>
        <v>12</v>
      </c>
      <c r="B23" s="194"/>
      <c r="C23" s="197"/>
      <c r="D23" s="195"/>
      <c r="E23" s="203"/>
      <c r="F23" s="199"/>
      <c r="G23" s="200"/>
      <c r="H23" s="199"/>
      <c r="I23" s="201"/>
      <c r="J23" s="2">
        <f t="shared" si="1"/>
        <v>0</v>
      </c>
      <c r="K23" s="2">
        <f t="shared" si="2"/>
        <v>0</v>
      </c>
      <c r="L23" s="1">
        <f t="shared" si="3"/>
        <v>0</v>
      </c>
      <c r="M23" s="2">
        <f t="shared" si="4"/>
        <v>0</v>
      </c>
      <c r="N23" s="15" t="str">
        <f t="shared" si="0"/>
        <v/>
      </c>
      <c r="O23" s="236"/>
      <c r="P23" s="237"/>
      <c r="Q23" s="96"/>
      <c r="R23" s="96"/>
      <c r="S23" s="96"/>
      <c r="T23" s="96"/>
      <c r="U23" s="96"/>
      <c r="V23" s="96"/>
    </row>
    <row r="24" spans="1:22" s="76" customFormat="1" ht="14.15" customHeight="1" x14ac:dyDescent="0.25">
      <c r="A24" s="19">
        <f t="shared" si="5"/>
        <v>13</v>
      </c>
      <c r="B24" s="194"/>
      <c r="C24" s="197"/>
      <c r="D24" s="195"/>
      <c r="E24" s="203"/>
      <c r="F24" s="199"/>
      <c r="G24" s="200"/>
      <c r="H24" s="199"/>
      <c r="I24" s="201"/>
      <c r="J24" s="2">
        <f t="shared" si="1"/>
        <v>0</v>
      </c>
      <c r="K24" s="2">
        <f t="shared" si="2"/>
        <v>0</v>
      </c>
      <c r="L24" s="1">
        <f t="shared" si="3"/>
        <v>0</v>
      </c>
      <c r="M24" s="2">
        <f t="shared" si="4"/>
        <v>0</v>
      </c>
      <c r="N24" s="15" t="str">
        <f t="shared" si="0"/>
        <v/>
      </c>
      <c r="O24" s="236"/>
      <c r="P24" s="237"/>
      <c r="Q24" s="96"/>
      <c r="R24" s="96"/>
      <c r="S24" s="96"/>
      <c r="T24" s="96"/>
      <c r="U24" s="96"/>
      <c r="V24" s="96"/>
    </row>
    <row r="25" spans="1:22" s="76" customFormat="1" ht="14.15" customHeight="1" x14ac:dyDescent="0.25">
      <c r="A25" s="19">
        <f t="shared" si="5"/>
        <v>14</v>
      </c>
      <c r="B25" s="194"/>
      <c r="C25" s="197"/>
      <c r="D25" s="195"/>
      <c r="E25" s="198"/>
      <c r="F25" s="199"/>
      <c r="G25" s="200"/>
      <c r="H25" s="199"/>
      <c r="I25" s="201"/>
      <c r="J25" s="2">
        <f t="shared" si="1"/>
        <v>0</v>
      </c>
      <c r="K25" s="2">
        <f t="shared" si="2"/>
        <v>0</v>
      </c>
      <c r="L25" s="1">
        <f t="shared" si="3"/>
        <v>0</v>
      </c>
      <c r="M25" s="2">
        <f t="shared" si="4"/>
        <v>0</v>
      </c>
      <c r="N25" s="15" t="str">
        <f t="shared" si="0"/>
        <v/>
      </c>
      <c r="O25" s="236"/>
      <c r="P25" s="237"/>
      <c r="Q25" s="96"/>
      <c r="R25" s="96"/>
      <c r="S25" s="96"/>
      <c r="T25" s="96"/>
      <c r="U25" s="96"/>
      <c r="V25" s="96"/>
    </row>
    <row r="26" spans="1:22" s="76" customFormat="1" ht="14.15" customHeight="1" x14ac:dyDescent="0.25">
      <c r="A26" s="19">
        <f t="shared" si="5"/>
        <v>15</v>
      </c>
      <c r="B26" s="194"/>
      <c r="C26" s="197"/>
      <c r="D26" s="195"/>
      <c r="E26" s="198"/>
      <c r="F26" s="199"/>
      <c r="G26" s="200"/>
      <c r="H26" s="199"/>
      <c r="I26" s="201"/>
      <c r="J26" s="2">
        <f t="shared" si="1"/>
        <v>0</v>
      </c>
      <c r="K26" s="2">
        <f t="shared" si="2"/>
        <v>0</v>
      </c>
      <c r="L26" s="1">
        <f t="shared" si="3"/>
        <v>0</v>
      </c>
      <c r="M26" s="2">
        <f t="shared" si="4"/>
        <v>0</v>
      </c>
      <c r="N26" s="15" t="str">
        <f t="shared" si="0"/>
        <v/>
      </c>
      <c r="O26" s="236"/>
      <c r="P26" s="237"/>
      <c r="Q26" s="96"/>
      <c r="R26" s="96"/>
      <c r="S26" s="96"/>
      <c r="T26" s="96"/>
      <c r="U26" s="96"/>
      <c r="V26" s="96"/>
    </row>
    <row r="27" spans="1:22" s="103" customFormat="1" ht="14.15" customHeight="1" x14ac:dyDescent="0.25">
      <c r="A27" s="19">
        <f t="shared" si="5"/>
        <v>16</v>
      </c>
      <c r="B27" s="194"/>
      <c r="C27" s="197"/>
      <c r="D27" s="195"/>
      <c r="E27" s="198"/>
      <c r="F27" s="199"/>
      <c r="G27" s="200"/>
      <c r="H27" s="199"/>
      <c r="I27" s="201"/>
      <c r="J27" s="2">
        <f t="shared" si="1"/>
        <v>0</v>
      </c>
      <c r="K27" s="2">
        <f t="shared" si="2"/>
        <v>0</v>
      </c>
      <c r="L27" s="1">
        <f t="shared" si="3"/>
        <v>0</v>
      </c>
      <c r="M27" s="2">
        <f t="shared" si="4"/>
        <v>0</v>
      </c>
      <c r="N27" s="20" t="str">
        <f t="shared" si="0"/>
        <v/>
      </c>
      <c r="O27" s="236"/>
      <c r="P27" s="237"/>
    </row>
    <row r="28" spans="1:22" s="103" customFormat="1" ht="14.15" customHeight="1" x14ac:dyDescent="0.25">
      <c r="A28" s="19">
        <f t="shared" si="5"/>
        <v>17</v>
      </c>
      <c r="B28" s="194"/>
      <c r="C28" s="197"/>
      <c r="D28" s="195"/>
      <c r="E28" s="198"/>
      <c r="F28" s="199"/>
      <c r="G28" s="200"/>
      <c r="H28" s="199"/>
      <c r="I28" s="201"/>
      <c r="J28" s="2">
        <f t="shared" ref="J28:J62" si="6">ROUND(I28*0.05,2)</f>
        <v>0</v>
      </c>
      <c r="K28" s="2">
        <f t="shared" ref="K28:K62" si="7">ROUND((I28+J28)*0.095,2)</f>
        <v>0</v>
      </c>
      <c r="L28" s="1">
        <f t="shared" ref="L28:L62" si="8">I28+J28+K28</f>
        <v>0</v>
      </c>
      <c r="M28" s="2">
        <f t="shared" si="4"/>
        <v>0</v>
      </c>
      <c r="N28" s="20" t="str">
        <f t="shared" si="0"/>
        <v/>
      </c>
      <c r="O28" s="117"/>
      <c r="P28" s="118"/>
    </row>
    <row r="29" spans="1:22" s="103" customFormat="1" ht="14.15" customHeight="1" x14ac:dyDescent="0.25">
      <c r="A29" s="19">
        <f t="shared" si="5"/>
        <v>18</v>
      </c>
      <c r="B29" s="194"/>
      <c r="C29" s="197"/>
      <c r="D29" s="195"/>
      <c r="E29" s="198"/>
      <c r="F29" s="199"/>
      <c r="G29" s="200"/>
      <c r="H29" s="199"/>
      <c r="I29" s="201"/>
      <c r="J29" s="2">
        <f t="shared" si="6"/>
        <v>0</v>
      </c>
      <c r="K29" s="2">
        <f t="shared" si="7"/>
        <v>0</v>
      </c>
      <c r="L29" s="1">
        <f t="shared" si="8"/>
        <v>0</v>
      </c>
      <c r="M29" s="2">
        <f t="shared" si="4"/>
        <v>0</v>
      </c>
      <c r="N29" s="20" t="str">
        <f t="shared" si="0"/>
        <v/>
      </c>
      <c r="O29" s="117"/>
      <c r="P29" s="118"/>
    </row>
    <row r="30" spans="1:22" s="103" customFormat="1" ht="14.15" customHeight="1" x14ac:dyDescent="0.25">
      <c r="A30" s="19">
        <f t="shared" si="5"/>
        <v>19</v>
      </c>
      <c r="B30" s="194"/>
      <c r="C30" s="197"/>
      <c r="D30" s="195"/>
      <c r="E30" s="198"/>
      <c r="F30" s="199"/>
      <c r="G30" s="200"/>
      <c r="H30" s="199"/>
      <c r="I30" s="201"/>
      <c r="J30" s="2">
        <f t="shared" si="6"/>
        <v>0</v>
      </c>
      <c r="K30" s="2">
        <f t="shared" si="7"/>
        <v>0</v>
      </c>
      <c r="L30" s="1">
        <f t="shared" si="8"/>
        <v>0</v>
      </c>
      <c r="M30" s="2">
        <f t="shared" si="4"/>
        <v>0</v>
      </c>
      <c r="N30" s="20" t="str">
        <f t="shared" si="0"/>
        <v/>
      </c>
      <c r="O30" s="117"/>
      <c r="P30" s="118"/>
    </row>
    <row r="31" spans="1:22" s="103" customFormat="1" ht="14.15" customHeight="1" x14ac:dyDescent="0.25">
      <c r="A31" s="19">
        <f t="shared" si="5"/>
        <v>20</v>
      </c>
      <c r="B31" s="194"/>
      <c r="C31" s="197"/>
      <c r="D31" s="195"/>
      <c r="E31" s="198"/>
      <c r="F31" s="199"/>
      <c r="G31" s="200"/>
      <c r="H31" s="199"/>
      <c r="I31" s="201"/>
      <c r="J31" s="2">
        <f t="shared" si="6"/>
        <v>0</v>
      </c>
      <c r="K31" s="2">
        <f t="shared" si="7"/>
        <v>0</v>
      </c>
      <c r="L31" s="1">
        <f t="shared" si="8"/>
        <v>0</v>
      </c>
      <c r="M31" s="2">
        <f t="shared" si="4"/>
        <v>0</v>
      </c>
      <c r="N31" s="20" t="str">
        <f t="shared" si="0"/>
        <v/>
      </c>
      <c r="O31" s="117"/>
      <c r="P31" s="118"/>
    </row>
    <row r="32" spans="1:22" s="103" customFormat="1" ht="14.15" customHeight="1" x14ac:dyDescent="0.25">
      <c r="A32" s="19">
        <f t="shared" si="5"/>
        <v>21</v>
      </c>
      <c r="B32" s="194"/>
      <c r="C32" s="197"/>
      <c r="D32" s="195"/>
      <c r="E32" s="198"/>
      <c r="F32" s="199"/>
      <c r="G32" s="200"/>
      <c r="H32" s="199"/>
      <c r="I32" s="201"/>
      <c r="J32" s="2">
        <f t="shared" si="6"/>
        <v>0</v>
      </c>
      <c r="K32" s="2">
        <f t="shared" si="7"/>
        <v>0</v>
      </c>
      <c r="L32" s="1">
        <f t="shared" si="8"/>
        <v>0</v>
      </c>
      <c r="M32" s="2">
        <f t="shared" si="4"/>
        <v>0</v>
      </c>
      <c r="N32" s="20" t="str">
        <f t="shared" si="0"/>
        <v/>
      </c>
      <c r="O32" s="117"/>
      <c r="P32" s="118"/>
    </row>
    <row r="33" spans="1:16" s="103" customFormat="1" ht="14.15" customHeight="1" x14ac:dyDescent="0.25">
      <c r="A33" s="19">
        <f t="shared" si="5"/>
        <v>22</v>
      </c>
      <c r="B33" s="194"/>
      <c r="C33" s="197"/>
      <c r="D33" s="195"/>
      <c r="E33" s="198"/>
      <c r="F33" s="199"/>
      <c r="G33" s="200"/>
      <c r="H33" s="199"/>
      <c r="I33" s="201"/>
      <c r="J33" s="2">
        <f t="shared" si="6"/>
        <v>0</v>
      </c>
      <c r="K33" s="2">
        <f t="shared" si="7"/>
        <v>0</v>
      </c>
      <c r="L33" s="1">
        <f t="shared" si="8"/>
        <v>0</v>
      </c>
      <c r="M33" s="2">
        <f t="shared" si="4"/>
        <v>0</v>
      </c>
      <c r="N33" s="20" t="str">
        <f t="shared" si="0"/>
        <v/>
      </c>
      <c r="O33" s="117"/>
      <c r="P33" s="118"/>
    </row>
    <row r="34" spans="1:16" s="103" customFormat="1" ht="14.15" customHeight="1" x14ac:dyDescent="0.25">
      <c r="A34" s="19">
        <f t="shared" si="5"/>
        <v>23</v>
      </c>
      <c r="B34" s="194"/>
      <c r="C34" s="197"/>
      <c r="D34" s="195"/>
      <c r="E34" s="198"/>
      <c r="F34" s="199"/>
      <c r="G34" s="200"/>
      <c r="H34" s="199"/>
      <c r="I34" s="201"/>
      <c r="J34" s="2">
        <f t="shared" si="6"/>
        <v>0</v>
      </c>
      <c r="K34" s="2">
        <f t="shared" si="7"/>
        <v>0</v>
      </c>
      <c r="L34" s="1">
        <f t="shared" si="8"/>
        <v>0</v>
      </c>
      <c r="M34" s="2">
        <f t="shared" si="4"/>
        <v>0</v>
      </c>
      <c r="N34" s="20" t="str">
        <f t="shared" si="0"/>
        <v/>
      </c>
      <c r="O34" s="117"/>
      <c r="P34" s="118"/>
    </row>
    <row r="35" spans="1:16" s="103" customFormat="1" ht="14.15" customHeight="1" x14ac:dyDescent="0.25">
      <c r="A35" s="19">
        <f t="shared" si="5"/>
        <v>24</v>
      </c>
      <c r="B35" s="194"/>
      <c r="C35" s="197"/>
      <c r="D35" s="195"/>
      <c r="E35" s="198"/>
      <c r="F35" s="199"/>
      <c r="G35" s="200"/>
      <c r="H35" s="199"/>
      <c r="I35" s="201"/>
      <c r="J35" s="2">
        <f t="shared" si="6"/>
        <v>0</v>
      </c>
      <c r="K35" s="2">
        <f t="shared" si="7"/>
        <v>0</v>
      </c>
      <c r="L35" s="1">
        <f t="shared" si="8"/>
        <v>0</v>
      </c>
      <c r="M35" s="2">
        <f t="shared" si="4"/>
        <v>0</v>
      </c>
      <c r="N35" s="20" t="str">
        <f t="shared" si="0"/>
        <v/>
      </c>
      <c r="O35" s="117"/>
      <c r="P35" s="118"/>
    </row>
    <row r="36" spans="1:16" s="103" customFormat="1" ht="14.15" customHeight="1" x14ac:dyDescent="0.25">
      <c r="A36" s="19">
        <f t="shared" si="5"/>
        <v>25</v>
      </c>
      <c r="B36" s="194"/>
      <c r="C36" s="197"/>
      <c r="D36" s="195"/>
      <c r="E36" s="198"/>
      <c r="F36" s="199"/>
      <c r="G36" s="200"/>
      <c r="H36" s="199"/>
      <c r="I36" s="201"/>
      <c r="J36" s="2">
        <f t="shared" si="6"/>
        <v>0</v>
      </c>
      <c r="K36" s="2">
        <f t="shared" si="7"/>
        <v>0</v>
      </c>
      <c r="L36" s="1">
        <f t="shared" si="8"/>
        <v>0</v>
      </c>
      <c r="M36" s="2">
        <f t="shared" si="4"/>
        <v>0</v>
      </c>
      <c r="N36" s="20" t="str">
        <f t="shared" si="0"/>
        <v/>
      </c>
      <c r="O36" s="117"/>
      <c r="P36" s="118"/>
    </row>
    <row r="37" spans="1:16" s="103" customFormat="1" ht="14.15" customHeight="1" x14ac:dyDescent="0.25">
      <c r="A37" s="19">
        <f t="shared" si="5"/>
        <v>26</v>
      </c>
      <c r="B37" s="194"/>
      <c r="C37" s="197"/>
      <c r="D37" s="195"/>
      <c r="E37" s="198"/>
      <c r="F37" s="199"/>
      <c r="G37" s="200"/>
      <c r="H37" s="199"/>
      <c r="I37" s="201"/>
      <c r="J37" s="2">
        <f t="shared" si="6"/>
        <v>0</v>
      </c>
      <c r="K37" s="2">
        <f t="shared" si="7"/>
        <v>0</v>
      </c>
      <c r="L37" s="1">
        <f t="shared" si="8"/>
        <v>0</v>
      </c>
      <c r="M37" s="2">
        <f t="shared" si="4"/>
        <v>0</v>
      </c>
      <c r="N37" s="20" t="str">
        <f t="shared" si="0"/>
        <v/>
      </c>
      <c r="O37" s="117"/>
      <c r="P37" s="118"/>
    </row>
    <row r="38" spans="1:16" s="103" customFormat="1" ht="14.15" customHeight="1" x14ac:dyDescent="0.25">
      <c r="A38" s="19">
        <f t="shared" si="5"/>
        <v>27</v>
      </c>
      <c r="B38" s="194"/>
      <c r="C38" s="197"/>
      <c r="D38" s="195"/>
      <c r="E38" s="198"/>
      <c r="F38" s="199"/>
      <c r="G38" s="200"/>
      <c r="H38" s="199"/>
      <c r="I38" s="201"/>
      <c r="J38" s="2">
        <f t="shared" si="6"/>
        <v>0</v>
      </c>
      <c r="K38" s="2">
        <f t="shared" si="7"/>
        <v>0</v>
      </c>
      <c r="L38" s="1">
        <f t="shared" si="8"/>
        <v>0</v>
      </c>
      <c r="M38" s="2">
        <f t="shared" si="4"/>
        <v>0</v>
      </c>
      <c r="N38" s="20" t="str">
        <f t="shared" si="0"/>
        <v/>
      </c>
      <c r="O38" s="117"/>
      <c r="P38" s="118"/>
    </row>
    <row r="39" spans="1:16" s="103" customFormat="1" ht="14.15" customHeight="1" x14ac:dyDescent="0.25">
      <c r="A39" s="19">
        <f t="shared" si="5"/>
        <v>28</v>
      </c>
      <c r="B39" s="194"/>
      <c r="C39" s="197"/>
      <c r="D39" s="195"/>
      <c r="E39" s="198"/>
      <c r="F39" s="199"/>
      <c r="G39" s="200"/>
      <c r="H39" s="199"/>
      <c r="I39" s="201"/>
      <c r="J39" s="2">
        <f t="shared" si="6"/>
        <v>0</v>
      </c>
      <c r="K39" s="2">
        <f t="shared" si="7"/>
        <v>0</v>
      </c>
      <c r="L39" s="1">
        <f t="shared" si="8"/>
        <v>0</v>
      </c>
      <c r="M39" s="2">
        <f t="shared" si="4"/>
        <v>0</v>
      </c>
      <c r="N39" s="20" t="str">
        <f t="shared" si="0"/>
        <v/>
      </c>
      <c r="O39" s="117"/>
      <c r="P39" s="118"/>
    </row>
    <row r="40" spans="1:16" s="103" customFormat="1" ht="14.15" customHeight="1" x14ac:dyDescent="0.25">
      <c r="A40" s="19">
        <f t="shared" si="5"/>
        <v>29</v>
      </c>
      <c r="B40" s="194"/>
      <c r="C40" s="197"/>
      <c r="D40" s="195"/>
      <c r="E40" s="198"/>
      <c r="F40" s="199"/>
      <c r="G40" s="200"/>
      <c r="H40" s="199"/>
      <c r="I40" s="201"/>
      <c r="J40" s="2">
        <f t="shared" si="6"/>
        <v>0</v>
      </c>
      <c r="K40" s="2">
        <f t="shared" si="7"/>
        <v>0</v>
      </c>
      <c r="L40" s="1">
        <f t="shared" si="8"/>
        <v>0</v>
      </c>
      <c r="M40" s="2">
        <f t="shared" si="4"/>
        <v>0</v>
      </c>
      <c r="N40" s="20" t="str">
        <f t="shared" si="0"/>
        <v/>
      </c>
      <c r="O40" s="117"/>
      <c r="P40" s="118"/>
    </row>
    <row r="41" spans="1:16" s="103" customFormat="1" ht="14.15" customHeight="1" x14ac:dyDescent="0.25">
      <c r="A41" s="19">
        <f t="shared" si="5"/>
        <v>30</v>
      </c>
      <c r="B41" s="194"/>
      <c r="C41" s="197"/>
      <c r="D41" s="195"/>
      <c r="E41" s="198"/>
      <c r="F41" s="199"/>
      <c r="G41" s="200"/>
      <c r="H41" s="199"/>
      <c r="I41" s="201"/>
      <c r="J41" s="2">
        <f t="shared" si="6"/>
        <v>0</v>
      </c>
      <c r="K41" s="2">
        <f t="shared" si="7"/>
        <v>0</v>
      </c>
      <c r="L41" s="1">
        <f t="shared" si="8"/>
        <v>0</v>
      </c>
      <c r="M41" s="2">
        <f t="shared" si="4"/>
        <v>0</v>
      </c>
      <c r="N41" s="20" t="str">
        <f t="shared" si="0"/>
        <v/>
      </c>
      <c r="O41" s="117"/>
      <c r="P41" s="118"/>
    </row>
    <row r="42" spans="1:16" s="103" customFormat="1" ht="14.15" customHeight="1" x14ac:dyDescent="0.25">
      <c r="A42" s="19">
        <f t="shared" si="5"/>
        <v>31</v>
      </c>
      <c r="B42" s="194"/>
      <c r="C42" s="197"/>
      <c r="D42" s="195"/>
      <c r="E42" s="198"/>
      <c r="F42" s="199"/>
      <c r="G42" s="200"/>
      <c r="H42" s="199"/>
      <c r="I42" s="201"/>
      <c r="J42" s="2">
        <f t="shared" si="6"/>
        <v>0</v>
      </c>
      <c r="K42" s="2">
        <f t="shared" si="7"/>
        <v>0</v>
      </c>
      <c r="L42" s="1">
        <f t="shared" si="8"/>
        <v>0</v>
      </c>
      <c r="M42" s="2">
        <f t="shared" si="4"/>
        <v>0</v>
      </c>
      <c r="N42" s="20" t="str">
        <f t="shared" si="0"/>
        <v/>
      </c>
      <c r="O42" s="117"/>
      <c r="P42" s="118"/>
    </row>
    <row r="43" spans="1:16" s="103" customFormat="1" ht="14.15" customHeight="1" x14ac:dyDescent="0.25">
      <c r="A43" s="19">
        <f t="shared" si="5"/>
        <v>32</v>
      </c>
      <c r="B43" s="194"/>
      <c r="C43" s="197"/>
      <c r="D43" s="195"/>
      <c r="E43" s="198"/>
      <c r="F43" s="199"/>
      <c r="G43" s="200"/>
      <c r="H43" s="199"/>
      <c r="I43" s="201"/>
      <c r="J43" s="2">
        <f t="shared" si="6"/>
        <v>0</v>
      </c>
      <c r="K43" s="2">
        <f t="shared" si="7"/>
        <v>0</v>
      </c>
      <c r="L43" s="1">
        <f t="shared" si="8"/>
        <v>0</v>
      </c>
      <c r="M43" s="2">
        <f t="shared" si="4"/>
        <v>0</v>
      </c>
      <c r="N43" s="20" t="str">
        <f t="shared" si="0"/>
        <v/>
      </c>
      <c r="O43" s="117"/>
      <c r="P43" s="118"/>
    </row>
    <row r="44" spans="1:16" s="103" customFormat="1" ht="14.15" customHeight="1" x14ac:dyDescent="0.25">
      <c r="A44" s="19">
        <f t="shared" si="5"/>
        <v>33</v>
      </c>
      <c r="B44" s="194"/>
      <c r="C44" s="197"/>
      <c r="D44" s="195"/>
      <c r="E44" s="198"/>
      <c r="F44" s="199"/>
      <c r="G44" s="200"/>
      <c r="H44" s="199"/>
      <c r="I44" s="201"/>
      <c r="J44" s="2">
        <f t="shared" si="6"/>
        <v>0</v>
      </c>
      <c r="K44" s="2">
        <f t="shared" si="7"/>
        <v>0</v>
      </c>
      <c r="L44" s="1">
        <f t="shared" si="8"/>
        <v>0</v>
      </c>
      <c r="M44" s="2">
        <f t="shared" ref="M44:M62" si="9">I44+(J44*(1-$J$91))+(K44*(1-$K$91))</f>
        <v>0</v>
      </c>
      <c r="N44" s="20" t="str">
        <f t="shared" ref="N44:N62" si="10">IF(LEFT(O44,2)="fc",M44,"")</f>
        <v/>
      </c>
      <c r="O44" s="117"/>
      <c r="P44" s="118"/>
    </row>
    <row r="45" spans="1:16" s="103" customFormat="1" ht="14.15" customHeight="1" x14ac:dyDescent="0.25">
      <c r="A45" s="19">
        <f t="shared" si="5"/>
        <v>34</v>
      </c>
      <c r="B45" s="194"/>
      <c r="C45" s="197"/>
      <c r="D45" s="195"/>
      <c r="E45" s="198"/>
      <c r="F45" s="199"/>
      <c r="G45" s="200"/>
      <c r="H45" s="199"/>
      <c r="I45" s="201"/>
      <c r="J45" s="2">
        <f t="shared" si="6"/>
        <v>0</v>
      </c>
      <c r="K45" s="2">
        <f t="shared" si="7"/>
        <v>0</v>
      </c>
      <c r="L45" s="1">
        <f t="shared" si="8"/>
        <v>0</v>
      </c>
      <c r="M45" s="2">
        <f t="shared" si="9"/>
        <v>0</v>
      </c>
      <c r="N45" s="20" t="str">
        <f t="shared" si="10"/>
        <v/>
      </c>
      <c r="O45" s="117"/>
      <c r="P45" s="118"/>
    </row>
    <row r="46" spans="1:16" s="103" customFormat="1" ht="14.15" customHeight="1" x14ac:dyDescent="0.25">
      <c r="A46" s="19">
        <f t="shared" si="5"/>
        <v>35</v>
      </c>
      <c r="B46" s="194"/>
      <c r="C46" s="197"/>
      <c r="D46" s="195"/>
      <c r="E46" s="198"/>
      <c r="F46" s="199"/>
      <c r="G46" s="200"/>
      <c r="H46" s="199"/>
      <c r="I46" s="201"/>
      <c r="J46" s="2">
        <f t="shared" si="6"/>
        <v>0</v>
      </c>
      <c r="K46" s="2">
        <f t="shared" si="7"/>
        <v>0</v>
      </c>
      <c r="L46" s="1">
        <f t="shared" si="8"/>
        <v>0</v>
      </c>
      <c r="M46" s="2">
        <f t="shared" si="9"/>
        <v>0</v>
      </c>
      <c r="N46" s="20" t="str">
        <f t="shared" si="10"/>
        <v/>
      </c>
      <c r="O46" s="117"/>
      <c r="P46" s="118"/>
    </row>
    <row r="47" spans="1:16" s="103" customFormat="1" ht="14.15" customHeight="1" x14ac:dyDescent="0.25">
      <c r="A47" s="19">
        <f t="shared" si="5"/>
        <v>36</v>
      </c>
      <c r="B47" s="194"/>
      <c r="C47" s="197"/>
      <c r="D47" s="195"/>
      <c r="E47" s="198"/>
      <c r="F47" s="199"/>
      <c r="G47" s="200"/>
      <c r="H47" s="199"/>
      <c r="I47" s="201"/>
      <c r="J47" s="2">
        <f t="shared" si="6"/>
        <v>0</v>
      </c>
      <c r="K47" s="2">
        <f t="shared" si="7"/>
        <v>0</v>
      </c>
      <c r="L47" s="1">
        <f t="shared" si="8"/>
        <v>0</v>
      </c>
      <c r="M47" s="2">
        <f t="shared" si="9"/>
        <v>0</v>
      </c>
      <c r="N47" s="20" t="str">
        <f t="shared" si="10"/>
        <v/>
      </c>
      <c r="O47" s="117"/>
      <c r="P47" s="118"/>
    </row>
    <row r="48" spans="1:16" s="103" customFormat="1" ht="14.15" customHeight="1" x14ac:dyDescent="0.25">
      <c r="A48" s="19">
        <f t="shared" si="5"/>
        <v>37</v>
      </c>
      <c r="B48" s="194"/>
      <c r="C48" s="197"/>
      <c r="D48" s="195"/>
      <c r="E48" s="198"/>
      <c r="F48" s="199"/>
      <c r="G48" s="200"/>
      <c r="H48" s="199"/>
      <c r="I48" s="201"/>
      <c r="J48" s="2">
        <f t="shared" si="6"/>
        <v>0</v>
      </c>
      <c r="K48" s="2">
        <f t="shared" si="7"/>
        <v>0</v>
      </c>
      <c r="L48" s="1">
        <f t="shared" si="8"/>
        <v>0</v>
      </c>
      <c r="M48" s="2">
        <f t="shared" si="9"/>
        <v>0</v>
      </c>
      <c r="N48" s="20" t="str">
        <f t="shared" si="10"/>
        <v/>
      </c>
      <c r="O48" s="117"/>
      <c r="P48" s="118"/>
    </row>
    <row r="49" spans="1:22" s="103" customFormat="1" ht="14.15" customHeight="1" x14ac:dyDescent="0.25">
      <c r="A49" s="19">
        <f t="shared" si="5"/>
        <v>38</v>
      </c>
      <c r="B49" s="194"/>
      <c r="C49" s="197"/>
      <c r="D49" s="195"/>
      <c r="E49" s="198"/>
      <c r="F49" s="199"/>
      <c r="G49" s="200"/>
      <c r="H49" s="199"/>
      <c r="I49" s="201"/>
      <c r="J49" s="2">
        <f t="shared" si="6"/>
        <v>0</v>
      </c>
      <c r="K49" s="2">
        <f t="shared" si="7"/>
        <v>0</v>
      </c>
      <c r="L49" s="1">
        <f t="shared" si="8"/>
        <v>0</v>
      </c>
      <c r="M49" s="2">
        <f t="shared" si="9"/>
        <v>0</v>
      </c>
      <c r="N49" s="20" t="str">
        <f t="shared" si="10"/>
        <v/>
      </c>
      <c r="O49" s="117"/>
      <c r="P49" s="118"/>
    </row>
    <row r="50" spans="1:22" s="103" customFormat="1" ht="14.15" customHeight="1" x14ac:dyDescent="0.25">
      <c r="A50" s="19">
        <f t="shared" si="5"/>
        <v>39</v>
      </c>
      <c r="B50" s="194"/>
      <c r="C50" s="197"/>
      <c r="D50" s="195"/>
      <c r="E50" s="198"/>
      <c r="F50" s="199"/>
      <c r="G50" s="200"/>
      <c r="H50" s="199"/>
      <c r="I50" s="201"/>
      <c r="J50" s="2">
        <f t="shared" si="6"/>
        <v>0</v>
      </c>
      <c r="K50" s="2">
        <f t="shared" si="7"/>
        <v>0</v>
      </c>
      <c r="L50" s="1">
        <f t="shared" si="8"/>
        <v>0</v>
      </c>
      <c r="M50" s="2">
        <f t="shared" si="9"/>
        <v>0</v>
      </c>
      <c r="N50" s="20" t="str">
        <f t="shared" si="10"/>
        <v/>
      </c>
      <c r="O50" s="117"/>
      <c r="P50" s="118"/>
    </row>
    <row r="51" spans="1:22" s="103" customFormat="1" ht="14.15" customHeight="1" x14ac:dyDescent="0.25">
      <c r="A51" s="19">
        <f t="shared" si="5"/>
        <v>40</v>
      </c>
      <c r="B51" s="194"/>
      <c r="C51" s="197"/>
      <c r="D51" s="195"/>
      <c r="E51" s="198"/>
      <c r="F51" s="199"/>
      <c r="G51" s="200"/>
      <c r="H51" s="199"/>
      <c r="I51" s="201"/>
      <c r="J51" s="2">
        <f t="shared" si="6"/>
        <v>0</v>
      </c>
      <c r="K51" s="2">
        <f t="shared" si="7"/>
        <v>0</v>
      </c>
      <c r="L51" s="1">
        <f t="shared" si="8"/>
        <v>0</v>
      </c>
      <c r="M51" s="2">
        <f t="shared" si="9"/>
        <v>0</v>
      </c>
      <c r="N51" s="20" t="str">
        <f t="shared" si="10"/>
        <v/>
      </c>
      <c r="O51" s="117"/>
      <c r="P51" s="118"/>
    </row>
    <row r="52" spans="1:22" s="103" customFormat="1" ht="14.15" customHeight="1" x14ac:dyDescent="0.25">
      <c r="A52" s="19">
        <f t="shared" si="5"/>
        <v>41</v>
      </c>
      <c r="B52" s="194"/>
      <c r="C52" s="197"/>
      <c r="D52" s="195"/>
      <c r="E52" s="198"/>
      <c r="F52" s="199"/>
      <c r="G52" s="200"/>
      <c r="H52" s="199"/>
      <c r="I52" s="201"/>
      <c r="J52" s="2">
        <f t="shared" si="6"/>
        <v>0</v>
      </c>
      <c r="K52" s="2">
        <f t="shared" si="7"/>
        <v>0</v>
      </c>
      <c r="L52" s="1">
        <f t="shared" si="8"/>
        <v>0</v>
      </c>
      <c r="M52" s="2">
        <f t="shared" si="9"/>
        <v>0</v>
      </c>
      <c r="N52" s="20" t="str">
        <f t="shared" si="10"/>
        <v/>
      </c>
      <c r="O52" s="117"/>
      <c r="P52" s="118"/>
    </row>
    <row r="53" spans="1:22" s="103" customFormat="1" ht="14.15" customHeight="1" x14ac:dyDescent="0.25">
      <c r="A53" s="19">
        <f t="shared" si="5"/>
        <v>42</v>
      </c>
      <c r="B53" s="194"/>
      <c r="C53" s="197"/>
      <c r="D53" s="195"/>
      <c r="E53" s="198"/>
      <c r="F53" s="199"/>
      <c r="G53" s="200"/>
      <c r="H53" s="199"/>
      <c r="I53" s="201"/>
      <c r="J53" s="2">
        <f t="shared" si="6"/>
        <v>0</v>
      </c>
      <c r="K53" s="2">
        <f t="shared" si="7"/>
        <v>0</v>
      </c>
      <c r="L53" s="1">
        <f t="shared" si="8"/>
        <v>0</v>
      </c>
      <c r="M53" s="2">
        <f t="shared" si="9"/>
        <v>0</v>
      </c>
      <c r="N53" s="20" t="str">
        <f t="shared" si="10"/>
        <v/>
      </c>
      <c r="O53" s="117"/>
      <c r="P53" s="118"/>
    </row>
    <row r="54" spans="1:22" s="103" customFormat="1" ht="14.15" customHeight="1" x14ac:dyDescent="0.25">
      <c r="A54" s="19">
        <f t="shared" si="5"/>
        <v>43</v>
      </c>
      <c r="B54" s="194"/>
      <c r="C54" s="197"/>
      <c r="D54" s="195"/>
      <c r="E54" s="198"/>
      <c r="F54" s="199"/>
      <c r="G54" s="200"/>
      <c r="H54" s="199"/>
      <c r="I54" s="201"/>
      <c r="J54" s="2">
        <f t="shared" si="6"/>
        <v>0</v>
      </c>
      <c r="K54" s="2">
        <f t="shared" si="7"/>
        <v>0</v>
      </c>
      <c r="L54" s="1">
        <f t="shared" si="8"/>
        <v>0</v>
      </c>
      <c r="M54" s="2">
        <f t="shared" si="9"/>
        <v>0</v>
      </c>
      <c r="N54" s="20" t="str">
        <f t="shared" si="10"/>
        <v/>
      </c>
      <c r="O54" s="117"/>
      <c r="P54" s="118"/>
    </row>
    <row r="55" spans="1:22" s="103" customFormat="1" ht="14.15" customHeight="1" x14ac:dyDescent="0.25">
      <c r="A55" s="19">
        <f t="shared" si="5"/>
        <v>44</v>
      </c>
      <c r="B55" s="194"/>
      <c r="C55" s="197"/>
      <c r="D55" s="195"/>
      <c r="E55" s="198"/>
      <c r="F55" s="199"/>
      <c r="G55" s="200"/>
      <c r="H55" s="199"/>
      <c r="I55" s="201"/>
      <c r="J55" s="2">
        <f t="shared" si="6"/>
        <v>0</v>
      </c>
      <c r="K55" s="2">
        <f t="shared" si="7"/>
        <v>0</v>
      </c>
      <c r="L55" s="1">
        <f t="shared" si="8"/>
        <v>0</v>
      </c>
      <c r="M55" s="2">
        <f t="shared" si="9"/>
        <v>0</v>
      </c>
      <c r="N55" s="20" t="str">
        <f t="shared" si="10"/>
        <v/>
      </c>
      <c r="O55" s="117"/>
      <c r="P55" s="118"/>
    </row>
    <row r="56" spans="1:22" s="103" customFormat="1" ht="14.15" customHeight="1" x14ac:dyDescent="0.25">
      <c r="A56" s="19">
        <f t="shared" si="5"/>
        <v>45</v>
      </c>
      <c r="B56" s="194"/>
      <c r="C56" s="197"/>
      <c r="D56" s="195"/>
      <c r="E56" s="198"/>
      <c r="F56" s="199"/>
      <c r="G56" s="200"/>
      <c r="H56" s="199"/>
      <c r="I56" s="201"/>
      <c r="J56" s="2">
        <f t="shared" si="6"/>
        <v>0</v>
      </c>
      <c r="K56" s="2">
        <f t="shared" si="7"/>
        <v>0</v>
      </c>
      <c r="L56" s="1">
        <f t="shared" si="8"/>
        <v>0</v>
      </c>
      <c r="M56" s="2">
        <f t="shared" si="9"/>
        <v>0</v>
      </c>
      <c r="N56" s="20" t="str">
        <f t="shared" si="10"/>
        <v/>
      </c>
      <c r="O56" s="117"/>
      <c r="P56" s="118"/>
    </row>
    <row r="57" spans="1:22" s="103" customFormat="1" ht="14.15" customHeight="1" x14ac:dyDescent="0.25">
      <c r="A57" s="19">
        <f t="shared" si="5"/>
        <v>46</v>
      </c>
      <c r="B57" s="194"/>
      <c r="C57" s="197"/>
      <c r="D57" s="195"/>
      <c r="E57" s="198"/>
      <c r="F57" s="199"/>
      <c r="G57" s="200"/>
      <c r="H57" s="199"/>
      <c r="I57" s="201"/>
      <c r="J57" s="2">
        <f t="shared" si="6"/>
        <v>0</v>
      </c>
      <c r="K57" s="2">
        <f t="shared" si="7"/>
        <v>0</v>
      </c>
      <c r="L57" s="1">
        <f t="shared" si="8"/>
        <v>0</v>
      </c>
      <c r="M57" s="2">
        <f t="shared" si="9"/>
        <v>0</v>
      </c>
      <c r="N57" s="20" t="str">
        <f t="shared" si="10"/>
        <v/>
      </c>
      <c r="O57" s="117"/>
      <c r="P57" s="118"/>
    </row>
    <row r="58" spans="1:22" s="103" customFormat="1" ht="14.15" customHeight="1" x14ac:dyDescent="0.25">
      <c r="A58" s="19">
        <f t="shared" si="5"/>
        <v>47</v>
      </c>
      <c r="B58" s="194"/>
      <c r="C58" s="197"/>
      <c r="D58" s="195"/>
      <c r="E58" s="198"/>
      <c r="F58" s="199"/>
      <c r="G58" s="200"/>
      <c r="H58" s="199"/>
      <c r="I58" s="201"/>
      <c r="J58" s="2">
        <f t="shared" si="6"/>
        <v>0</v>
      </c>
      <c r="K58" s="2">
        <f t="shared" si="7"/>
        <v>0</v>
      </c>
      <c r="L58" s="1">
        <f t="shared" si="8"/>
        <v>0</v>
      </c>
      <c r="M58" s="2">
        <f t="shared" si="9"/>
        <v>0</v>
      </c>
      <c r="N58" s="20" t="str">
        <f t="shared" si="10"/>
        <v/>
      </c>
      <c r="O58" s="117"/>
      <c r="P58" s="118"/>
    </row>
    <row r="59" spans="1:22" s="103" customFormat="1" ht="14.15" customHeight="1" x14ac:dyDescent="0.25">
      <c r="A59" s="19">
        <f t="shared" si="5"/>
        <v>48</v>
      </c>
      <c r="B59" s="194"/>
      <c r="C59" s="197"/>
      <c r="D59" s="195"/>
      <c r="E59" s="198"/>
      <c r="F59" s="199"/>
      <c r="G59" s="200"/>
      <c r="H59" s="199"/>
      <c r="I59" s="201"/>
      <c r="J59" s="2">
        <f t="shared" si="6"/>
        <v>0</v>
      </c>
      <c r="K59" s="2">
        <f t="shared" si="7"/>
        <v>0</v>
      </c>
      <c r="L59" s="1">
        <f t="shared" si="8"/>
        <v>0</v>
      </c>
      <c r="M59" s="2">
        <f t="shared" si="9"/>
        <v>0</v>
      </c>
      <c r="N59" s="20" t="str">
        <f t="shared" si="10"/>
        <v/>
      </c>
      <c r="O59" s="117"/>
      <c r="P59" s="118"/>
    </row>
    <row r="60" spans="1:22" s="103" customFormat="1" ht="14.15" customHeight="1" x14ac:dyDescent="0.25">
      <c r="A60" s="19">
        <f t="shared" si="5"/>
        <v>49</v>
      </c>
      <c r="B60" s="194"/>
      <c r="C60" s="197"/>
      <c r="D60" s="195"/>
      <c r="E60" s="198"/>
      <c r="F60" s="199"/>
      <c r="G60" s="200"/>
      <c r="H60" s="199"/>
      <c r="I60" s="201"/>
      <c r="J60" s="2">
        <f t="shared" si="6"/>
        <v>0</v>
      </c>
      <c r="K60" s="2">
        <f t="shared" si="7"/>
        <v>0</v>
      </c>
      <c r="L60" s="1">
        <f t="shared" si="8"/>
        <v>0</v>
      </c>
      <c r="M60" s="2">
        <f t="shared" si="9"/>
        <v>0</v>
      </c>
      <c r="N60" s="20" t="str">
        <f t="shared" si="10"/>
        <v/>
      </c>
      <c r="O60" s="117"/>
      <c r="P60" s="118"/>
    </row>
    <row r="61" spans="1:22" s="103" customFormat="1" ht="14.15" customHeight="1" x14ac:dyDescent="0.25">
      <c r="A61" s="19">
        <f t="shared" si="5"/>
        <v>50</v>
      </c>
      <c r="B61" s="180" t="s">
        <v>51</v>
      </c>
      <c r="C61" s="174"/>
      <c r="D61" s="175"/>
      <c r="E61" s="176"/>
      <c r="F61" s="177"/>
      <c r="G61" s="178"/>
      <c r="H61" s="177"/>
      <c r="I61" s="179"/>
      <c r="J61" s="2">
        <f t="shared" si="6"/>
        <v>0</v>
      </c>
      <c r="K61" s="2">
        <f t="shared" si="7"/>
        <v>0</v>
      </c>
      <c r="L61" s="1">
        <f t="shared" si="8"/>
        <v>0</v>
      </c>
      <c r="M61" s="2">
        <f t="shared" si="9"/>
        <v>0</v>
      </c>
      <c r="N61" s="20" t="str">
        <f t="shared" si="10"/>
        <v/>
      </c>
      <c r="O61" s="117"/>
      <c r="P61" s="118"/>
    </row>
    <row r="62" spans="1:22" s="103" customFormat="1" ht="14.15" customHeight="1" x14ac:dyDescent="0.25">
      <c r="A62" s="19">
        <f t="shared" si="5"/>
        <v>51</v>
      </c>
      <c r="B62" s="180" t="s">
        <v>51</v>
      </c>
      <c r="C62" s="174"/>
      <c r="D62" s="181"/>
      <c r="E62" s="182"/>
      <c r="F62" s="183"/>
      <c r="G62" s="184"/>
      <c r="H62" s="183"/>
      <c r="I62" s="185"/>
      <c r="J62" s="2">
        <f t="shared" si="6"/>
        <v>0</v>
      </c>
      <c r="K62" s="2">
        <f t="shared" si="7"/>
        <v>0</v>
      </c>
      <c r="L62" s="1">
        <f t="shared" si="8"/>
        <v>0</v>
      </c>
      <c r="M62" s="2">
        <f t="shared" si="9"/>
        <v>0</v>
      </c>
      <c r="N62" s="20" t="str">
        <f t="shared" si="10"/>
        <v/>
      </c>
      <c r="O62" s="236"/>
      <c r="P62" s="237"/>
    </row>
    <row r="63" spans="1:22" s="76" customFormat="1" ht="18" customHeight="1" x14ac:dyDescent="0.25">
      <c r="A63" s="4"/>
      <c r="B63" s="9" t="s">
        <v>27</v>
      </c>
      <c r="C63" s="5"/>
      <c r="D63" s="6"/>
      <c r="E63" s="7"/>
      <c r="F63" s="4"/>
      <c r="G63" s="4"/>
      <c r="H63" s="8"/>
      <c r="I63" s="16">
        <f>SUM(I12:I62)</f>
        <v>0</v>
      </c>
      <c r="J63" s="17">
        <f>SUM(J12:J62)</f>
        <v>0</v>
      </c>
      <c r="K63" s="17">
        <f>SUM(K12:K62)</f>
        <v>0</v>
      </c>
      <c r="L63" s="16">
        <f>SUM(I63:K63)</f>
        <v>0</v>
      </c>
      <c r="M63" s="18">
        <f>SUM(M12:M62)</f>
        <v>0</v>
      </c>
      <c r="N63" s="30">
        <f>SUM(N12:N62)</f>
        <v>0</v>
      </c>
      <c r="O63" s="294"/>
      <c r="P63" s="237"/>
      <c r="Q63" s="96"/>
      <c r="R63" s="96"/>
      <c r="S63" s="96"/>
      <c r="T63" s="96"/>
      <c r="U63" s="96"/>
      <c r="V63" s="96"/>
    </row>
    <row r="64" spans="1:22" s="76" customFormat="1" ht="13.5" customHeight="1" x14ac:dyDescent="0.25">
      <c r="A64" s="89"/>
      <c r="B64" s="122"/>
      <c r="C64" s="123"/>
      <c r="D64" s="124"/>
      <c r="E64" s="123"/>
      <c r="F64" s="125"/>
      <c r="G64" s="125"/>
      <c r="H64" s="126"/>
      <c r="I64" s="127"/>
      <c r="J64" s="128"/>
      <c r="K64" s="128"/>
      <c r="L64" s="127"/>
      <c r="M64" s="129"/>
      <c r="N64" s="166"/>
      <c r="O64" s="294"/>
      <c r="P64" s="237"/>
      <c r="Q64" s="96"/>
      <c r="R64" s="96"/>
      <c r="S64" s="96"/>
      <c r="T64" s="96"/>
      <c r="U64" s="96"/>
      <c r="V64" s="96"/>
    </row>
    <row r="65" spans="1:22" s="76" customFormat="1" ht="18" customHeight="1" x14ac:dyDescent="0.25">
      <c r="A65" s="308" t="s">
        <v>8</v>
      </c>
      <c r="B65" s="309"/>
      <c r="C65" s="309"/>
      <c r="D65" s="309"/>
      <c r="E65" s="309"/>
      <c r="F65" s="309"/>
      <c r="G65" s="309"/>
      <c r="H65" s="309"/>
      <c r="I65" s="309"/>
      <c r="J65" s="309"/>
      <c r="K65" s="309"/>
      <c r="L65" s="309"/>
      <c r="M65" s="309"/>
      <c r="N65" s="162"/>
      <c r="O65" s="166"/>
      <c r="P65" s="167"/>
      <c r="Q65" s="96"/>
      <c r="R65" s="96"/>
      <c r="S65" s="96"/>
      <c r="T65" s="96"/>
      <c r="U65" s="96"/>
      <c r="V65" s="96"/>
    </row>
    <row r="66" spans="1:22" s="76" customFormat="1" ht="3" customHeight="1" x14ac:dyDescent="0.25">
      <c r="A66" s="89"/>
      <c r="B66" s="98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168"/>
      <c r="O66" s="169"/>
      <c r="P66" s="130"/>
      <c r="Q66" s="96"/>
      <c r="R66" s="96"/>
      <c r="S66" s="96"/>
      <c r="T66" s="96"/>
      <c r="U66" s="96"/>
      <c r="V66" s="96"/>
    </row>
    <row r="67" spans="1:22" s="76" customFormat="1" ht="14.15" customHeight="1" x14ac:dyDescent="0.25">
      <c r="A67" s="19">
        <f>A62+1</f>
        <v>52</v>
      </c>
      <c r="B67" s="194"/>
      <c r="C67" s="197"/>
      <c r="D67" s="195"/>
      <c r="E67" s="198"/>
      <c r="F67" s="199"/>
      <c r="G67" s="200"/>
      <c r="H67" s="199"/>
      <c r="I67" s="201">
        <v>0</v>
      </c>
      <c r="J67" s="2">
        <f>ROUND(I67*0.05,2)</f>
        <v>0</v>
      </c>
      <c r="K67" s="2">
        <f>ROUND((I67+J67)*0.095,2)</f>
        <v>0</v>
      </c>
      <c r="L67" s="1">
        <f>I67+J67+K67</f>
        <v>0</v>
      </c>
      <c r="M67" s="3">
        <f>I67+(J67*(1-$J$91))+(K67*(1-$K$91))</f>
        <v>0</v>
      </c>
      <c r="N67" s="15" t="str">
        <f t="shared" ref="N67:N87" si="11">IF(LEFT(O67,2)="fc",M67,"")</f>
        <v/>
      </c>
      <c r="O67" s="310"/>
      <c r="P67" s="237"/>
      <c r="Q67" s="96"/>
      <c r="R67" s="96"/>
      <c r="S67" s="96"/>
      <c r="T67" s="96"/>
      <c r="U67" s="96"/>
      <c r="V67" s="96"/>
    </row>
    <row r="68" spans="1:22" s="76" customFormat="1" ht="14.15" customHeight="1" x14ac:dyDescent="0.25">
      <c r="A68" s="19">
        <f>A67+1</f>
        <v>53</v>
      </c>
      <c r="B68" s="194"/>
      <c r="C68" s="197"/>
      <c r="D68" s="195"/>
      <c r="E68" s="198"/>
      <c r="F68" s="199"/>
      <c r="G68" s="200"/>
      <c r="H68" s="199"/>
      <c r="I68" s="201"/>
      <c r="J68" s="2">
        <f>ROUND(I68*0.05,2)</f>
        <v>0</v>
      </c>
      <c r="K68" s="2">
        <f>ROUND((I68+J68)*0.095,2)</f>
        <v>0</v>
      </c>
      <c r="L68" s="1">
        <f>I68+J68+K68</f>
        <v>0</v>
      </c>
      <c r="M68" s="3">
        <f>I68+(J68*(1-$J$91))+(K68*(1-$K$91))</f>
        <v>0</v>
      </c>
      <c r="N68" s="15" t="str">
        <f t="shared" si="11"/>
        <v/>
      </c>
      <c r="O68" s="236"/>
      <c r="P68" s="237"/>
      <c r="Q68" s="96"/>
      <c r="R68" s="96"/>
      <c r="S68" s="96"/>
      <c r="T68" s="96"/>
      <c r="U68" s="96"/>
      <c r="V68" s="96"/>
    </row>
    <row r="69" spans="1:22" s="76" customFormat="1" ht="14.15" customHeight="1" x14ac:dyDescent="0.25">
      <c r="A69" s="19">
        <f>A68+1</f>
        <v>54</v>
      </c>
      <c r="B69" s="194"/>
      <c r="C69" s="197"/>
      <c r="D69" s="195"/>
      <c r="E69" s="198"/>
      <c r="F69" s="199"/>
      <c r="G69" s="200"/>
      <c r="H69" s="199"/>
      <c r="I69" s="201"/>
      <c r="J69" s="2">
        <f>ROUND(I69*0.05,2)</f>
        <v>0</v>
      </c>
      <c r="K69" s="2">
        <f>ROUND((I69+J69)*0.095,2)</f>
        <v>0</v>
      </c>
      <c r="L69" s="1">
        <f>I69+J69+K69</f>
        <v>0</v>
      </c>
      <c r="M69" s="3">
        <f>I69+(J69*(1-$J$91))+(K69*(1-$K$91))</f>
        <v>0</v>
      </c>
      <c r="N69" s="15" t="str">
        <f t="shared" si="11"/>
        <v/>
      </c>
      <c r="O69" s="236"/>
      <c r="P69" s="237"/>
      <c r="Q69" s="96"/>
      <c r="R69" s="96"/>
      <c r="S69" s="96"/>
      <c r="T69" s="96"/>
      <c r="U69" s="96"/>
      <c r="V69" s="96"/>
    </row>
    <row r="70" spans="1:22" s="76" customFormat="1" ht="14.15" customHeight="1" x14ac:dyDescent="0.25">
      <c r="A70" s="19">
        <f>A69+1</f>
        <v>55</v>
      </c>
      <c r="B70" s="194"/>
      <c r="C70" s="197"/>
      <c r="D70" s="195"/>
      <c r="E70" s="198"/>
      <c r="F70" s="199"/>
      <c r="G70" s="200"/>
      <c r="H70" s="199"/>
      <c r="I70" s="201"/>
      <c r="J70" s="2">
        <f>ROUND(I70*0.05,2)</f>
        <v>0</v>
      </c>
      <c r="K70" s="2">
        <f>ROUND((I70+J70)*0.095,2)</f>
        <v>0</v>
      </c>
      <c r="L70" s="1">
        <f>I70+J70+K70</f>
        <v>0</v>
      </c>
      <c r="M70" s="3">
        <f>I70+(J70*(1-$J$91))+(K70*(1-$K$91))</f>
        <v>0</v>
      </c>
      <c r="N70" s="15" t="str">
        <f t="shared" si="11"/>
        <v/>
      </c>
      <c r="O70" s="236"/>
      <c r="P70" s="237"/>
      <c r="Q70" s="96"/>
      <c r="R70" s="96"/>
      <c r="S70" s="96"/>
      <c r="T70" s="96"/>
      <c r="U70" s="96"/>
      <c r="V70" s="96"/>
    </row>
    <row r="71" spans="1:22" s="76" customFormat="1" ht="14.15" customHeight="1" x14ac:dyDescent="0.25">
      <c r="A71" s="19">
        <f t="shared" ref="A71:A87" si="12">A70+1</f>
        <v>56</v>
      </c>
      <c r="B71" s="194"/>
      <c r="C71" s="197"/>
      <c r="D71" s="195"/>
      <c r="E71" s="198"/>
      <c r="F71" s="199"/>
      <c r="G71" s="200"/>
      <c r="H71" s="199"/>
      <c r="I71" s="201"/>
      <c r="J71" s="2">
        <f t="shared" ref="J71:J87" si="13">ROUND(I71*0.05,2)</f>
        <v>0</v>
      </c>
      <c r="K71" s="2">
        <f t="shared" ref="K71:K87" si="14">ROUND((I71+J71)*0.095,2)</f>
        <v>0</v>
      </c>
      <c r="L71" s="1">
        <f t="shared" ref="L71:L87" si="15">I71+J71+K71</f>
        <v>0</v>
      </c>
      <c r="M71" s="3">
        <f t="shared" ref="M71:M87" si="16">I71+(J71*(1-$J$91))+(K71*(1-$K$91))</f>
        <v>0</v>
      </c>
      <c r="N71" s="15" t="str">
        <f t="shared" si="11"/>
        <v/>
      </c>
      <c r="O71" s="117"/>
      <c r="P71" s="118"/>
      <c r="Q71" s="96"/>
      <c r="R71" s="96"/>
      <c r="S71" s="96"/>
      <c r="T71" s="96"/>
      <c r="U71" s="96"/>
      <c r="V71" s="96"/>
    </row>
    <row r="72" spans="1:22" s="76" customFormat="1" ht="14.15" customHeight="1" x14ac:dyDescent="0.25">
      <c r="A72" s="19">
        <f t="shared" si="12"/>
        <v>57</v>
      </c>
      <c r="B72" s="194"/>
      <c r="C72" s="197"/>
      <c r="D72" s="195"/>
      <c r="E72" s="198"/>
      <c r="F72" s="199"/>
      <c r="G72" s="200"/>
      <c r="H72" s="199"/>
      <c r="I72" s="201"/>
      <c r="J72" s="2">
        <f t="shared" si="13"/>
        <v>0</v>
      </c>
      <c r="K72" s="2">
        <f t="shared" si="14"/>
        <v>0</v>
      </c>
      <c r="L72" s="1">
        <f t="shared" si="15"/>
        <v>0</v>
      </c>
      <c r="M72" s="3">
        <f t="shared" si="16"/>
        <v>0</v>
      </c>
      <c r="N72" s="15" t="str">
        <f t="shared" si="11"/>
        <v/>
      </c>
      <c r="O72" s="117"/>
      <c r="P72" s="118"/>
      <c r="Q72" s="96"/>
      <c r="R72" s="96"/>
      <c r="S72" s="96"/>
      <c r="T72" s="96"/>
      <c r="U72" s="96"/>
      <c r="V72" s="96"/>
    </row>
    <row r="73" spans="1:22" s="76" customFormat="1" ht="14.15" customHeight="1" x14ac:dyDescent="0.25">
      <c r="A73" s="19">
        <f t="shared" si="12"/>
        <v>58</v>
      </c>
      <c r="B73" s="194"/>
      <c r="C73" s="197"/>
      <c r="D73" s="195"/>
      <c r="E73" s="198"/>
      <c r="F73" s="199"/>
      <c r="G73" s="200"/>
      <c r="H73" s="199"/>
      <c r="I73" s="201"/>
      <c r="J73" s="2">
        <f t="shared" si="13"/>
        <v>0</v>
      </c>
      <c r="K73" s="2">
        <f t="shared" si="14"/>
        <v>0</v>
      </c>
      <c r="L73" s="1">
        <f t="shared" si="15"/>
        <v>0</v>
      </c>
      <c r="M73" s="3">
        <f t="shared" si="16"/>
        <v>0</v>
      </c>
      <c r="N73" s="15" t="str">
        <f t="shared" si="11"/>
        <v/>
      </c>
      <c r="O73" s="117"/>
      <c r="P73" s="118"/>
      <c r="Q73" s="96"/>
      <c r="R73" s="96"/>
      <c r="S73" s="96"/>
      <c r="T73" s="96"/>
      <c r="U73" s="96"/>
      <c r="V73" s="96"/>
    </row>
    <row r="74" spans="1:22" s="76" customFormat="1" ht="14.15" customHeight="1" x14ac:dyDescent="0.25">
      <c r="A74" s="19">
        <f t="shared" si="12"/>
        <v>59</v>
      </c>
      <c r="B74" s="194"/>
      <c r="C74" s="197"/>
      <c r="D74" s="195"/>
      <c r="E74" s="198"/>
      <c r="F74" s="199"/>
      <c r="G74" s="200"/>
      <c r="H74" s="199"/>
      <c r="I74" s="201"/>
      <c r="J74" s="2">
        <f t="shared" si="13"/>
        <v>0</v>
      </c>
      <c r="K74" s="2">
        <f t="shared" si="14"/>
        <v>0</v>
      </c>
      <c r="L74" s="1">
        <f t="shared" si="15"/>
        <v>0</v>
      </c>
      <c r="M74" s="3">
        <f t="shared" si="16"/>
        <v>0</v>
      </c>
      <c r="N74" s="15" t="str">
        <f t="shared" si="11"/>
        <v/>
      </c>
      <c r="O74" s="117"/>
      <c r="P74" s="118"/>
      <c r="Q74" s="96"/>
      <c r="R74" s="96"/>
      <c r="S74" s="96"/>
      <c r="T74" s="96"/>
      <c r="U74" s="96"/>
      <c r="V74" s="96"/>
    </row>
    <row r="75" spans="1:22" s="76" customFormat="1" ht="14.15" customHeight="1" x14ac:dyDescent="0.25">
      <c r="A75" s="19">
        <f t="shared" si="12"/>
        <v>60</v>
      </c>
      <c r="B75" s="194"/>
      <c r="C75" s="197"/>
      <c r="D75" s="195"/>
      <c r="E75" s="198"/>
      <c r="F75" s="199"/>
      <c r="G75" s="200"/>
      <c r="H75" s="199"/>
      <c r="I75" s="201"/>
      <c r="J75" s="2">
        <f t="shared" si="13"/>
        <v>0</v>
      </c>
      <c r="K75" s="2">
        <f t="shared" si="14"/>
        <v>0</v>
      </c>
      <c r="L75" s="1">
        <f t="shared" si="15"/>
        <v>0</v>
      </c>
      <c r="M75" s="3">
        <f t="shared" si="16"/>
        <v>0</v>
      </c>
      <c r="N75" s="15" t="str">
        <f t="shared" si="11"/>
        <v/>
      </c>
      <c r="O75" s="117"/>
      <c r="P75" s="118"/>
      <c r="Q75" s="96"/>
      <c r="R75" s="96"/>
      <c r="S75" s="96"/>
      <c r="T75" s="96"/>
      <c r="U75" s="96"/>
      <c r="V75" s="96"/>
    </row>
    <row r="76" spans="1:22" s="76" customFormat="1" ht="14.15" customHeight="1" x14ac:dyDescent="0.25">
      <c r="A76" s="19">
        <f t="shared" si="12"/>
        <v>61</v>
      </c>
      <c r="B76" s="194"/>
      <c r="C76" s="197"/>
      <c r="D76" s="195"/>
      <c r="E76" s="198"/>
      <c r="F76" s="199"/>
      <c r="G76" s="200"/>
      <c r="H76" s="199"/>
      <c r="I76" s="201"/>
      <c r="J76" s="2">
        <f t="shared" si="13"/>
        <v>0</v>
      </c>
      <c r="K76" s="2">
        <f t="shared" si="14"/>
        <v>0</v>
      </c>
      <c r="L76" s="1">
        <f t="shared" si="15"/>
        <v>0</v>
      </c>
      <c r="M76" s="3">
        <f t="shared" si="16"/>
        <v>0</v>
      </c>
      <c r="N76" s="15" t="str">
        <f t="shared" si="11"/>
        <v/>
      </c>
      <c r="O76" s="117"/>
      <c r="P76" s="118"/>
      <c r="Q76" s="96"/>
      <c r="R76" s="96"/>
      <c r="S76" s="96"/>
      <c r="T76" s="96"/>
      <c r="U76" s="96"/>
      <c r="V76" s="96"/>
    </row>
    <row r="77" spans="1:22" s="76" customFormat="1" ht="14.15" customHeight="1" x14ac:dyDescent="0.25">
      <c r="A77" s="19">
        <f t="shared" si="12"/>
        <v>62</v>
      </c>
      <c r="B77" s="194"/>
      <c r="C77" s="197"/>
      <c r="D77" s="195"/>
      <c r="E77" s="198"/>
      <c r="F77" s="199"/>
      <c r="G77" s="200"/>
      <c r="H77" s="199"/>
      <c r="I77" s="201"/>
      <c r="J77" s="2">
        <f t="shared" si="13"/>
        <v>0</v>
      </c>
      <c r="K77" s="2">
        <f t="shared" si="14"/>
        <v>0</v>
      </c>
      <c r="L77" s="1">
        <f t="shared" si="15"/>
        <v>0</v>
      </c>
      <c r="M77" s="3">
        <f t="shared" si="16"/>
        <v>0</v>
      </c>
      <c r="N77" s="15" t="str">
        <f t="shared" si="11"/>
        <v/>
      </c>
      <c r="O77" s="117"/>
      <c r="P77" s="118"/>
      <c r="Q77" s="96"/>
      <c r="R77" s="96"/>
      <c r="S77" s="96"/>
      <c r="T77" s="96"/>
      <c r="U77" s="96"/>
      <c r="V77" s="96"/>
    </row>
    <row r="78" spans="1:22" s="76" customFormat="1" ht="14.15" customHeight="1" x14ac:dyDescent="0.25">
      <c r="A78" s="19">
        <f t="shared" si="12"/>
        <v>63</v>
      </c>
      <c r="B78" s="194"/>
      <c r="C78" s="197"/>
      <c r="D78" s="195"/>
      <c r="E78" s="198"/>
      <c r="F78" s="199"/>
      <c r="G78" s="200"/>
      <c r="H78" s="199"/>
      <c r="I78" s="201"/>
      <c r="J78" s="2">
        <f t="shared" si="13"/>
        <v>0</v>
      </c>
      <c r="K78" s="2">
        <f t="shared" si="14"/>
        <v>0</v>
      </c>
      <c r="L78" s="1">
        <f t="shared" si="15"/>
        <v>0</v>
      </c>
      <c r="M78" s="3">
        <f t="shared" si="16"/>
        <v>0</v>
      </c>
      <c r="N78" s="15" t="str">
        <f t="shared" si="11"/>
        <v/>
      </c>
      <c r="O78" s="117"/>
      <c r="P78" s="118"/>
      <c r="Q78" s="96"/>
      <c r="R78" s="96"/>
      <c r="S78" s="96"/>
      <c r="T78" s="96"/>
      <c r="U78" s="96"/>
      <c r="V78" s="96"/>
    </row>
    <row r="79" spans="1:22" s="76" customFormat="1" ht="14.15" customHeight="1" x14ac:dyDescent="0.25">
      <c r="A79" s="19">
        <f t="shared" si="12"/>
        <v>64</v>
      </c>
      <c r="B79" s="194"/>
      <c r="C79" s="197"/>
      <c r="D79" s="195"/>
      <c r="E79" s="198"/>
      <c r="F79" s="199"/>
      <c r="G79" s="200"/>
      <c r="H79" s="199"/>
      <c r="I79" s="201"/>
      <c r="J79" s="2">
        <f t="shared" si="13"/>
        <v>0</v>
      </c>
      <c r="K79" s="2">
        <f t="shared" si="14"/>
        <v>0</v>
      </c>
      <c r="L79" s="1">
        <f t="shared" si="15"/>
        <v>0</v>
      </c>
      <c r="M79" s="3">
        <f t="shared" si="16"/>
        <v>0</v>
      </c>
      <c r="N79" s="15" t="str">
        <f t="shared" si="11"/>
        <v/>
      </c>
      <c r="O79" s="117"/>
      <c r="P79" s="118"/>
      <c r="Q79" s="96"/>
      <c r="R79" s="96"/>
      <c r="S79" s="96"/>
      <c r="T79" s="96"/>
      <c r="U79" s="96"/>
      <c r="V79" s="96"/>
    </row>
    <row r="80" spans="1:22" s="76" customFormat="1" ht="14.15" customHeight="1" x14ac:dyDescent="0.25">
      <c r="A80" s="19">
        <f t="shared" si="12"/>
        <v>65</v>
      </c>
      <c r="B80" s="194"/>
      <c r="C80" s="197"/>
      <c r="D80" s="195"/>
      <c r="E80" s="198"/>
      <c r="F80" s="199"/>
      <c r="G80" s="200"/>
      <c r="H80" s="199"/>
      <c r="I80" s="201"/>
      <c r="J80" s="2">
        <f t="shared" si="13"/>
        <v>0</v>
      </c>
      <c r="K80" s="2">
        <f t="shared" si="14"/>
        <v>0</v>
      </c>
      <c r="L80" s="1">
        <f t="shared" si="15"/>
        <v>0</v>
      </c>
      <c r="M80" s="3">
        <f t="shared" si="16"/>
        <v>0</v>
      </c>
      <c r="N80" s="15" t="str">
        <f t="shared" si="11"/>
        <v/>
      </c>
      <c r="O80" s="117"/>
      <c r="P80" s="118"/>
      <c r="Q80" s="96"/>
      <c r="R80" s="96"/>
      <c r="S80" s="96"/>
      <c r="T80" s="96"/>
      <c r="U80" s="96"/>
      <c r="V80" s="96"/>
    </row>
    <row r="81" spans="1:22" s="76" customFormat="1" ht="14.15" customHeight="1" x14ac:dyDescent="0.25">
      <c r="A81" s="19">
        <f t="shared" si="12"/>
        <v>66</v>
      </c>
      <c r="B81" s="194"/>
      <c r="C81" s="197"/>
      <c r="D81" s="195"/>
      <c r="E81" s="198"/>
      <c r="F81" s="199"/>
      <c r="G81" s="200"/>
      <c r="H81" s="199"/>
      <c r="I81" s="201"/>
      <c r="J81" s="2">
        <f t="shared" si="13"/>
        <v>0</v>
      </c>
      <c r="K81" s="2">
        <f t="shared" si="14"/>
        <v>0</v>
      </c>
      <c r="L81" s="1">
        <f t="shared" si="15"/>
        <v>0</v>
      </c>
      <c r="M81" s="3">
        <f t="shared" si="16"/>
        <v>0</v>
      </c>
      <c r="N81" s="15" t="str">
        <f t="shared" si="11"/>
        <v/>
      </c>
      <c r="O81" s="117"/>
      <c r="P81" s="118"/>
      <c r="Q81" s="96"/>
      <c r="R81" s="96"/>
      <c r="S81" s="96"/>
      <c r="T81" s="96"/>
      <c r="U81" s="96"/>
      <c r="V81" s="96"/>
    </row>
    <row r="82" spans="1:22" s="76" customFormat="1" ht="14.15" customHeight="1" x14ac:dyDescent="0.25">
      <c r="A82" s="19">
        <f t="shared" si="12"/>
        <v>67</v>
      </c>
      <c r="B82" s="194"/>
      <c r="C82" s="197"/>
      <c r="D82" s="195"/>
      <c r="E82" s="198"/>
      <c r="F82" s="199"/>
      <c r="G82" s="200"/>
      <c r="H82" s="199"/>
      <c r="I82" s="201"/>
      <c r="J82" s="2">
        <f t="shared" si="13"/>
        <v>0</v>
      </c>
      <c r="K82" s="2">
        <f t="shared" si="14"/>
        <v>0</v>
      </c>
      <c r="L82" s="1">
        <f t="shared" si="15"/>
        <v>0</v>
      </c>
      <c r="M82" s="3">
        <f t="shared" si="16"/>
        <v>0</v>
      </c>
      <c r="N82" s="15" t="str">
        <f t="shared" si="11"/>
        <v/>
      </c>
      <c r="O82" s="117"/>
      <c r="P82" s="118"/>
      <c r="Q82" s="96"/>
      <c r="R82" s="96"/>
      <c r="S82" s="96"/>
      <c r="T82" s="96"/>
      <c r="U82" s="96"/>
      <c r="V82" s="96"/>
    </row>
    <row r="83" spans="1:22" s="76" customFormat="1" ht="14.15" customHeight="1" x14ac:dyDescent="0.25">
      <c r="A83" s="19">
        <f t="shared" si="12"/>
        <v>68</v>
      </c>
      <c r="B83" s="194"/>
      <c r="C83" s="197"/>
      <c r="D83" s="195"/>
      <c r="E83" s="198"/>
      <c r="F83" s="199"/>
      <c r="G83" s="200"/>
      <c r="H83" s="199"/>
      <c r="I83" s="201"/>
      <c r="J83" s="2">
        <f t="shared" si="13"/>
        <v>0</v>
      </c>
      <c r="K83" s="2">
        <f t="shared" si="14"/>
        <v>0</v>
      </c>
      <c r="L83" s="1">
        <f t="shared" si="15"/>
        <v>0</v>
      </c>
      <c r="M83" s="3">
        <f t="shared" si="16"/>
        <v>0</v>
      </c>
      <c r="N83" s="15" t="str">
        <f t="shared" si="11"/>
        <v/>
      </c>
      <c r="O83" s="117"/>
      <c r="P83" s="118"/>
      <c r="Q83" s="96"/>
      <c r="R83" s="96"/>
      <c r="S83" s="96"/>
      <c r="T83" s="96"/>
      <c r="U83" s="96"/>
      <c r="V83" s="96"/>
    </row>
    <row r="84" spans="1:22" s="76" customFormat="1" ht="14.15" customHeight="1" x14ac:dyDescent="0.25">
      <c r="A84" s="19">
        <f t="shared" si="12"/>
        <v>69</v>
      </c>
      <c r="B84" s="194"/>
      <c r="C84" s="197"/>
      <c r="D84" s="195"/>
      <c r="E84" s="198"/>
      <c r="F84" s="199"/>
      <c r="G84" s="200"/>
      <c r="H84" s="199"/>
      <c r="I84" s="201"/>
      <c r="J84" s="2">
        <f t="shared" si="13"/>
        <v>0</v>
      </c>
      <c r="K84" s="2">
        <f t="shared" si="14"/>
        <v>0</v>
      </c>
      <c r="L84" s="1">
        <f t="shared" si="15"/>
        <v>0</v>
      </c>
      <c r="M84" s="3">
        <f t="shared" si="16"/>
        <v>0</v>
      </c>
      <c r="N84" s="15" t="str">
        <f t="shared" si="11"/>
        <v/>
      </c>
      <c r="O84" s="117"/>
      <c r="P84" s="118"/>
      <c r="Q84" s="96"/>
      <c r="R84" s="96"/>
      <c r="S84" s="96"/>
      <c r="T84" s="96"/>
      <c r="U84" s="96"/>
      <c r="V84" s="96"/>
    </row>
    <row r="85" spans="1:22" s="76" customFormat="1" ht="14.15" customHeight="1" x14ac:dyDescent="0.25">
      <c r="A85" s="19">
        <f t="shared" si="12"/>
        <v>70</v>
      </c>
      <c r="B85" s="194"/>
      <c r="C85" s="197"/>
      <c r="D85" s="195"/>
      <c r="E85" s="198"/>
      <c r="F85" s="199"/>
      <c r="G85" s="200"/>
      <c r="H85" s="199"/>
      <c r="I85" s="201"/>
      <c r="J85" s="2">
        <f t="shared" si="13"/>
        <v>0</v>
      </c>
      <c r="K85" s="2">
        <f t="shared" si="14"/>
        <v>0</v>
      </c>
      <c r="L85" s="1">
        <f t="shared" si="15"/>
        <v>0</v>
      </c>
      <c r="M85" s="3">
        <f t="shared" si="16"/>
        <v>0</v>
      </c>
      <c r="N85" s="15" t="str">
        <f t="shared" si="11"/>
        <v/>
      </c>
      <c r="O85" s="117"/>
      <c r="P85" s="118"/>
      <c r="Q85" s="96"/>
      <c r="R85" s="96"/>
      <c r="S85" s="96"/>
      <c r="T85" s="96"/>
      <c r="U85" s="96"/>
      <c r="V85" s="96"/>
    </row>
    <row r="86" spans="1:22" s="96" customFormat="1" ht="14.15" customHeight="1" x14ac:dyDescent="0.25">
      <c r="A86" s="19">
        <f t="shared" si="12"/>
        <v>71</v>
      </c>
      <c r="B86" s="187" t="s">
        <v>51</v>
      </c>
      <c r="C86" s="188"/>
      <c r="D86" s="189"/>
      <c r="E86" s="190"/>
      <c r="F86" s="191"/>
      <c r="G86" s="192"/>
      <c r="H86" s="191"/>
      <c r="I86" s="193"/>
      <c r="J86" s="2">
        <f t="shared" si="13"/>
        <v>0</v>
      </c>
      <c r="K86" s="2">
        <f t="shared" si="14"/>
        <v>0</v>
      </c>
      <c r="L86" s="1">
        <f t="shared" si="15"/>
        <v>0</v>
      </c>
      <c r="M86" s="3">
        <f t="shared" si="16"/>
        <v>0</v>
      </c>
      <c r="N86" s="15" t="str">
        <f t="shared" si="11"/>
        <v/>
      </c>
      <c r="O86" s="248"/>
      <c r="P86" s="249"/>
    </row>
    <row r="87" spans="1:22" s="96" customFormat="1" ht="14.15" customHeight="1" x14ac:dyDescent="0.25">
      <c r="A87" s="19">
        <f t="shared" si="12"/>
        <v>72</v>
      </c>
      <c r="B87" s="187" t="s">
        <v>51</v>
      </c>
      <c r="C87" s="188"/>
      <c r="D87" s="189"/>
      <c r="E87" s="190"/>
      <c r="F87" s="191"/>
      <c r="G87" s="192"/>
      <c r="H87" s="191"/>
      <c r="I87" s="193"/>
      <c r="J87" s="2">
        <f t="shared" si="13"/>
        <v>0</v>
      </c>
      <c r="K87" s="2">
        <f t="shared" si="14"/>
        <v>0</v>
      </c>
      <c r="L87" s="1">
        <f t="shared" si="15"/>
        <v>0</v>
      </c>
      <c r="M87" s="3">
        <f t="shared" si="16"/>
        <v>0</v>
      </c>
      <c r="N87" s="15" t="str">
        <f t="shared" si="11"/>
        <v/>
      </c>
      <c r="O87" s="248"/>
      <c r="P87" s="249"/>
    </row>
    <row r="88" spans="1:22" s="76" customFormat="1" ht="18" customHeight="1" x14ac:dyDescent="0.25">
      <c r="A88" s="4"/>
      <c r="B88" s="9" t="s">
        <v>28</v>
      </c>
      <c r="C88" s="5"/>
      <c r="D88" s="6"/>
      <c r="E88" s="7"/>
      <c r="F88" s="4"/>
      <c r="G88" s="4"/>
      <c r="H88" s="8"/>
      <c r="I88" s="16">
        <f>SUM(I67:I87)</f>
        <v>0</v>
      </c>
      <c r="J88" s="17">
        <f>SUM(J67:J87)</f>
        <v>0</v>
      </c>
      <c r="K88" s="17">
        <f>SUM(K67:K87)</f>
        <v>0</v>
      </c>
      <c r="L88" s="16">
        <f>SUM(I88:K88)</f>
        <v>0</v>
      </c>
      <c r="M88" s="18">
        <f>SUM(M67:M87)</f>
        <v>0</v>
      </c>
      <c r="N88" s="30">
        <f>SUM(N67:N87)</f>
        <v>0</v>
      </c>
      <c r="O88" s="324"/>
      <c r="P88" s="325"/>
      <c r="Q88" s="96"/>
      <c r="R88" s="96"/>
      <c r="S88" s="96"/>
      <c r="T88" s="96"/>
      <c r="U88" s="96"/>
      <c r="V88" s="96"/>
    </row>
    <row r="89" spans="1:22" s="49" customFormat="1" ht="19.5" customHeight="1" thickBot="1" x14ac:dyDescent="0.3">
      <c r="A89" s="25"/>
      <c r="B89" s="26" t="s">
        <v>1</v>
      </c>
      <c r="C89" s="25"/>
      <c r="D89" s="25"/>
      <c r="E89" s="25"/>
      <c r="F89" s="26"/>
      <c r="G89" s="27"/>
      <c r="H89" s="28"/>
      <c r="I89" s="29">
        <f t="shared" ref="I89:N89" si="17">I63+I88</f>
        <v>0</v>
      </c>
      <c r="J89" s="29">
        <f t="shared" si="17"/>
        <v>0</v>
      </c>
      <c r="K89" s="29">
        <f t="shared" si="17"/>
        <v>0</v>
      </c>
      <c r="L89" s="29">
        <f t="shared" si="17"/>
        <v>0</v>
      </c>
      <c r="M89" s="29">
        <f t="shared" si="17"/>
        <v>0</v>
      </c>
      <c r="N89" s="29">
        <f t="shared" si="17"/>
        <v>0</v>
      </c>
      <c r="O89" s="81"/>
      <c r="P89" s="80"/>
      <c r="Q89" s="97"/>
      <c r="R89" s="97"/>
      <c r="S89" s="97"/>
      <c r="T89" s="97"/>
      <c r="U89" s="97"/>
      <c r="V89" s="97"/>
    </row>
    <row r="90" spans="1:22" s="49" customFormat="1" ht="8.25" customHeight="1" thickTop="1" x14ac:dyDescent="0.25">
      <c r="F90" s="60"/>
      <c r="G90" s="61"/>
      <c r="H90" s="62"/>
      <c r="I90" s="63"/>
      <c r="J90" s="83"/>
      <c r="K90" s="83"/>
      <c r="L90" s="63"/>
      <c r="M90" s="84"/>
      <c r="N90" s="63"/>
      <c r="O90" s="63"/>
      <c r="P90" s="80"/>
      <c r="Q90" s="97"/>
      <c r="R90" s="104"/>
      <c r="S90" s="97"/>
      <c r="T90" s="97"/>
      <c r="U90" s="97"/>
      <c r="V90" s="97"/>
    </row>
    <row r="91" spans="1:22" s="49" customFormat="1" ht="26.25" customHeight="1" thickBot="1" x14ac:dyDescent="0.3">
      <c r="F91" s="64"/>
      <c r="G91" s="323" t="s">
        <v>19</v>
      </c>
      <c r="H91" s="323"/>
      <c r="I91" s="323"/>
      <c r="J91" s="85">
        <v>1</v>
      </c>
      <c r="K91" s="85">
        <v>0.5</v>
      </c>
      <c r="L91" s="121" t="s">
        <v>33</v>
      </c>
      <c r="M91" s="86"/>
      <c r="N91" s="81"/>
      <c r="O91" s="81"/>
      <c r="P91" s="82"/>
      <c r="Q91" s="97"/>
      <c r="R91" s="104"/>
      <c r="S91" s="97"/>
      <c r="T91" s="97"/>
      <c r="U91" s="97"/>
      <c r="V91" s="97"/>
    </row>
    <row r="92" spans="1:22" s="49" customFormat="1" ht="7.5" customHeight="1" thickTop="1" x14ac:dyDescent="0.3">
      <c r="A92" s="64"/>
      <c r="B92" s="65"/>
      <c r="C92" s="65"/>
      <c r="D92" s="65"/>
      <c r="E92" s="65"/>
      <c r="F92" s="64"/>
      <c r="G92" s="66"/>
      <c r="I92" s="67"/>
      <c r="J92" s="87"/>
      <c r="K92" s="87"/>
      <c r="L92" s="88"/>
      <c r="M92" s="86"/>
      <c r="N92" s="81"/>
      <c r="O92" s="81"/>
      <c r="P92" s="82"/>
      <c r="Q92" s="97"/>
      <c r="R92" s="104"/>
      <c r="S92" s="97"/>
      <c r="T92" s="97"/>
      <c r="U92" s="97"/>
      <c r="V92" s="97"/>
    </row>
    <row r="93" spans="1:22" s="49" customFormat="1" ht="3.75" customHeight="1" thickBot="1" x14ac:dyDescent="0.35">
      <c r="A93" s="64"/>
      <c r="B93" s="65"/>
      <c r="C93" s="65"/>
      <c r="D93" s="65"/>
      <c r="E93" s="65"/>
      <c r="F93" s="64"/>
      <c r="G93" s="66"/>
      <c r="I93" s="67"/>
      <c r="J93" s="87"/>
      <c r="K93" s="87"/>
      <c r="L93" s="88"/>
      <c r="M93" s="86"/>
      <c r="N93" s="81"/>
      <c r="O93" s="81"/>
      <c r="P93" s="82"/>
      <c r="Q93" s="97"/>
      <c r="R93" s="104"/>
      <c r="S93" s="97"/>
      <c r="T93" s="97"/>
      <c r="U93" s="97"/>
      <c r="V93" s="97"/>
    </row>
    <row r="94" spans="1:22" s="49" customFormat="1" ht="33" customHeight="1" thickBot="1" x14ac:dyDescent="0.35">
      <c r="A94" s="64"/>
      <c r="B94" s="65"/>
      <c r="C94" s="65"/>
      <c r="D94" s="65"/>
      <c r="E94" s="65"/>
      <c r="F94" s="64"/>
      <c r="G94" s="66"/>
      <c r="I94" s="288" t="s">
        <v>74</v>
      </c>
      <c r="J94" s="289"/>
      <c r="K94" s="289"/>
      <c r="L94" s="289"/>
      <c r="M94" s="289"/>
      <c r="N94" s="289"/>
      <c r="O94" s="289"/>
      <c r="P94" s="290"/>
      <c r="Q94" s="97"/>
      <c r="R94" s="104"/>
      <c r="S94" s="97"/>
      <c r="T94" s="97"/>
      <c r="U94" s="97"/>
      <c r="V94" s="97"/>
    </row>
    <row r="95" spans="1:22" s="49" customFormat="1" ht="7.5" customHeight="1" thickBot="1" x14ac:dyDescent="0.35">
      <c r="A95" s="64"/>
      <c r="B95" s="65"/>
      <c r="C95" s="65"/>
      <c r="D95" s="65"/>
      <c r="E95" s="65"/>
      <c r="F95" s="64"/>
      <c r="G95" s="66"/>
      <c r="I95" s="67"/>
      <c r="J95" s="87"/>
      <c r="K95" s="87"/>
      <c r="L95" s="88"/>
      <c r="M95" s="86"/>
      <c r="N95" s="81"/>
      <c r="O95" s="81"/>
      <c r="P95" s="82"/>
      <c r="Q95" s="97"/>
      <c r="R95" s="104"/>
      <c r="S95" s="97"/>
      <c r="T95" s="97"/>
      <c r="U95" s="97"/>
      <c r="V95" s="97"/>
    </row>
    <row r="96" spans="1:22" s="49" customFormat="1" ht="17.25" customHeight="1" thickBot="1" x14ac:dyDescent="0.35">
      <c r="A96" s="68"/>
      <c r="B96" s="69"/>
      <c r="C96" s="70"/>
      <c r="D96" s="70"/>
      <c r="E96" s="70"/>
      <c r="F96" s="71"/>
      <c r="G96" s="72"/>
      <c r="I96" s="298" t="s">
        <v>24</v>
      </c>
      <c r="J96" s="299"/>
      <c r="K96" s="299"/>
      <c r="L96" s="300"/>
      <c r="M96" s="311" t="s">
        <v>64</v>
      </c>
      <c r="N96" s="311" t="s">
        <v>65</v>
      </c>
      <c r="O96" s="314" t="s">
        <v>30</v>
      </c>
      <c r="P96" s="315"/>
      <c r="Q96" s="105"/>
      <c r="R96" s="106"/>
      <c r="S96" s="107"/>
      <c r="T96" s="97"/>
      <c r="U96" s="97"/>
      <c r="V96" s="97"/>
    </row>
    <row r="97" spans="1:22" s="76" customFormat="1" ht="17.25" customHeight="1" thickBot="1" x14ac:dyDescent="0.35">
      <c r="A97" s="70"/>
      <c r="B97" s="320" t="s">
        <v>18</v>
      </c>
      <c r="C97" s="321"/>
      <c r="D97" s="321"/>
      <c r="E97" s="321"/>
      <c r="F97" s="321"/>
      <c r="G97" s="322"/>
      <c r="I97" s="301"/>
      <c r="J97" s="302"/>
      <c r="K97" s="302"/>
      <c r="L97" s="303"/>
      <c r="M97" s="312" t="s">
        <v>23</v>
      </c>
      <c r="N97" s="312"/>
      <c r="O97" s="316"/>
      <c r="P97" s="317"/>
      <c r="Q97" s="105"/>
      <c r="R97" s="108"/>
      <c r="S97" s="96"/>
      <c r="T97" s="96"/>
      <c r="U97" s="96"/>
      <c r="V97" s="96"/>
    </row>
    <row r="98" spans="1:22" s="49" customFormat="1" ht="10.5" customHeight="1" x14ac:dyDescent="0.3">
      <c r="A98" s="68"/>
      <c r="B98" s="326" t="s">
        <v>80</v>
      </c>
      <c r="C98" s="327"/>
      <c r="D98" s="327"/>
      <c r="E98" s="327"/>
      <c r="F98" s="327"/>
      <c r="G98" s="328"/>
      <c r="I98" s="301"/>
      <c r="J98" s="302"/>
      <c r="K98" s="302"/>
      <c r="L98" s="303"/>
      <c r="M98" s="312"/>
      <c r="N98" s="312"/>
      <c r="O98" s="316"/>
      <c r="P98" s="317"/>
      <c r="Q98" s="109"/>
      <c r="R98" s="110"/>
      <c r="S98" s="107"/>
      <c r="T98" s="97"/>
      <c r="U98" s="97"/>
      <c r="V98" s="97"/>
    </row>
    <row r="99" spans="1:22" s="76" customFormat="1" ht="21.75" customHeight="1" thickBot="1" x14ac:dyDescent="0.35">
      <c r="A99" s="70"/>
      <c r="B99" s="329"/>
      <c r="C99" s="330"/>
      <c r="D99" s="330"/>
      <c r="E99" s="330"/>
      <c r="F99" s="330"/>
      <c r="G99" s="331"/>
      <c r="I99" s="304"/>
      <c r="J99" s="305"/>
      <c r="K99" s="305"/>
      <c r="L99" s="306"/>
      <c r="M99" s="313"/>
      <c r="N99" s="313"/>
      <c r="O99" s="318"/>
      <c r="P99" s="319"/>
      <c r="Q99" s="109"/>
      <c r="R99" s="108"/>
      <c r="S99" s="262"/>
      <c r="T99" s="111"/>
      <c r="U99" s="96"/>
      <c r="V99" s="96"/>
    </row>
    <row r="100" spans="1:22" s="73" customFormat="1" ht="23.25" customHeight="1" x14ac:dyDescent="0.25">
      <c r="A100" s="70"/>
      <c r="B100" s="329"/>
      <c r="C100" s="330"/>
      <c r="D100" s="330"/>
      <c r="E100" s="330"/>
      <c r="F100" s="330"/>
      <c r="G100" s="331"/>
      <c r="I100" s="295" t="s">
        <v>75</v>
      </c>
      <c r="J100" s="275" t="s">
        <v>25</v>
      </c>
      <c r="K100" s="276"/>
      <c r="L100" s="277"/>
      <c r="M100" s="32">
        <v>0</v>
      </c>
      <c r="N100" s="33">
        <f>N63</f>
        <v>0</v>
      </c>
      <c r="O100" s="240"/>
      <c r="P100" s="241"/>
      <c r="Q100" s="109"/>
      <c r="R100" s="110"/>
      <c r="S100" s="262"/>
      <c r="T100" s="112"/>
      <c r="U100" s="113"/>
      <c r="V100" s="113"/>
    </row>
    <row r="101" spans="1:22" s="73" customFormat="1" ht="23.25" customHeight="1" x14ac:dyDescent="0.3">
      <c r="A101" s="70"/>
      <c r="B101" s="329"/>
      <c r="C101" s="330"/>
      <c r="D101" s="330"/>
      <c r="E101" s="330"/>
      <c r="F101" s="330"/>
      <c r="G101" s="331"/>
      <c r="I101" s="296"/>
      <c r="J101" s="270" t="s">
        <v>21</v>
      </c>
      <c r="K101" s="271"/>
      <c r="L101" s="272"/>
      <c r="M101" s="34">
        <v>0</v>
      </c>
      <c r="N101" s="35">
        <f>N88</f>
        <v>0</v>
      </c>
      <c r="O101" s="242"/>
      <c r="P101" s="243"/>
      <c r="Q101" s="109"/>
      <c r="R101" s="108"/>
      <c r="S101" s="262"/>
      <c r="T101" s="112"/>
      <c r="U101" s="113"/>
      <c r="V101" s="113"/>
    </row>
    <row r="102" spans="1:22" s="73" customFormat="1" ht="23.25" customHeight="1" x14ac:dyDescent="0.25">
      <c r="B102" s="119" t="s">
        <v>45</v>
      </c>
      <c r="C102" s="286"/>
      <c r="D102" s="286"/>
      <c r="E102" s="286"/>
      <c r="F102" s="286"/>
      <c r="G102" s="287"/>
      <c r="I102" s="296"/>
      <c r="J102" s="270" t="s">
        <v>73</v>
      </c>
      <c r="K102" s="271"/>
      <c r="L102" s="272"/>
      <c r="M102" s="36">
        <f>M100+M101</f>
        <v>0</v>
      </c>
      <c r="N102" s="35">
        <f>N100+N101</f>
        <v>0</v>
      </c>
      <c r="O102" s="242"/>
      <c r="P102" s="243"/>
      <c r="Q102" s="109"/>
      <c r="R102" s="110"/>
      <c r="S102" s="262"/>
      <c r="T102" s="112"/>
      <c r="U102" s="113"/>
      <c r="V102" s="113"/>
    </row>
    <row r="103" spans="1:22" s="73" customFormat="1" ht="23.25" customHeight="1" x14ac:dyDescent="0.3">
      <c r="B103" s="119" t="s">
        <v>46</v>
      </c>
      <c r="C103" s="286"/>
      <c r="D103" s="286"/>
      <c r="E103" s="286"/>
      <c r="F103" s="286"/>
      <c r="G103" s="287"/>
      <c r="I103" s="296"/>
      <c r="J103" s="291" t="s">
        <v>72</v>
      </c>
      <c r="K103" s="292"/>
      <c r="L103" s="293"/>
      <c r="M103" s="36"/>
      <c r="N103" s="37"/>
      <c r="O103" s="244"/>
      <c r="P103" s="245"/>
      <c r="Q103" s="109"/>
      <c r="R103" s="108"/>
      <c r="S103" s="113"/>
      <c r="T103" s="113"/>
      <c r="U103" s="113"/>
      <c r="V103" s="113"/>
    </row>
    <row r="104" spans="1:22" s="73" customFormat="1" ht="23.25" customHeight="1" x14ac:dyDescent="0.3">
      <c r="B104" s="280" t="s">
        <v>47</v>
      </c>
      <c r="C104" s="282"/>
      <c r="D104" s="282"/>
      <c r="E104" s="282"/>
      <c r="F104" s="282"/>
      <c r="G104" s="283"/>
      <c r="I104" s="296"/>
      <c r="J104" s="270" t="s">
        <v>58</v>
      </c>
      <c r="K104" s="271"/>
      <c r="L104" s="272"/>
      <c r="M104" s="38">
        <f>M102</f>
        <v>0</v>
      </c>
      <c r="N104" s="39">
        <f>N102</f>
        <v>0</v>
      </c>
      <c r="O104" s="246">
        <f>MIN(M104+N104)</f>
        <v>0</v>
      </c>
      <c r="P104" s="247"/>
      <c r="Q104" s="109"/>
      <c r="R104" s="108"/>
      <c r="S104" s="113"/>
      <c r="T104" s="113"/>
      <c r="U104" s="113"/>
      <c r="V104" s="113"/>
    </row>
    <row r="105" spans="1:22" s="73" customFormat="1" ht="23.25" customHeight="1" x14ac:dyDescent="0.3">
      <c r="B105" s="281"/>
      <c r="C105" s="284"/>
      <c r="D105" s="284"/>
      <c r="E105" s="284"/>
      <c r="F105" s="284"/>
      <c r="G105" s="285"/>
      <c r="I105" s="296"/>
      <c r="J105" s="270" t="s">
        <v>34</v>
      </c>
      <c r="K105" s="271"/>
      <c r="L105" s="272"/>
      <c r="M105" s="40"/>
      <c r="N105" s="41"/>
      <c r="O105" s="238">
        <v>0.66</v>
      </c>
      <c r="P105" s="239"/>
      <c r="Q105" s="109"/>
      <c r="R105" s="108"/>
      <c r="S105" s="113"/>
      <c r="T105" s="113"/>
      <c r="U105" s="113"/>
      <c r="V105" s="113"/>
    </row>
    <row r="106" spans="1:22" s="73" customFormat="1" ht="23.25" customHeight="1" thickBot="1" x14ac:dyDescent="0.35">
      <c r="B106" s="120" t="s">
        <v>48</v>
      </c>
      <c r="C106" s="278"/>
      <c r="D106" s="278"/>
      <c r="E106" s="278"/>
      <c r="F106" s="278"/>
      <c r="G106" s="279"/>
      <c r="I106" s="296"/>
      <c r="J106" s="270" t="s">
        <v>59</v>
      </c>
      <c r="K106" s="271"/>
      <c r="L106" s="272"/>
      <c r="M106" s="42"/>
      <c r="N106" s="43"/>
      <c r="O106" s="268">
        <v>0</v>
      </c>
      <c r="P106" s="269"/>
      <c r="Q106" s="109"/>
      <c r="R106" s="110"/>
      <c r="S106" s="114"/>
      <c r="T106" s="113"/>
      <c r="U106" s="113"/>
      <c r="V106" s="113"/>
    </row>
    <row r="107" spans="1:22" s="73" customFormat="1" ht="23.25" customHeight="1" x14ac:dyDescent="0.3">
      <c r="B107" s="66"/>
      <c r="C107" s="66"/>
      <c r="D107" s="66"/>
      <c r="E107" s="66"/>
      <c r="F107" s="74"/>
      <c r="G107" s="72"/>
      <c r="I107" s="296"/>
      <c r="J107" s="270" t="s">
        <v>52</v>
      </c>
      <c r="K107" s="271"/>
      <c r="L107" s="272"/>
      <c r="M107" s="40"/>
      <c r="N107" s="44"/>
      <c r="O107" s="273">
        <f>MIN(O104*O105,O106)</f>
        <v>0</v>
      </c>
      <c r="P107" s="274"/>
      <c r="Q107" s="105"/>
      <c r="R107" s="108"/>
      <c r="S107" s="112"/>
      <c r="T107" s="113"/>
      <c r="U107" s="113"/>
      <c r="V107" s="113"/>
    </row>
    <row r="108" spans="1:22" s="73" customFormat="1" ht="33" customHeight="1" x14ac:dyDescent="0.3">
      <c r="F108" s="74"/>
      <c r="G108" s="72"/>
      <c r="I108" s="296"/>
      <c r="J108" s="270" t="s">
        <v>78</v>
      </c>
      <c r="K108" s="271"/>
      <c r="L108" s="272"/>
      <c r="M108" s="31"/>
      <c r="N108" s="21"/>
      <c r="O108" s="268">
        <v>0</v>
      </c>
      <c r="P108" s="269"/>
      <c r="Q108" s="105"/>
      <c r="R108" s="115"/>
      <c r="S108" s="114"/>
      <c r="T108" s="113"/>
      <c r="U108" s="113"/>
      <c r="V108" s="113"/>
    </row>
    <row r="109" spans="1:22" s="73" customFormat="1" ht="23.25" customHeight="1" x14ac:dyDescent="0.3">
      <c r="F109" s="74"/>
      <c r="G109" s="72"/>
      <c r="I109" s="296"/>
      <c r="J109" s="270" t="s">
        <v>20</v>
      </c>
      <c r="K109" s="271"/>
      <c r="L109" s="272"/>
      <c r="M109" s="40"/>
      <c r="N109" s="44"/>
      <c r="O109" s="268">
        <v>0</v>
      </c>
      <c r="P109" s="269"/>
      <c r="Q109" s="105"/>
      <c r="R109" s="108"/>
      <c r="S109" s="112"/>
      <c r="T109" s="113"/>
      <c r="U109" s="113"/>
      <c r="V109" s="113"/>
    </row>
    <row r="110" spans="1:22" s="73" customFormat="1" ht="23.25" customHeight="1" x14ac:dyDescent="0.25">
      <c r="G110" s="75"/>
      <c r="I110" s="296"/>
      <c r="J110" s="270" t="s">
        <v>22</v>
      </c>
      <c r="K110" s="271"/>
      <c r="L110" s="272"/>
      <c r="M110" s="45"/>
      <c r="N110" s="44"/>
      <c r="O110" s="273">
        <f>O107-O108-O109</f>
        <v>0</v>
      </c>
      <c r="P110" s="274"/>
      <c r="Q110" s="105"/>
      <c r="R110" s="110"/>
      <c r="S110" s="112"/>
      <c r="T110" s="113"/>
      <c r="U110" s="113"/>
      <c r="V110" s="113"/>
    </row>
    <row r="111" spans="1:22" s="73" customFormat="1" ht="23.25" customHeight="1" thickBot="1" x14ac:dyDescent="0.3">
      <c r="G111" s="75"/>
      <c r="I111" s="297"/>
      <c r="J111" s="263" t="s">
        <v>31</v>
      </c>
      <c r="K111" s="264"/>
      <c r="L111" s="265"/>
      <c r="M111" s="46"/>
      <c r="N111" s="47"/>
      <c r="O111" s="266">
        <f>O106-O110</f>
        <v>0</v>
      </c>
      <c r="P111" s="267"/>
      <c r="Q111" s="113"/>
      <c r="R111" s="113"/>
      <c r="S111" s="113"/>
      <c r="T111" s="113"/>
      <c r="U111" s="113"/>
      <c r="V111" s="113"/>
    </row>
    <row r="112" spans="1:22" s="73" customFormat="1" ht="11.25" customHeight="1" x14ac:dyDescent="0.25">
      <c r="G112" s="75"/>
      <c r="J112" s="77"/>
      <c r="K112" s="78"/>
      <c r="L112" s="78"/>
      <c r="M112" s="52"/>
      <c r="N112" s="52"/>
      <c r="O112" s="52"/>
      <c r="Q112" s="113"/>
      <c r="R112" s="113"/>
      <c r="S112" s="113"/>
      <c r="T112" s="113"/>
      <c r="U112" s="113"/>
      <c r="V112" s="113"/>
    </row>
    <row r="113" spans="1:22" s="73" customFormat="1" ht="9.75" customHeight="1" x14ac:dyDescent="0.25">
      <c r="G113" s="75"/>
      <c r="J113" s="77"/>
      <c r="K113" s="55"/>
      <c r="L113" s="52"/>
      <c r="M113" s="79"/>
      <c r="N113" s="52"/>
      <c r="O113" s="52"/>
      <c r="Q113" s="113"/>
      <c r="R113" s="113"/>
      <c r="S113" s="113"/>
      <c r="T113" s="113"/>
      <c r="U113" s="113"/>
      <c r="V113" s="113"/>
    </row>
    <row r="114" spans="1:22" s="73" customFormat="1" ht="53.15" customHeight="1" x14ac:dyDescent="0.25">
      <c r="A114" s="52"/>
      <c r="B114" s="307" t="s">
        <v>101</v>
      </c>
      <c r="C114" s="307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113"/>
      <c r="R114" s="113"/>
      <c r="S114" s="113"/>
      <c r="T114" s="113"/>
      <c r="U114" s="113"/>
      <c r="V114" s="113"/>
    </row>
    <row r="115" spans="1:22" ht="17.25" customHeight="1" x14ac:dyDescent="0.25"/>
    <row r="116" spans="1:22" ht="12.75" customHeight="1" x14ac:dyDescent="0.25"/>
    <row r="117" spans="1:22" ht="12.75" customHeight="1" x14ac:dyDescent="0.25"/>
  </sheetData>
  <sheetProtection insertRows="0" selectLockedCells="1"/>
  <mergeCells count="75">
    <mergeCell ref="B114:P114"/>
    <mergeCell ref="A65:M65"/>
    <mergeCell ref="O20:P20"/>
    <mergeCell ref="O12:P12"/>
    <mergeCell ref="O13:P13"/>
    <mergeCell ref="C102:G102"/>
    <mergeCell ref="J102:L102"/>
    <mergeCell ref="N96:N99"/>
    <mergeCell ref="O67:P67"/>
    <mergeCell ref="O96:P99"/>
    <mergeCell ref="O70:P70"/>
    <mergeCell ref="M96:M99"/>
    <mergeCell ref="B97:G97"/>
    <mergeCell ref="G91:I91"/>
    <mergeCell ref="O88:P88"/>
    <mergeCell ref="B98:G101"/>
    <mergeCell ref="O19:P19"/>
    <mergeCell ref="C106:G106"/>
    <mergeCell ref="B104:B105"/>
    <mergeCell ref="C104:G105"/>
    <mergeCell ref="J105:L105"/>
    <mergeCell ref="J104:L104"/>
    <mergeCell ref="C103:G103"/>
    <mergeCell ref="I94:P94"/>
    <mergeCell ref="J103:L103"/>
    <mergeCell ref="O62:P62"/>
    <mergeCell ref="O22:P22"/>
    <mergeCell ref="O24:P24"/>
    <mergeCell ref="O63:P63"/>
    <mergeCell ref="O64:P64"/>
    <mergeCell ref="I100:I111"/>
    <mergeCell ref="I96:L99"/>
    <mergeCell ref="J100:L100"/>
    <mergeCell ref="J101:L101"/>
    <mergeCell ref="O110:P110"/>
    <mergeCell ref="J106:L106"/>
    <mergeCell ref="J107:L107"/>
    <mergeCell ref="J110:L110"/>
    <mergeCell ref="J111:L111"/>
    <mergeCell ref="O111:P111"/>
    <mergeCell ref="O106:P106"/>
    <mergeCell ref="O109:P109"/>
    <mergeCell ref="J108:L108"/>
    <mergeCell ref="J109:L109"/>
    <mergeCell ref="O108:P108"/>
    <mergeCell ref="O107:P107"/>
    <mergeCell ref="O27:P27"/>
    <mergeCell ref="O23:P23"/>
    <mergeCell ref="O25:P25"/>
    <mergeCell ref="O26:P26"/>
    <mergeCell ref="S99:S102"/>
    <mergeCell ref="A1:P1"/>
    <mergeCell ref="A4:P4"/>
    <mergeCell ref="A3:P3"/>
    <mergeCell ref="O9:P10"/>
    <mergeCell ref="O8:P8"/>
    <mergeCell ref="N5:P7"/>
    <mergeCell ref="A2:P2"/>
    <mergeCell ref="A10:M10"/>
    <mergeCell ref="O14:P14"/>
    <mergeCell ref="O15:P15"/>
    <mergeCell ref="O105:P105"/>
    <mergeCell ref="O100:P100"/>
    <mergeCell ref="O101:P101"/>
    <mergeCell ref="O102:P102"/>
    <mergeCell ref="O103:P103"/>
    <mergeCell ref="O104:P104"/>
    <mergeCell ref="O68:P68"/>
    <mergeCell ref="O69:P69"/>
    <mergeCell ref="O86:P86"/>
    <mergeCell ref="O17:P17"/>
    <mergeCell ref="O18:P18"/>
    <mergeCell ref="O87:P87"/>
    <mergeCell ref="O21:P21"/>
    <mergeCell ref="O16:P16"/>
  </mergeCells>
  <phoneticPr fontId="3" type="noConversion"/>
  <pageMargins left="0.70866141732283472" right="0.70866141732283472" top="0.43307086614173229" bottom="0.23622047244094491" header="0.19685039370078741" footer="0.31496062992125984"/>
  <pageSetup paperSize="5" scale="54" fitToHeight="0" orientation="landscape" r:id="rId1"/>
  <headerFooter alignWithMargins="0"/>
  <rowBreaks count="1" manualBreakCount="1">
    <brk id="112" max="16" man="1"/>
  </rowBreaks>
  <ignoredErrors>
    <ignoredError sqref="J13:M27 J67:M70 J28:N62 N27 J71:M87 J12:L12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AC862-0899-4BBF-B140-B9392DFB3537}">
  <sheetPr codeName="Feuil1"/>
  <dimension ref="A1:G31"/>
  <sheetViews>
    <sheetView tabSelected="1" topLeftCell="A6" zoomScale="110" zoomScaleNormal="110" zoomScaleSheetLayoutView="80" workbookViewId="0">
      <selection activeCell="H6" sqref="H6"/>
    </sheetView>
  </sheetViews>
  <sheetFormatPr baseColWidth="10" defaultRowHeight="15.5" x14ac:dyDescent="0.35"/>
  <cols>
    <col min="1" max="1" width="4.54296875" style="215" customWidth="1"/>
    <col min="2" max="2" width="44.1796875" style="207" customWidth="1"/>
    <col min="3" max="5" width="11.453125" style="207"/>
    <col min="6" max="6" width="26" style="207" customWidth="1"/>
    <col min="7" max="7" width="5.1796875" style="207" customWidth="1"/>
  </cols>
  <sheetData>
    <row r="1" spans="1:7" ht="38.5" customHeight="1" x14ac:dyDescent="0.25">
      <c r="A1" s="332" t="s">
        <v>90</v>
      </c>
      <c r="B1" s="332"/>
      <c r="C1" s="332"/>
      <c r="D1" s="332"/>
      <c r="E1" s="332"/>
      <c r="F1" s="332"/>
      <c r="G1" s="332"/>
    </row>
    <row r="2" spans="1:7" ht="3.65" customHeight="1" x14ac:dyDescent="0.35"/>
    <row r="3" spans="1:7" ht="50.5" customHeight="1" x14ac:dyDescent="0.25">
      <c r="A3" s="333" t="s">
        <v>89</v>
      </c>
      <c r="B3" s="334"/>
      <c r="C3" s="334"/>
      <c r="D3" s="334"/>
      <c r="E3" s="334"/>
      <c r="F3" s="334"/>
      <c r="G3" s="334"/>
    </row>
    <row r="4" spans="1:7" ht="14.15" customHeight="1" x14ac:dyDescent="0.35">
      <c r="B4" s="208"/>
      <c r="G4" s="209" t="s">
        <v>84</v>
      </c>
    </row>
    <row r="5" spans="1:7" ht="86.15" customHeight="1" x14ac:dyDescent="0.25">
      <c r="A5" s="217" t="s">
        <v>35</v>
      </c>
      <c r="B5" s="337" t="s">
        <v>105</v>
      </c>
      <c r="C5" s="338"/>
      <c r="D5" s="338"/>
      <c r="E5" s="338"/>
      <c r="F5" s="338"/>
      <c r="G5" s="210"/>
    </row>
    <row r="6" spans="1:7" ht="175.5" customHeight="1" x14ac:dyDescent="0.25">
      <c r="A6" s="218" t="s">
        <v>36</v>
      </c>
      <c r="B6" s="339" t="s">
        <v>109</v>
      </c>
      <c r="C6" s="339"/>
      <c r="D6" s="339"/>
      <c r="E6" s="339"/>
      <c r="F6" s="339"/>
      <c r="G6" s="210"/>
    </row>
    <row r="7" spans="1:7" ht="9" customHeight="1" x14ac:dyDescent="0.35">
      <c r="B7" s="208"/>
    </row>
    <row r="8" spans="1:7" ht="28" customHeight="1" x14ac:dyDescent="0.25">
      <c r="A8" s="216"/>
      <c r="B8" s="335" t="s">
        <v>85</v>
      </c>
      <c r="C8" s="335"/>
      <c r="D8" s="335"/>
      <c r="E8" s="335"/>
      <c r="F8" s="335"/>
      <c r="G8" s="335"/>
    </row>
    <row r="9" spans="1:7" ht="15" customHeight="1" x14ac:dyDescent="0.35">
      <c r="B9" s="211"/>
      <c r="C9" s="211"/>
      <c r="D9" s="211"/>
      <c r="E9" s="211"/>
      <c r="G9" s="209" t="s">
        <v>84</v>
      </c>
    </row>
    <row r="10" spans="1:7" ht="29.15" customHeight="1" x14ac:dyDescent="0.35">
      <c r="A10" s="214" t="s">
        <v>35</v>
      </c>
      <c r="B10" s="336" t="s">
        <v>106</v>
      </c>
      <c r="C10" s="336"/>
      <c r="D10" s="336"/>
      <c r="E10" s="336"/>
      <c r="F10" s="336"/>
      <c r="G10" s="210"/>
    </row>
    <row r="11" spans="1:7" x14ac:dyDescent="0.35">
      <c r="A11" s="214" t="s">
        <v>36</v>
      </c>
      <c r="B11" s="336" t="s">
        <v>87</v>
      </c>
      <c r="C11" s="336"/>
      <c r="D11" s="336"/>
      <c r="E11" s="336"/>
      <c r="F11" s="336"/>
      <c r="G11" s="210"/>
    </row>
    <row r="12" spans="1:7" x14ac:dyDescent="0.35">
      <c r="A12" s="214" t="s">
        <v>37</v>
      </c>
      <c r="B12" s="336" t="s">
        <v>86</v>
      </c>
      <c r="C12" s="336"/>
      <c r="D12" s="336"/>
      <c r="E12" s="336"/>
      <c r="F12" s="336"/>
      <c r="G12" s="210"/>
    </row>
    <row r="13" spans="1:7" x14ac:dyDescent="0.35">
      <c r="A13" s="214" t="s">
        <v>76</v>
      </c>
      <c r="B13" s="336" t="s">
        <v>88</v>
      </c>
      <c r="C13" s="336"/>
      <c r="D13" s="336"/>
      <c r="E13" s="336"/>
      <c r="F13" s="336"/>
      <c r="G13" s="210"/>
    </row>
    <row r="14" spans="1:7" ht="32.5" customHeight="1" x14ac:dyDescent="0.35">
      <c r="A14" s="214" t="s">
        <v>38</v>
      </c>
      <c r="B14" s="336" t="s">
        <v>91</v>
      </c>
      <c r="C14" s="336"/>
      <c r="D14" s="336"/>
      <c r="E14" s="336"/>
      <c r="F14" s="336"/>
      <c r="G14" s="210"/>
    </row>
    <row r="15" spans="1:7" ht="15.65" customHeight="1" x14ac:dyDescent="0.35">
      <c r="A15" s="214" t="s">
        <v>39</v>
      </c>
      <c r="B15" s="336" t="s">
        <v>92</v>
      </c>
      <c r="C15" s="336"/>
      <c r="D15" s="336"/>
      <c r="E15" s="336"/>
      <c r="F15" s="336"/>
      <c r="G15" s="210"/>
    </row>
    <row r="16" spans="1:7" ht="15.65" customHeight="1" x14ac:dyDescent="0.35">
      <c r="A16" s="214" t="s">
        <v>40</v>
      </c>
      <c r="B16" s="340" t="s">
        <v>99</v>
      </c>
      <c r="C16" s="341"/>
      <c r="D16" s="341"/>
      <c r="E16" s="341"/>
      <c r="F16" s="342"/>
      <c r="G16" s="210"/>
    </row>
    <row r="17" spans="1:7" ht="15.65" customHeight="1" x14ac:dyDescent="0.35">
      <c r="A17" s="214" t="s">
        <v>41</v>
      </c>
      <c r="B17" s="336" t="s">
        <v>93</v>
      </c>
      <c r="C17" s="336"/>
      <c r="D17" s="336"/>
      <c r="E17" s="336"/>
      <c r="F17" s="336"/>
      <c r="G17" s="210"/>
    </row>
    <row r="18" spans="1:7" x14ac:dyDescent="0.35">
      <c r="A18" s="214" t="s">
        <v>77</v>
      </c>
      <c r="B18" s="336" t="s">
        <v>94</v>
      </c>
      <c r="C18" s="336"/>
      <c r="D18" s="336"/>
      <c r="E18" s="336"/>
      <c r="F18" s="336"/>
      <c r="G18" s="212"/>
    </row>
    <row r="19" spans="1:7" x14ac:dyDescent="0.35">
      <c r="A19" s="214" t="s">
        <v>42</v>
      </c>
      <c r="B19" s="336" t="s">
        <v>95</v>
      </c>
      <c r="C19" s="336"/>
      <c r="D19" s="336"/>
      <c r="E19" s="336"/>
      <c r="F19" s="336"/>
      <c r="G19" s="212"/>
    </row>
    <row r="20" spans="1:7" ht="31.5" customHeight="1" x14ac:dyDescent="0.35">
      <c r="A20" s="214" t="s">
        <v>43</v>
      </c>
      <c r="B20" s="336" t="s">
        <v>108</v>
      </c>
      <c r="C20" s="336"/>
      <c r="D20" s="336"/>
      <c r="E20" s="336"/>
      <c r="F20" s="336"/>
      <c r="G20" s="212"/>
    </row>
    <row r="21" spans="1:7" ht="15.65" customHeight="1" x14ac:dyDescent="0.35">
      <c r="A21" s="214" t="s">
        <v>44</v>
      </c>
      <c r="B21" s="336" t="s">
        <v>96</v>
      </c>
      <c r="C21" s="336"/>
      <c r="D21" s="336"/>
      <c r="E21" s="336"/>
      <c r="F21" s="336"/>
      <c r="G21" s="212"/>
    </row>
    <row r="22" spans="1:7" ht="15.65" customHeight="1" x14ac:dyDescent="0.35">
      <c r="A22" s="214" t="s">
        <v>81</v>
      </c>
      <c r="B22" s="336" t="s">
        <v>97</v>
      </c>
      <c r="C22" s="336"/>
      <c r="D22" s="336"/>
      <c r="E22" s="336"/>
      <c r="F22" s="336"/>
      <c r="G22" s="212"/>
    </row>
    <row r="23" spans="1:7" ht="62.5" customHeight="1" x14ac:dyDescent="0.35">
      <c r="A23" s="214" t="s">
        <v>100</v>
      </c>
      <c r="B23" s="336" t="s">
        <v>98</v>
      </c>
      <c r="C23" s="336"/>
      <c r="D23" s="336"/>
      <c r="E23" s="336"/>
      <c r="F23" s="336"/>
      <c r="G23" s="213"/>
    </row>
    <row r="24" spans="1:7" x14ac:dyDescent="0.35">
      <c r="A24" s="219"/>
      <c r="B24" s="208"/>
    </row>
    <row r="25" spans="1:7" x14ac:dyDescent="0.35">
      <c r="A25" s="219"/>
      <c r="B25" s="208"/>
    </row>
    <row r="26" spans="1:7" x14ac:dyDescent="0.35">
      <c r="A26" s="219"/>
      <c r="B26" s="208"/>
    </row>
    <row r="27" spans="1:7" x14ac:dyDescent="0.35">
      <c r="A27" s="219"/>
      <c r="B27" s="208"/>
    </row>
    <row r="28" spans="1:7" x14ac:dyDescent="0.35">
      <c r="A28" s="219"/>
      <c r="B28" s="208"/>
    </row>
    <row r="29" spans="1:7" x14ac:dyDescent="0.35">
      <c r="A29" s="219"/>
      <c r="B29" s="208"/>
    </row>
    <row r="30" spans="1:7" x14ac:dyDescent="0.35">
      <c r="A30" s="219"/>
    </row>
    <row r="31" spans="1:7" x14ac:dyDescent="0.35">
      <c r="A31" s="219"/>
    </row>
  </sheetData>
  <mergeCells count="19">
    <mergeCell ref="B22:F22"/>
    <mergeCell ref="B17:F17"/>
    <mergeCell ref="B14:F14"/>
    <mergeCell ref="B23:F23"/>
    <mergeCell ref="B13:F13"/>
    <mergeCell ref="B20:F20"/>
    <mergeCell ref="B21:F21"/>
    <mergeCell ref="B18:F18"/>
    <mergeCell ref="B19:F19"/>
    <mergeCell ref="B16:F16"/>
    <mergeCell ref="A1:G1"/>
    <mergeCell ref="A3:G3"/>
    <mergeCell ref="B8:G8"/>
    <mergeCell ref="B12:F12"/>
    <mergeCell ref="B15:F15"/>
    <mergeCell ref="B5:F5"/>
    <mergeCell ref="B6:F6"/>
    <mergeCell ref="B10:F10"/>
    <mergeCell ref="B11:F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Sommaire</vt:lpstr>
      <vt:lpstr>Détail</vt:lpstr>
      <vt:lpstr>Documents requis</vt:lpstr>
      <vt:lpstr>Détail!Impression_des_titres</vt:lpstr>
      <vt:lpstr>Détail!Zone_d_impression</vt:lpstr>
      <vt:lpstr>Sommaire!Zone_d_impression</vt:lpstr>
    </vt:vector>
  </TitlesOfParts>
  <Company>SLS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DufMy01</dc:creator>
  <cp:lastModifiedBy>Érika Côté</cp:lastModifiedBy>
  <cp:lastPrinted>2021-08-06T19:11:02Z</cp:lastPrinted>
  <dcterms:created xsi:type="dcterms:W3CDTF">2006-12-05T20:24:30Z</dcterms:created>
  <dcterms:modified xsi:type="dcterms:W3CDTF">2024-09-18T13:04:00Z</dcterms:modified>
</cp:coreProperties>
</file>