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duqc.sharepoint.com/sites/TM-Adm-DASLPA-SLPA-MEQ/Documents partages/General/Allègement administratif/Formmulaire_APEX/"/>
    </mc:Choice>
  </mc:AlternateContent>
  <xr:revisionPtr revIDLastSave="129" documentId="8_{906B6447-398C-4A66-88CB-560FF9C39E19}" xr6:coauthVersionLast="47" xr6:coauthVersionMax="47" xr10:uidLastSave="{3A34C21B-C747-4505-90C5-0EECF1D9CA4D}"/>
  <bookViews>
    <workbookView xWindow="28680" yWindow="-120" windowWidth="29040" windowHeight="15720" xr2:uid="{F94ED009-DA9B-4F06-882C-9A428C01ED6F}"/>
  </bookViews>
  <sheets>
    <sheet name="PSDPS" sheetId="2" r:id="rId1"/>
    <sheet name="ANNEXE" sheetId="4" r:id="rId2"/>
    <sheet name="filtre" sheetId="3" state="hidden" r:id="rId3"/>
  </sheets>
  <definedNames>
    <definedName name="_xlnm._FilterDatabase" localSheetId="1" hidden="1">ANNEXE!$A$1:$L$240</definedName>
    <definedName name="_xlnm.Print_Area" localSheetId="1">ANNEXE!$E$1:$K$241</definedName>
    <definedName name="_xlnm.Print_Area" localSheetId="0">PSDPS!$E$1:$K$391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0" i="4" l="1"/>
  <c r="G37" i="2" l="1"/>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48" i="2"/>
  <c r="B291" i="2"/>
  <c r="B34" i="2"/>
  <c r="B190" i="4" l="1"/>
  <c r="B124" i="4"/>
  <c r="B167" i="4"/>
  <c r="B47" i="2"/>
  <c r="B30" i="4"/>
  <c r="B29" i="4"/>
  <c r="B28" i="4"/>
  <c r="B27" i="4"/>
  <c r="B72" i="4"/>
  <c r="B71" i="4"/>
  <c r="B70" i="4"/>
  <c r="B69" i="4"/>
  <c r="B80" i="4"/>
  <c r="B79" i="4"/>
  <c r="B78" i="4"/>
  <c r="B77" i="4"/>
  <c r="B214" i="4"/>
  <c r="B213" i="4"/>
  <c r="B212" i="4"/>
  <c r="B211" i="4"/>
  <c r="B225" i="4"/>
  <c r="B222" i="4"/>
  <c r="B163" i="4"/>
  <c r="B162" i="4"/>
  <c r="B161" i="4"/>
  <c r="B172" i="4"/>
  <c r="B234" i="4"/>
  <c r="B198" i="2"/>
  <c r="B190" i="2"/>
  <c r="B37" i="2"/>
  <c r="H34" i="2"/>
  <c r="B372" i="2"/>
  <c r="B368" i="2"/>
  <c r="B383" i="2"/>
  <c r="J385" i="2" s="1"/>
  <c r="B360" i="2" l="1"/>
  <c r="B354" i="2"/>
  <c r="B349" i="2"/>
  <c r="B343" i="2"/>
  <c r="B335" i="2"/>
  <c r="B320" i="2"/>
  <c r="B31" i="2"/>
  <c r="B288" i="2"/>
  <c r="B286" i="2"/>
  <c r="B282" i="2"/>
  <c r="B280" i="2"/>
  <c r="B277" i="2"/>
  <c r="B273" i="2"/>
  <c r="B271" i="2"/>
  <c r="B268" i="2"/>
  <c r="B263" i="2"/>
  <c r="B261" i="2"/>
  <c r="B257" i="2"/>
  <c r="B249" i="2"/>
  <c r="B245" i="2"/>
  <c r="B243" i="2"/>
  <c r="B240" i="2"/>
  <c r="B238" i="2"/>
  <c r="B230" i="2"/>
  <c r="B224" i="2"/>
  <c r="B221" i="2"/>
  <c r="B219" i="2"/>
  <c r="C212" i="4"/>
  <c r="C213" i="4"/>
  <c r="C214" i="4"/>
  <c r="C211" i="4"/>
  <c r="B201" i="4"/>
  <c r="B199" i="4"/>
  <c r="B188" i="4"/>
  <c r="B184" i="4"/>
  <c r="B182" i="4"/>
  <c r="B179" i="4"/>
  <c r="B176" i="4"/>
  <c r="B169" i="4"/>
  <c r="B156" i="4"/>
  <c r="B131" i="4"/>
  <c r="B132" i="4"/>
  <c r="B133" i="4"/>
  <c r="B130" i="4"/>
  <c r="B115" i="4"/>
  <c r="B116" i="4"/>
  <c r="B117" i="4"/>
  <c r="B114" i="4"/>
  <c r="B106" i="4"/>
  <c r="B102" i="4"/>
  <c r="B98" i="4"/>
  <c r="B99" i="4"/>
  <c r="B100" i="4"/>
  <c r="B97" i="4"/>
  <c r="B89" i="4"/>
  <c r="B86" i="4"/>
  <c r="B82" i="4"/>
  <c r="C49" i="4"/>
  <c r="C50" i="4"/>
  <c r="C51" i="4"/>
  <c r="C52" i="4"/>
  <c r="C53" i="4"/>
  <c r="C54" i="4"/>
  <c r="C48" i="4"/>
  <c r="B64" i="4"/>
  <c r="B49" i="4" l="1"/>
  <c r="B50" i="4"/>
  <c r="B51" i="4"/>
  <c r="B52" i="4"/>
  <c r="B53" i="4"/>
  <c r="B54" i="4"/>
  <c r="B48" i="4"/>
  <c r="B40" i="4"/>
  <c r="B36" i="4"/>
  <c r="B34" i="4"/>
  <c r="B19" i="4"/>
  <c r="B210" i="2"/>
  <c r="B208" i="2"/>
  <c r="B202" i="2"/>
  <c r="B186" i="2"/>
  <c r="B180" i="2"/>
  <c r="B175" i="2"/>
  <c r="J236" i="4" l="1"/>
  <c r="B29" i="2"/>
  <c r="B27" i="2"/>
  <c r="B25" i="2"/>
  <c r="B23" i="2"/>
  <c r="B21" i="2"/>
  <c r="B18" i="2"/>
  <c r="B16" i="2"/>
  <c r="B357" i="2" l="1"/>
  <c r="B351" i="2"/>
  <c r="B346" i="2"/>
  <c r="B340" i="2"/>
  <c r="B333" i="2"/>
  <c r="B328" i="2"/>
  <c r="B325" i="2"/>
  <c r="B318" i="2"/>
  <c r="B315" i="2"/>
  <c r="E218" i="2" l="1"/>
  <c r="E176" i="2"/>
  <c r="E185" i="2" l="1"/>
  <c r="E195" i="2"/>
</calcChain>
</file>

<file path=xl/sharedStrings.xml><?xml version="1.0" encoding="utf-8"?>
<sst xmlns="http://schemas.openxmlformats.org/spreadsheetml/2006/main" count="619" uniqueCount="389">
  <si>
    <t>FORMULAIRE DE DEMANDE</t>
  </si>
  <si>
    <t xml:space="preserve">Programme de soutien au développement de la pratique sportive au Québec (PSDPS) 2026-2029 </t>
  </si>
  <si>
    <t>Consignes – Important</t>
  </si>
  <si>
    <t xml:space="preserve"> - Il est essentiel de consulter le cadre normatif du programme avant de remplir le présent formulaire.</t>
  </si>
  <si>
    <t xml:space="preserve"> - Le Ministère se réserve le droit de demander les pièces justificatives supplémentaires qui attestent les renseignements fournis, et ce, en tout temps.</t>
  </si>
  <si>
    <t xml:space="preserve"> - Tout dossier incomplet en retardera l’analyse.</t>
  </si>
  <si>
    <t xml:space="preserve">SECTION 1 – RENSEIGNEMENTS GÉNÉRAUX </t>
  </si>
  <si>
    <t>ORGANISME</t>
  </si>
  <si>
    <t>x</t>
  </si>
  <si>
    <t>Nom officiel de l’organisme (selon la charte ou les statuts et règlements) :</t>
  </si>
  <si>
    <t>Inscrire le numéro d’entreprise du Québec (NEQ):</t>
  </si>
  <si>
    <t>Inscrire le numéro d’entreprise du Québec (NEQ) :</t>
  </si>
  <si>
    <t>COORDONNÉES</t>
  </si>
  <si>
    <t>Nom du président ou de la présidente du conseil d’administration :</t>
  </si>
  <si>
    <t>Téléphone:</t>
  </si>
  <si>
    <t>Téléphone :</t>
  </si>
  <si>
    <t>Poste :</t>
  </si>
  <si>
    <t>Nom du répondant:</t>
  </si>
  <si>
    <t>Nom du répondant :</t>
  </si>
  <si>
    <t>Fonction du répondant:</t>
  </si>
  <si>
    <t>Fonction du répondant :</t>
  </si>
  <si>
    <t>Courriel :</t>
  </si>
  <si>
    <t xml:space="preserve">Quelle est la date de la dernière révision des règlements généraux (année-mois-jour)?  </t>
  </si>
  <si>
    <t xml:space="preserve">1. Quelle est la date de la dernière révision de vos règlements généraux (année-mois-jour)?  </t>
  </si>
  <si>
    <t xml:space="preserve">Votre organisme a-t-il été soutenu financièrement au cycle 2020-2026 du Programme de soutien aux fédérations sportives québécoises (PSFSQ)? </t>
  </si>
  <si>
    <t>Oui</t>
  </si>
  <si>
    <t>Votre organisme a-t-il été soutenu financièrement au cycle 2022-2026 du Programme de soutien au développement de l'excellence (PSDE)?</t>
  </si>
  <si>
    <t>Non</t>
  </si>
  <si>
    <t>4. Nom de chaque discipline sportive dont l’organisme s’occupe du développement, de la promotion et de la régie</t>
  </si>
  <si>
    <t xml:space="preserve">(incluant le nombre de membres pour chacune)* :  </t>
  </si>
  <si>
    <t>*Au besoin, des lignes supplémentaires peuvent être ajoutées en cliquant sur le symbole « + » situé à gauche du tableau</t>
  </si>
  <si>
    <t xml:space="preserve">Discipline(s) </t>
  </si>
  <si>
    <t>Nombre de membres</t>
  </si>
  <si>
    <t xml:space="preserve">Nom de chaque discipline sportive dont l’organisme s’occupe du développement, de la promotion et de la régie (incluant le nombre de membres pour chacune)* :  </t>
  </si>
  <si>
    <t>5. Est-ce que l’une de vos disciplines est présente dans le contexte compétitif « haut niveau », sur un circuit, ou lors d’un événement</t>
  </si>
  <si>
    <t xml:space="preserve">Est-ce que l’une de vos disciplines est présente dans le contexte compétitif « haut niveau », sur un circuit, ou lors d’un événement d’envergure internationale? </t>
  </si>
  <si>
    <t xml:space="preserve">d’envergure internationale? </t>
  </si>
  <si>
    <t xml:space="preserve">   5.1. Si vous avez répondu « Oui », veuillez préciser laquelle/lesquelles et indiquer le plus haut niveau de compétition internationale accessible</t>
  </si>
  <si>
    <t>5.1</t>
  </si>
  <si>
    <t xml:space="preserve">Si vous avez répondu « Oui », veuillez préciser laquelle/lesquelles et indiquer le plus haut niveau de compétition internationale accessible pour un athlète évoluant dans cette ou ces disciplines (événement ou circuit) :  </t>
  </si>
  <si>
    <t xml:space="preserve">Existe-t-il un organisme canadien régissant votre discipline? </t>
  </si>
  <si>
    <t xml:space="preserve">6. Existe-t-il un organisme canadien régissant votre discipline? </t>
  </si>
  <si>
    <t xml:space="preserve">   6.1. Si vous avez répondu « Oui », veuillez préciser le nom de l’organisme :</t>
  </si>
  <si>
    <t>6.1</t>
  </si>
  <si>
    <t>Existe-t-il un organisme canadien régissant votre discipline? - Si vous avez répondu « Oui », veuillez préciser le nom de l’organisme:</t>
  </si>
  <si>
    <t xml:space="preserve">   6.2. Si vous avez répondu « Oui », veuillez préciser si vous y êtes affilié :  </t>
  </si>
  <si>
    <t>Existe-t-il un organisme international régissant votre discipline? </t>
  </si>
  <si>
    <t xml:space="preserve">7. Existe-t-il un organisme international régissant votre discipline? </t>
  </si>
  <si>
    <t xml:space="preserve">   7.1. Si vous avez répondu « Oui », veuillez préciser le nom de l’organisme :  </t>
  </si>
  <si>
    <t>7.1</t>
  </si>
  <si>
    <t xml:space="preserve">Existe-t-il un organisme international régissant votre discipline?  - Si vous avez répondu « Oui », veuillez préciser le nom de l’organisme :  </t>
  </si>
  <si>
    <t>7.2</t>
  </si>
  <si>
    <t xml:space="preserve">Existe-t-il un organisme international régissant votre discipline? - Cet organisme est-il reconnu par le Comité international olympique? </t>
  </si>
  <si>
    <t xml:space="preserve">   7.2. Cet organisme est-il reconnu par le Comité international olympique ou paralympique? </t>
  </si>
  <si>
    <t>7.3</t>
  </si>
  <si>
    <t xml:space="preserve">Existe-t-il un organisme international régissant votre discipline? - Est-ce que l’organisme canadien est affilié à l’organisme international? </t>
  </si>
  <si>
    <t xml:space="preserve">   7.3. Est-ce que l’organisme canadien est affilié à l’organisme international? </t>
  </si>
  <si>
    <t>SECTION 3 – ATTESTATION</t>
  </si>
  <si>
    <t xml:space="preserve">8. En présentant cette demande de subvention au ministère de l’Éducation pour les exercices financiers 2026-2027, 2027-2028 </t>
  </si>
  <si>
    <t xml:space="preserve">et 2028-2029, votre organisme atteste : </t>
  </si>
  <si>
    <t>Être un organisme d’action communautaire;</t>
  </si>
  <si>
    <t>Être conforme au Code de gouvernance des organismes à but non lucratif québécois de loisir et de sport,</t>
  </si>
  <si>
    <t>dans le respect des exigences propres au niveau auquel l’organisme appartient (minimum, moyen ou élevé);</t>
  </si>
  <si>
    <t>Les organismes qui n’étaient pas soutenus dans le cadre d’un programme de soutien à la mission du MEQ en 2025-2026</t>
  </si>
  <si>
    <t>doivent s’engager, par résolution de leur conseil d’administration, à se conformer, d’ici le 15 février 2029, dans le respect</t>
  </si>
  <si>
    <t>des exigences propres au niveau auquel l’organisme appartient (minimum, moyen ou élevé).</t>
  </si>
  <si>
    <t>(veuillez joindre ce plan à la présente demande);</t>
  </si>
  <si>
    <t>Le PDPS pourrait également prendre la forme d’un autre type de plan stratégique pluriannuel, à la condition qu’il inclue</t>
  </si>
  <si>
    <t>de l’annonce du soutien financier au présent programme.</t>
  </si>
  <si>
    <t>Régir des réseaux de compétition et des événements sportifs;</t>
  </si>
  <si>
    <t>Offrir des programmes de formation et de perfectionnement aux intervenantes et intervenants sportifs, à tous les</t>
  </si>
  <si>
    <t>niveaux (entraîneures et entraîneurs, officielles et officiels);</t>
  </si>
  <si>
    <t>Détenir une politique de vérification des antécédents judiciaires (filtrage) qui s’applique à tous les administrateurs</t>
  </si>
  <si>
    <t>et administratrices, au personnel et aux personnes qui, comme les bénévoles, agissent en son nom, tant dans leurs</t>
  </si>
  <si>
    <t>relations interpersonnelles qu’avec les membres;</t>
  </si>
  <si>
    <t>Détenir une politique interne en matière de protection de l’intégrité en loisir ou en sport, adoptée par son conseil</t>
  </si>
  <si>
    <t>SECTION 4 – ENGAGEMENT</t>
  </si>
  <si>
    <t xml:space="preserve">9. En présentant cette demande de subvention au ministère de l’Éducation, votre organisme s’engage à : </t>
  </si>
  <si>
    <t>Consentir à ce que tous les renseignements transmis au ou à la ministre puissent être communiqués à un autre</t>
  </si>
  <si>
    <t>ministère ou organisme gouvernemental, ou à une entité universitaire partenaire du Ministère aux fins d’études,</t>
  </si>
  <si>
    <t>de recherche et d’évaluation;</t>
  </si>
  <si>
    <t>Ne pas faire de fausse déclaration, intentionnelle ou non, au risque de mettre fin à l’analyse de sa demande;</t>
  </si>
  <si>
    <t>Fournir, sur demande, les documents dont les représentants du Ministère pourraient avoir besoin pour valider</t>
  </si>
  <si>
    <t xml:space="preserve">les données fournies par l’organisme; </t>
  </si>
  <si>
    <t>Il est important de conserver chaque pièce justificative qui aura servi à soumettre les données, et ce, jusqu’à la fin du cycle</t>
  </si>
  <si>
    <t>de financement. Le ou la ministre peut, en tout temps, exiger ces pièces pour valider les données déclarées.</t>
  </si>
  <si>
    <t>Respecter les normes et exigences du Programme de soutien au développement de la pratique sportive</t>
  </si>
  <si>
    <t>Encadrer les organismes régionaux et locaux;</t>
  </si>
  <si>
    <t>Veiller à ce que ses organismes affiliés possèdent également une politique de vérification des antécédents</t>
  </si>
  <si>
    <t>judiciaires et que les intervenants travaillant auprès des clientèles mineures et vulnérables fassent l’objet</t>
  </si>
  <si>
    <t>de vérifications;</t>
  </si>
  <si>
    <t>Régir son sport pour tous les membres affiliés, et ce, pour tous les niveaux et groupes d’âge et toutes les disciplines</t>
  </si>
  <si>
    <t>et épreuves et, lorsque cela s’applique, pour les athlètes ayant un handicap;</t>
  </si>
  <si>
    <t>Promouvoir les valeurs de l’Avis sur l’éthique en loisir et en sport et les fondements de l’Avis sur l’esprit sportif;</t>
  </si>
  <si>
    <t>Faire connaître les ressources disponibles pour les personnes qui souhaitent effectuer un signalement</t>
  </si>
  <si>
    <t>ou formuler une plainte en cas de manquement en matière d’intégrité, notamment auprès du Protecteur</t>
  </si>
  <si>
    <t xml:space="preserve">de l’intégrité en loisir et en sport ou d’une autre instance compétente; </t>
  </si>
  <si>
    <t>Mettre en place des mesures de sensibilisation, d’éducation et de formation au sujet de la protection de l’intégrité;</t>
  </si>
  <si>
    <t>Diffuser son règlement de sécurité approuvé auprès de ses membres et de la population en général et veiller</t>
  </si>
  <si>
    <t>à son application;</t>
  </si>
  <si>
    <t>Contrôler l’admissibilité et l’adhésion des membres en demeurant propriétaire des données s’y rattachant</t>
  </si>
  <si>
    <t xml:space="preserve"> et en s’assurant de la mise à jour annuelle de ces dernières, conformément à la loi 25.</t>
  </si>
  <si>
    <t xml:space="preserve">SECTION 5 – DÉVELOPPEMENT DURABLE </t>
  </si>
  <si>
    <t xml:space="preserve">Le développement durable se définit comme suit : </t>
  </si>
  <si>
    <t>Veuillez noter que les réponses aux questions ci-après n’auront aucune incidence sur l’admissibilité ni sur l’évaluation de</t>
  </si>
  <si>
    <r>
      <rPr>
        <b/>
        <sz val="9"/>
        <color theme="1"/>
        <rFont val="Arial"/>
        <family val="2"/>
      </rPr>
      <t>votre demande de financement</t>
    </r>
    <r>
      <rPr>
        <sz val="9"/>
        <color theme="1"/>
        <rFont val="Arial"/>
        <family val="2"/>
      </rPr>
      <t>. Elles visent prioritairement à soutenir le ministère de l’Éducation dans une démarche d’évaluation de</t>
    </r>
  </si>
  <si>
    <t>la mise en application des principes de développement durable par les organismes financés dans le cadre du Programme de soutien</t>
  </si>
  <si>
    <t>au développement de la pratique sportive au Québec.</t>
  </si>
  <si>
    <t>Gouvernance et engagement organisationnel</t>
  </si>
  <si>
    <t>DV-1</t>
  </si>
  <si>
    <t xml:space="preserve">Est-ce qu’une personne ou un comité est désigné pour prendre en charge le développement durable au sein de votre organisme? </t>
  </si>
  <si>
    <t>2. Est-ce que votre organisme a formellement adopté une politique, une déclaration d’engagement, un cadre structurant</t>
  </si>
  <si>
    <t>DV-2</t>
  </si>
  <si>
    <t xml:space="preserve">Est-ce que votre organisme a formellement adopté une politique, une déclaration d’engagement, un cadre structurant ou un plan d’action en matière de développement durable? </t>
  </si>
  <si>
    <t>ou un plan d’action en matière de développement durable?</t>
  </si>
  <si>
    <t>DV-2.1</t>
  </si>
  <si>
    <t>Est-ce que votre organisme a formellement adopté une politique, une déclaration d’engagement, un cadre structurant ou un plan d’action en matière de développement durable? - précision</t>
  </si>
  <si>
    <t>Acquisition responsable</t>
  </si>
  <si>
    <t>3. Favorisez-vous l’achat de matériaux, de produits ou d’aliments produits localement ou par des fournisseurs régionaux,</t>
  </si>
  <si>
    <t>DV-3</t>
  </si>
  <si>
    <t xml:space="preserve">Favorisez-vous l’achat de matériaux, de produits ou d’aliments produits localement ou par des fournisseurs régionaux, que ce soit dans le cadre de vos opérations courantes, de vos projets ou de vos activités/événements? </t>
  </si>
  <si>
    <t>que ce soit dans le cadre de vos opérations courantes, de vos projets ou de vos activités/événements?</t>
  </si>
  <si>
    <t>4. Intégrez-vous des pratiques écoresponsables lors de vos activités ou événements (réduction du matériel jetable,</t>
  </si>
  <si>
    <t>DV-4</t>
  </si>
  <si>
    <t xml:space="preserve">Intégrez-vous des pratiques écoresponsables lors de vos activités ou événements (réduction du matériel jetable, formats numériques, covoiturage, etc.)? </t>
  </si>
  <si>
    <t>formats numériques, covoiturage, etc.)?</t>
  </si>
  <si>
    <t>Gestion des matières résiduelles</t>
  </si>
  <si>
    <t xml:space="preserve">5. Est-ce que votre organisme a mis en place des mesures/pratiques de tri ou de réduction à la source </t>
  </si>
  <si>
    <t>DV-5</t>
  </si>
  <si>
    <t xml:space="preserve">Est-ce que votre organisme a mis en place des mesures/pratiques de tri ou de réduction à la source (ex. : recyclage, compost) afin d’assurer une gestion adéquate des matières résiduelles? </t>
  </si>
  <si>
    <t>(ex. : recyclage, compost) afin d’assurer une gestion adéquate des matières résiduelles?</t>
  </si>
  <si>
    <t>DV-5.1</t>
  </si>
  <si>
    <t>Est-ce que votre organisme a mis en place des mesures/pratiques de tri ou de réduction à la source (ex. : recyclage, compost) afin d’assurer une gestion adéquate des matières résiduelles? - précision</t>
  </si>
  <si>
    <t>6. Est-ce que vous favorisez l’adoption de pratiques organisationnelles responsables, notamment :</t>
  </si>
  <si>
    <t>DV-6.a</t>
  </si>
  <si>
    <t>Est-ce que vous favorisez l’adoption de pratiques organisationnelles responsables, notamment : -    a) Formation, amélioration continue, développement professionnel ou partage d’expertise pour les employés?</t>
  </si>
  <si>
    <t xml:space="preserve">   a) Formation, amélioration continue, développement professionnel ou partage d’expertise pour les employés?</t>
  </si>
  <si>
    <t>DV-6.a.1</t>
  </si>
  <si>
    <t>Est-ce que vous favorisez l’adoption de pratiques organisationnelles responsables, notamment : -        Précision facultative — Si oui, vous pouvez inscrire un exemple d’initiative</t>
  </si>
  <si>
    <t xml:space="preserve">       de bonne pratique mise en place :</t>
  </si>
  <si>
    <t xml:space="preserve">   b) Promotion de la mobilité et du transport durable, des saines habitudes de vie et de la conciliation travail-famille</t>
  </si>
  <si>
    <t>DV-6.b</t>
  </si>
  <si>
    <t>Est-ce que vous favorisez l’adoption de pratiques organisationnelles responsables, notamment : -    b) Promotion de la mobilité et du transport durable, des saines habitudes de vie et de la conciliation travail-famille</t>
  </si>
  <si>
    <t xml:space="preserve">       auprès des employés?</t>
  </si>
  <si>
    <t>DV-6.b.1</t>
  </si>
  <si>
    <t>DV-6.c</t>
  </si>
  <si>
    <t>Est-ce que vous favorisez l’adoption de pratiques organisationnelles responsables, notamment : -    c) Mise en œuvre de pratiques favorisant l’équité et la diversité en matière d’emploi?</t>
  </si>
  <si>
    <t xml:space="preserve">   c) Mise en œuvre de pratiques favorisant l’équité et la diversité en matière d’emploi?</t>
  </si>
  <si>
    <t>DV-6.c.1</t>
  </si>
  <si>
    <t xml:space="preserve">   d) Intégration sociale et accès aux services, particulièrement pour les personnes racisées, handicapées, âgées,</t>
  </si>
  <si>
    <t>DV-6.d</t>
  </si>
  <si>
    <t>Est-ce que vous favorisez l’adoption de pratiques organisationnelles responsables, notamment : -    d) Intégration sociale et accès aux services, particulièrement pour les personnes racisées, handicapées, âgées,</t>
  </si>
  <si>
    <t xml:space="preserve">       ou celles devant composer avec un niveau élevé de vulnérabilité?</t>
  </si>
  <si>
    <t>DV-6.d.1</t>
  </si>
  <si>
    <t>SECTION 6 – DOCUMENTS À JOINDRE</t>
  </si>
  <si>
    <t>Pour toute demande d’aide financière, les documents suivants doivent être annexés au présent formulaire :</t>
  </si>
  <si>
    <t>Ajouter en pièce jointe dans le même courriel que le formulaire de demande</t>
  </si>
  <si>
    <t>Copie du Plan de développement de la pratique sportive (PDPS) pluriannuel approuvé par le conseil d’administration*.</t>
  </si>
  <si>
    <t>* Ceux qui n’étaient pas soutenus à la mission au précédent cycle de programme pourront le déposer 12 mois suivant</t>
  </si>
  <si>
    <t xml:space="preserve"> la réception de l’annonce du soutien financier au présent programme. </t>
  </si>
  <si>
    <t>SECTION 7 – ATTESTATION</t>
  </si>
  <si>
    <t xml:space="preserve">Attestation de la personne autorisée à remplir le formulaire </t>
  </si>
  <si>
    <t xml:space="preserve">Nous certifions que les renseignements fournis dans le présent formulaire et dans les documents joints sont véridiques et complets. </t>
  </si>
  <si>
    <t>Nom de la personne qui atteste</t>
  </si>
  <si>
    <t>Attestation</t>
  </si>
  <si>
    <t>Nom de la personne qui atteste :</t>
  </si>
  <si>
    <t>Nombre de questions non complétées :</t>
  </si>
  <si>
    <t xml:space="preserve"> - Il est essentiel de consulter le Guide des règles et normes du programme avant de remplir le présent formulaire.</t>
  </si>
  <si>
    <t xml:space="preserve"> - Les organismes soutenus au cycle précédent du PSFSQ, mais non soutenus au PSDE, doivent se rendre directement à la question #17.</t>
  </si>
  <si>
    <t>SECTION 1 – RENSEIGNEMENTS SUR L’ORGANISME</t>
  </si>
  <si>
    <t>1. Quel est l’énoncé de mission de l’organisme tel qu’il figure dans ses statuts et règlements?</t>
  </si>
  <si>
    <t xml:space="preserve">Quel est l’énoncé de mission de l’organisme tel qu’il figure dans ses statuts et règlements? </t>
  </si>
  <si>
    <t xml:space="preserve">2. Combien de personnes composent le conseil d’administration (hommes/femmes/non-binaires)? </t>
  </si>
  <si>
    <t>Combien de personnes composent le conseil d’administration (hommes/femmes/non-binaires)?</t>
  </si>
  <si>
    <t>Femmes</t>
  </si>
  <si>
    <t>Hommes</t>
  </si>
  <si>
    <t>Non-binaires</t>
  </si>
  <si>
    <t>Autres</t>
  </si>
  <si>
    <t xml:space="preserve">3. Est-ce que l’organisme régit un sport individuel, collectif ou combiné (disciplines individuelles et collectives)? </t>
  </si>
  <si>
    <t xml:space="preserve">Est-ce que l’organisme régit un sport individuel, collectif ou combiné (disciplines individuelles et collectives)? </t>
  </si>
  <si>
    <t xml:space="preserve">Est-ce que l’organisme régit une discipline paralympique dédiée ou intégrée aux activités ordinaires? </t>
  </si>
  <si>
    <r>
      <t>4. Est-ce que l’organisme régit une discipline paralympique dédiée ou intégrée aux activité</t>
    </r>
    <r>
      <rPr>
        <sz val="9"/>
        <rFont val="Arial"/>
        <family val="2"/>
      </rPr>
      <t xml:space="preserve">s régulières? </t>
    </r>
  </si>
  <si>
    <t>Sourdlympiques </t>
  </si>
  <si>
    <t>Jeux du Canada </t>
  </si>
  <si>
    <t>Jeux panaméricains  </t>
  </si>
  <si>
    <t>Jeux de la Francophonie internationale </t>
  </si>
  <si>
    <t>Jeux olympiques  </t>
  </si>
  <si>
    <t>Jeux paralympiques </t>
  </si>
  <si>
    <t>Aucun </t>
  </si>
  <si>
    <t>SECTION 2 – COLLECTE DE DONNÉES</t>
  </si>
  <si>
    <t xml:space="preserve">6. Période de référence retenue par l’organisme :   </t>
  </si>
  <si>
    <t>7. Nombre de membres de l’organisme :</t>
  </si>
  <si>
    <t xml:space="preserve">Nombre de membres (total) </t>
  </si>
  <si>
    <t>7. Nombre de membres de l’organisme -Femmes</t>
  </si>
  <si>
    <t>7. Nombre de membres de l’organisme -Hommes</t>
  </si>
  <si>
    <t>7. Nombre de membres de l’organisme -Non-binaires</t>
  </si>
  <si>
    <t>7. Nombre de membres de l’organisme -Autres</t>
  </si>
  <si>
    <t xml:space="preserve">Nombre d’officiel(le)s (total) </t>
  </si>
  <si>
    <t xml:space="preserve">Nombre de régions Jeux du Québec où un club est actif </t>
  </si>
  <si>
    <t>9. Nombre de régions Jeux du Québec où un club est actif :</t>
  </si>
  <si>
    <t>*Voir le découpage des régions Jeux du Québec ici :</t>
  </si>
  <si>
    <t>https://www.jeuxduquebec.com/les-regions/</t>
  </si>
  <si>
    <t>10. Nombre de régions Jeux du Québec dans lesquelles au moins une activité de découverte et/ou d’initiation a été</t>
  </si>
  <si>
    <t xml:space="preserve">Nombre de régions Jeux du Québec dans lesquelles au moins une activité de découverte et/ou d’initiation a été réalisée par l’organisme  </t>
  </si>
  <si>
    <t>réalisée par l’organisme :</t>
  </si>
  <si>
    <t>11. Nombre de régions Jeux du Québec dans lesquelles au moins une activité de formation pour les entraîneures et</t>
  </si>
  <si>
    <t xml:space="preserve">Nombre de régions Jeux du Québec dans lesquelles au moins une activité de formation pour les entraîneures et entraîneurs a été réalisée par l’organisme </t>
  </si>
  <si>
    <t>entraîneurs a été réalisée par l’organisme :</t>
  </si>
  <si>
    <t xml:space="preserve">   11.1. Considérant la donnée inscrite à la question précédente, veuillez indiquer le nombre d’activités de formation réalisées</t>
  </si>
  <si>
    <t xml:space="preserve">   en fonction de la durée de celles-ci, le cas échéant. Veuillez déclarer tant les formations offertes en format virtuel</t>
  </si>
  <si>
    <t xml:space="preserve">   que celles données en présence (moins d’une journée, une journée, deux journées, plus de deux journées). </t>
  </si>
  <si>
    <t xml:space="preserve">   Considérez les différents modules d’une même formation virtuelle comme une seule formation en additionnant la durée de chaque module.</t>
  </si>
  <si>
    <t xml:space="preserve">Durée des formations </t>
  </si>
  <si>
    <t xml:space="preserve">Nombre </t>
  </si>
  <si>
    <t>11.1</t>
  </si>
  <si>
    <t xml:space="preserve">Considérant les données inscrites à la question précédente, veuillez indiquer le nombre d’activités de formation réalisées en fonction de la durée de celles-ci, le cas échéant. Veuillez déclarer tant les formations offertes en format virtuel que celles données en présence (moins d’une journée, une journée, deux journées, plus de deux journées). </t>
  </si>
  <si>
    <t>Moins d’une journée</t>
  </si>
  <si>
    <t>1 journée</t>
  </si>
  <si>
    <t>2 journées</t>
  </si>
  <si>
    <t>Plus de 2 journées</t>
  </si>
  <si>
    <t>11.2</t>
  </si>
  <si>
    <t xml:space="preserve">Combien de participants ont assisté aux activités en lien avec la formation des entraîneurs directement offertes par la fédération? </t>
  </si>
  <si>
    <t xml:space="preserve">   offertes par la fédération?</t>
  </si>
  <si>
    <t xml:space="preserve">Nombre de régions Jeux du Québec dans lesquelles au moins une activité de formation pour les officielles et officiels a été réalisée par l’organisme </t>
  </si>
  <si>
    <t xml:space="preserve">  12.1. Considérant la donnée inscrite à la question précédente, veuillez indiquer le nombre d’activités de formation réalisées</t>
  </si>
  <si>
    <t xml:space="preserve">   que celles données en présence (moins d’une journée, une journée, deux journées, plus de deux journées).</t>
  </si>
  <si>
    <t>12.1</t>
  </si>
  <si>
    <t>Considérant les données inscrites à la question précédente, veuillez indiquer le nombre d’activités de formation réalisées en fonction de la durée de celles-ci, le cas échéant. Veuillez déclarer tant les formations offertes en format virtuel que celles données en présence (moins d’une journée, une journée, deux journées, plus de deux journées).</t>
  </si>
  <si>
    <t xml:space="preserve">   12.2. Combien de participants ont assisté aux activités en lien avec la formation des officielles et officiels directement</t>
  </si>
  <si>
    <t>12.2</t>
  </si>
  <si>
    <t xml:space="preserve">Combien de participants ont assisté aux activités en lien avec la formation des officielles et officiels directement offertes par la fédération. </t>
  </si>
  <si>
    <t>13. Nombre de régions Jeux du Québec dans lesquelles s’est tenu au moins un événement sanctionné par la fédération</t>
  </si>
  <si>
    <t>(compétition, tournoi, championnat, ligue, circuit, etc.), tous niveaux confondus (international, national, provincial, régional</t>
  </si>
  <si>
    <t xml:space="preserve">Nombre de régions Jeux du Québec dans lesquelles s’est tenu au moins un événement sanctionné par la fédération (compétition, tournoi, championnat, ligue, circuit, etc.), tous niveaux confondus (international, national, provincial, régional ou local) </t>
  </si>
  <si>
    <t>ou local) :</t>
  </si>
  <si>
    <t xml:space="preserve">   13.1. Nombre d’événements de compétition ayant eu lieu au Québec pour lesquels la fédération a joué un rôle d’organisation,</t>
  </si>
  <si>
    <t xml:space="preserve">   de supervision, de soutien ou de sanction :</t>
  </si>
  <si>
    <t>Rôle joué par la fédération* </t>
  </si>
  <si>
    <t>Événement international </t>
  </si>
  <si>
    <t>Événement canadien </t>
  </si>
  <si>
    <t>Événement provincial </t>
  </si>
  <si>
    <t>Événement régional </t>
  </si>
  <si>
    <t>13.1</t>
  </si>
  <si>
    <t xml:space="preserve">Nombre d’événements de compétition ayant eu lieu au Québec pour lesquels la fédération a joué un rôle d’organisation, de supervision, de soutien ou de sanction </t>
  </si>
  <si>
    <t>Organisation </t>
  </si>
  <si>
    <t>Supervision </t>
  </si>
  <si>
    <t>Soutien </t>
  </si>
  <si>
    <t>Sanction </t>
  </si>
  <si>
    <t xml:space="preserve">*DÉFINITIONS </t>
  </si>
  <si>
    <t xml:space="preserve">pour assurer un rôle direct durant celui-ci. </t>
  </si>
  <si>
    <t xml:space="preserve">(ex. : prêt de matériel, soutien financier, service professionnel ou technique dans l’organisation). </t>
  </si>
  <si>
    <t xml:space="preserve">une sanction et de recevoir un rapport d’événement. </t>
  </si>
  <si>
    <r>
      <t xml:space="preserve">Les événements et les compétitions </t>
    </r>
    <r>
      <rPr>
        <b/>
        <i/>
        <sz val="8"/>
        <color theme="1"/>
        <rFont val="Arial"/>
        <family val="2"/>
      </rPr>
      <t>ne peuvent être comptabilisés qu’une seule fois par question, dans la catégorie du rôle le plus important joué</t>
    </r>
  </si>
  <si>
    <r>
      <rPr>
        <b/>
        <i/>
        <sz val="8"/>
        <color theme="1"/>
        <rFont val="Arial"/>
        <family val="2"/>
      </rPr>
      <t>par la fédération</t>
    </r>
    <r>
      <rPr>
        <i/>
        <sz val="8"/>
        <color theme="1"/>
        <rFont val="Arial"/>
        <family val="2"/>
      </rPr>
      <t>. Par exemple, l’organisation d’une compétition inclut nécessairement la réalisation des tâches associées à la supervision, au soutien</t>
    </r>
  </si>
  <si>
    <t>et à la sanction. Le soutien d’un événement inclut nécessairement la réalisation des tâches associées à la sanction. Nul besoin de déclarer un événement</t>
  </si>
  <si>
    <t>dans plusieurs catégories.</t>
  </si>
  <si>
    <t>14. Communications/promotion :</t>
  </si>
  <si>
    <t xml:space="preserve">   14.1. Est-ce que l’organisme détient un plan de communication à jour (ou tout autre document permettant d’orienter ses actions</t>
  </si>
  <si>
    <t>14.1</t>
  </si>
  <si>
    <t>Est-ce que l’organisme détient un plan de communication à jour (ou tout autre document permettant d’orienter ses actions en matière de communications et de promotion)?</t>
  </si>
  <si>
    <t xml:space="preserve">    en matière de communications et de promotion)?</t>
  </si>
  <si>
    <t xml:space="preserve">   14.2. Quels ont été les comptes les plus actifs sur les réseaux sociaux de l’organisme (maximum de trois)?</t>
  </si>
  <si>
    <t>Compte</t>
  </si>
  <si>
    <t xml:space="preserve">Nombre d’abonné(e)s 
(rapport nombre d’abonné(e)s / nombre de membres de l’organisme) </t>
  </si>
  <si>
    <t>Fréquence des activités ou des publications</t>
  </si>
  <si>
    <t>14.2</t>
  </si>
  <si>
    <t xml:space="preserve"> Quels ont été les comptes les plus actifs sur les réseaux sociaux de l’organisme (maximum de trois)?</t>
  </si>
  <si>
    <t xml:space="preserve">   14.3. Quelles ont été les habitudes d’utilisation de l’infolettre de l’organisme? </t>
  </si>
  <si>
    <t>14.3.1</t>
  </si>
  <si>
    <t>Quelles ont été les habitudes d’utilisation de l’infolettre de l’organisme? - Nombre d’infolettres produites</t>
  </si>
  <si>
    <t xml:space="preserve">      14.3.1. Nombre d’infolettres produites :</t>
  </si>
  <si>
    <t>Quelles ont été les habitudes d’utilisation de l’infolettre de l’organisme? - Moyenne annuelle des taux d’ouverture</t>
  </si>
  <si>
    <t xml:space="preserve">      14.3.1. Moyenne annuelle des taux d’ouverture :</t>
  </si>
  <si>
    <t xml:space="preserve">   14.4. Est-ce que l’organisme a initié des relations avec les médias (communiqués de presse, entrevues aux médias,</t>
  </si>
  <si>
    <t>14.4</t>
  </si>
  <si>
    <t>Est-ce que l’organisme a initié des relations avec les médias (communiqués de presse, entrevues aux médias,    reportages vidéo, articles dans la presse écrite, etc.)?</t>
  </si>
  <si>
    <t xml:space="preserve">   reportages vidéo, articles dans la presse écrite, etc.)?</t>
  </si>
  <si>
    <t xml:space="preserve">   14.5. Est-ce que des activités de rassemblement sous la régie de l’organisme et destinées aux membres ou à la population,</t>
  </si>
  <si>
    <t xml:space="preserve">   autres qu’à des fins de formation ou de compétition, se sont tenues (ex. : congrès, forums, colloques, galas, conférences,</t>
  </si>
  <si>
    <t>14.5</t>
  </si>
  <si>
    <t xml:space="preserve">Est-ce que des activités de rassemblement sous la régie de l’organisme et destinées aux membres ou à la population, autres qu’à des fins de formation ou de compétition, se sont tenues (ex. : congrès, forums, colloques, galas, conférences, webinaires, visioconférences, communautés de pratique)? </t>
  </si>
  <si>
    <t xml:space="preserve">   webinaires, visioconférences, communautés de pratique)? </t>
  </si>
  <si>
    <t xml:space="preserve">   14.6. Est-ce que l’organisme a participé à des activités de rassemblement à titre de participant (présence à des salons,</t>
  </si>
  <si>
    <t>14.6</t>
  </si>
  <si>
    <t xml:space="preserve">Est-ce que l’organisme a participé à des activités de rassemblement à titre de participant (présence à des salons, congrès, kiosques, festivals, etc.)? </t>
  </si>
  <si>
    <t xml:space="preserve">   congrès, kiosques, festivals, etc.)? </t>
  </si>
  <si>
    <t xml:space="preserve">   14.7. Est-ce que l’organisme a mis à la disposition de ses membres des outils de communication virtuels (ex. : bannières</t>
  </si>
  <si>
    <t>14.7</t>
  </si>
  <si>
    <t xml:space="preserve">Est-ce que l’organisme a mis à la disposition de ses membres des outils de communication virtuels (ex. : bannières pour les réseaux sociaux, visuels, infolettres, banques de photos, logos, autres outils numériques)?	</t>
  </si>
  <si>
    <t xml:space="preserve">    pour les réseaux sociaux, visuels, infolettres, banques de photos, logos, autres outils numériques)?</t>
  </si>
  <si>
    <t>14.8</t>
  </si>
  <si>
    <t xml:space="preserve">Est-ce que l’organisme a créé ou distribué des ressources matérielles (ex. : articles promotionnels)? </t>
  </si>
  <si>
    <t xml:space="preserve">   14.8. Est-ce que l’organisme a créé ou distribué des ressources matérielles (ex. : articles promotionnels)? </t>
  </si>
  <si>
    <t>15. Est-ce que l’organisme a réalisé des actions pour promouvoir ses activités auprès des filles et des femmes (ex. : campagne</t>
  </si>
  <si>
    <t>de promotion pour augmenter la visibilité de la fédération et de ses activités expressément auprès des filles et des femmes)?</t>
  </si>
  <si>
    <t xml:space="preserve">Est-ce que l’organisme a réalisé des actions pour promouvoir ses activités auprès des filles et des femmes (ex. : campagne de promotion pour augmenter la visibilité de la fédération et de ses activités expressément auprès des filles et des femmes)? Le cas échéant, détaillez (ou indiquez « S. O. »). </t>
  </si>
  <si>
    <t xml:space="preserve">Le cas échéant, détaillez (ou indiquez « S. O. »). </t>
  </si>
  <si>
    <t>16. Est-ce que l’organisme a réalisé des actions ou offert des services particuliers à l’intention des personnes handicapées</t>
  </si>
  <si>
    <t>(ex. : affiliation à la fédération, intégration au réseau de compétition régulier, prêt d’équipement spécialisé ou aide à l’accès,</t>
  </si>
  <si>
    <t>activité de découverte ou d’initiation destinée expressément ou rendue accessible à cette clientèle, formation d’entraîneures</t>
  </si>
  <si>
    <t xml:space="preserve">Est-ce que l’organisme a réalisé des actions ou offert des services particuliers à l’intention des personnes handicapées (ex. : affiliation à la fédération, intégration au réseau de compétition régulier, prêt d’équipement spécialisé ou aide à l’accès, activité de découverte ou d’initiation destinée expressément ou rendue accessible à cette clientèle, formation d’entraîneures ou d’entraîneurs pour l’encadrement de cette clientèle). </t>
  </si>
  <si>
    <t xml:space="preserve">ou d’entraîneurs pour l’encadrement de cette clientèle)? </t>
  </si>
  <si>
    <t>17. Nombre d’athlètes par genre composant l’équipe canadienne au plus haut niveau de compétition (ex. : nombre d’hommes</t>
  </si>
  <si>
    <t>composant l’équipe canadienne aux Jeux olympiques, aux Jeux paralympiques ou en Championnat du monde) :</t>
  </si>
  <si>
    <t>Nombre d’athlètes</t>
  </si>
  <si>
    <t>SECTION 3 –DOCUMENTS À JOINDRE</t>
  </si>
  <si>
    <t>Le dernier rapport annuel d’activités</t>
  </si>
  <si>
    <t xml:space="preserve">Les deux derniers états financiers de l’organisme </t>
  </si>
  <si>
    <t>SECTION 4 – ATTESTATION</t>
  </si>
  <si>
    <t>Sport individuel</t>
  </si>
  <si>
    <t>Sourdslympiques </t>
  </si>
  <si>
    <t>1 % - 39,99 %</t>
  </si>
  <si>
    <t>Quotidienne</t>
  </si>
  <si>
    <t>Mensuelles</t>
  </si>
  <si>
    <t>1 % à 14,99 %</t>
  </si>
  <si>
    <t>Sport collectif</t>
  </si>
  <si>
    <t>40 % à 59,99 %</t>
  </si>
  <si>
    <t>Hebdomadaire</t>
  </si>
  <si>
    <t>Trimestrielles</t>
  </si>
  <si>
    <t>15 % à 24,99 %</t>
  </si>
  <si>
    <t xml:space="preserve"> Entre 1 et 50 </t>
  </si>
  <si>
    <t>Sport combiné (disciplines individuelles et collectives)</t>
  </si>
  <si>
    <t>60 % à 79,99 %</t>
  </si>
  <si>
    <t>Bimensuelle</t>
  </si>
  <si>
    <t>Semestrielles</t>
  </si>
  <si>
    <t>25 % et +</t>
  </si>
  <si>
    <t>S.O.</t>
  </si>
  <si>
    <t xml:space="preserve"> Entre 51 et 100</t>
  </si>
  <si>
    <t>80 % à 99,99 %</t>
  </si>
  <si>
    <t>Mensuelle</t>
  </si>
  <si>
    <t>Aucune</t>
  </si>
  <si>
    <t xml:space="preserve"> Entre 101 et 200</t>
  </si>
  <si>
    <t>100 % et +</t>
  </si>
  <si>
    <t xml:space="preserve"> Entre 201 et 500</t>
  </si>
  <si>
    <t xml:space="preserve"> Plus de 500</t>
  </si>
  <si>
    <t xml:space="preserve">De : </t>
  </si>
  <si>
    <t>À :</t>
  </si>
  <si>
    <t xml:space="preserve">   en fonction de la durée de celles-ci, le cas échéant. Veuillez déclarer tant les formations offertes en format virtuel,  </t>
  </si>
  <si>
    <t xml:space="preserve">   11.2. Combien de participants ont assisté aux activités en lien avec la formation des entraîneures et entraîneurs directement</t>
  </si>
  <si>
    <t xml:space="preserve"> - Vérifiez si vous avez rempli toutes les sections, joint tous les documents et pièces justificatives exigés.</t>
  </si>
  <si>
    <t xml:space="preserve"> - Vous trouverez à la section 7 une case qui vous indiquera si vous avez omis de répondre à une ou des questions.</t>
  </si>
  <si>
    <t xml:space="preserve"> - Vous trouverez à la section 4 une case qui vous indiquera si vous avez omis de répondre à une ou des questions.</t>
  </si>
  <si>
    <t>Formats de fichiers acceptés : jpg, jpeg, png, gif, txt, csv, tsv, rtx, pdf, doc, docx, ppt, pptx, xls, xlsx, odp, odt.</t>
  </si>
  <si>
    <r>
      <rPr>
        <b/>
        <i/>
        <sz val="8"/>
        <color rgb="FF000000"/>
        <rFont val="Arial"/>
        <family val="2"/>
      </rPr>
      <t>Soutien à un événement ou à une compétition</t>
    </r>
    <r>
      <rPr>
        <i/>
        <sz val="8"/>
        <color rgb="FF000000"/>
        <rFont val="Arial"/>
        <family val="2"/>
      </rPr>
      <t xml:space="preserve"> fait référence au fait d’offrir des services ou de fournir des ressources à un comité organisateur</t>
    </r>
  </si>
  <si>
    <t>FORMULAIRE DE DEMANDE – ANNEXE</t>
  </si>
  <si>
    <t>SECTION 2 – ADMISSIBILITÉ</t>
  </si>
  <si>
    <t>2. Votre organisme a-t-il été soutenu financièrement au cycle 2020-2026 du Programme de soutien aux fédérations</t>
  </si>
  <si>
    <t xml:space="preserve">sportives québécoises (PSFSQ)? </t>
  </si>
  <si>
    <t>3. Votre organisme a-t-il été soutenu financièrement au cycle 2022-2026 du Programme de soutien au développement</t>
  </si>
  <si>
    <t xml:space="preserve">   pour un athlète évoluant dans cette ou ces disciplines (événement ou circuit) :  </t>
  </si>
  <si>
    <t>Détenir un plan de développement de la pratique sportive pluriannuel, incluant des actions dans tous les contextes</t>
  </si>
  <si>
    <t>et sous-contextes associés de la pratique sportive.</t>
  </si>
  <si>
    <t>au Québec (PSDPS);</t>
  </si>
  <si>
    <t>les principes de développement durable dans ses pratiques, ses activités et ses projets. Il se veut également un outil de réflexion</t>
  </si>
  <si>
    <t xml:space="preserve">pour soutenir une prise de conscience des leviers d’action possibles dans votre contexte. </t>
  </si>
  <si>
    <t>Extrait du procès-verbal adopté par le conseil d’administration démontrant l’adoption d’une résolution qui appuie</t>
  </si>
  <si>
    <t xml:space="preserve"> le dépôt de la demande de soutien financier au MEQ;</t>
  </si>
  <si>
    <r>
      <t xml:space="preserve">Avoir adopté un règlement de sécurité, approuvé par le ou la ministre, comme le prescrit la </t>
    </r>
    <r>
      <rPr>
        <i/>
        <sz val="9"/>
        <color theme="1"/>
        <rFont val="Arial"/>
        <family val="2"/>
      </rPr>
      <t>Loi sur la sécurité</t>
    </r>
  </si>
  <si>
    <r>
      <rPr>
        <i/>
        <sz val="9"/>
        <color theme="1"/>
        <rFont val="Arial"/>
        <family val="2"/>
      </rPr>
      <t xml:space="preserve">dans les loisirs et les sports </t>
    </r>
    <r>
      <rPr>
        <sz val="9"/>
        <color theme="1"/>
        <rFont val="Arial"/>
        <family val="2"/>
      </rPr>
      <t>couvrant toutes les disciplines énumérées à la question 4;</t>
    </r>
  </si>
  <si>
    <t>Détenir des polices d’assurance (responsabilité civile et responsabilité civile pour administrateur) valides;</t>
  </si>
  <si>
    <t>« Un développement qui répond aux besoins du présent sans compromettre la capacité des générations futures à répondre aux leurs.</t>
  </si>
  <si>
    <t>Le développement durable s’appuie sur une vision à long terme qui prend en compte le caractère indissociable des dimensions environnementale,</t>
  </si>
  <si>
    <t>sociale et économique des activités de développement ».</t>
  </si>
  <si>
    <t xml:space="preserve">de votre organisme? </t>
  </si>
  <si>
    <t>1. Est-ce qu’une personne ou un comité est désigné pour prendre en charge le développement durable au sein</t>
  </si>
  <si>
    <t>Précision facultative – Si oui, veuillez préciser brièvement les mesures et pratiques en place  :</t>
  </si>
  <si>
    <t>Précision facultative – Si oui, pouvez-vous indiquer le titre du document et l’année d’adoption :</t>
  </si>
  <si>
    <t xml:space="preserve">       Précision facultative – Si oui, vous pouvez inscrire un exemple d’initiative</t>
  </si>
  <si>
    <t>des actions dans tous les contextes de la pratique sportive et qu’il réponde aux attentes du MEQ. Il est à noter que les organismes</t>
  </si>
  <si>
    <t>qui n’étaient pas soutenus à la mission au cycle précédent devront déposer ce plan douze mois après la réception</t>
  </si>
  <si>
    <t xml:space="preserve"> - Veuillez en enregistrer une copie et la transmettre à l’adresse : psdps@education.gouv.qc.ca.</t>
  </si>
  <si>
    <t>de l’excellence (PSDE)?</t>
  </si>
  <si>
    <t>d’administration.</t>
  </si>
  <si>
    <t>Le présent questionnaire vise à recueillir des informations générales sur la manière dont votre organisme intègre ou envisage d’intégrer</t>
  </si>
  <si>
    <t>Ministère de l’Éducation – 2026 (26-104-11_w1)</t>
  </si>
  <si>
    <r>
      <t>Les activités qui sont prises en compte doivent avoir été réalisées sur une période de douze (12) mois consécutifs entre le 1</t>
    </r>
    <r>
      <rPr>
        <b/>
        <vertAlign val="superscript"/>
        <sz val="9"/>
        <color theme="1"/>
        <rFont val="Arial"/>
        <family val="2"/>
      </rPr>
      <t>er</t>
    </r>
    <r>
      <rPr>
        <b/>
        <sz val="9"/>
        <color theme="1"/>
        <rFont val="Arial"/>
        <family val="2"/>
      </rPr>
      <t xml:space="preserve"> janvier 2024</t>
    </r>
  </si>
  <si>
    <t xml:space="preserve">et le 30 septembre 2025, au choix de l’organisme. </t>
  </si>
  <si>
    <t>12. Nombre de régions Jeux du Québec dans lesquelles au moins une activité de formation pour les officielles et officiels</t>
  </si>
  <si>
    <t>a été réalisée par l’organisme :</t>
  </si>
  <si>
    <t xml:space="preserve">   Pour ces organismes, veuillez noter qu’aucun dépôt de document supplémentaire n’est attendu.</t>
  </si>
  <si>
    <t>8. Nombre d’officiel(le)s (juges, arbitres, commissaires, etc.) directement affilié(e)s à l’organisme :</t>
  </si>
  <si>
    <t>8. Nombre d’officiel(le)s (juges, arbitres, commissaires, etc.) directement affilié(e)s à l’organisme</t>
  </si>
  <si>
    <r>
      <rPr>
        <b/>
        <i/>
        <sz val="8"/>
        <color rgb="FF000000"/>
        <rFont val="Arial"/>
        <family val="2"/>
      </rPr>
      <t xml:space="preserve">Organisation d’un événement ou d’une compétition </t>
    </r>
    <r>
      <rPr>
        <i/>
        <sz val="8"/>
        <color rgb="FF000000"/>
        <rFont val="Arial"/>
        <family val="2"/>
      </rPr>
      <t xml:space="preserve">fait référence au fait que la fédération assume l’organisation complète de l’événement. </t>
    </r>
  </si>
  <si>
    <r>
      <rPr>
        <b/>
        <i/>
        <sz val="8"/>
        <color rgb="FF000000"/>
        <rFont val="Arial"/>
        <family val="2"/>
      </rPr>
      <t>Supervision d’un événement ou d’une compétition</t>
    </r>
    <r>
      <rPr>
        <i/>
        <sz val="8"/>
        <color rgb="FF000000"/>
        <rFont val="Arial"/>
        <family val="2"/>
      </rPr>
      <t xml:space="preserve"> fait référence au fait de désigner du personnel de la fédération sur les lieux de l’événement</t>
    </r>
  </si>
  <si>
    <r>
      <rPr>
        <b/>
        <i/>
        <sz val="8"/>
        <color rgb="FF000000"/>
        <rFont val="Arial"/>
        <family val="2"/>
      </rPr>
      <t>Sanction d’un événement ou d’une compétition</t>
    </r>
    <r>
      <rPr>
        <i/>
        <sz val="8"/>
        <color rgb="FF000000"/>
        <rFont val="Arial"/>
        <family val="2"/>
      </rPr>
      <t xml:space="preserve"> fait référence au fait de recevoir une demande de sanction, de traiter la demande, d’émettre</t>
    </r>
  </si>
  <si>
    <t xml:space="preserve"> - Veuillez en enregistrer une copie et la transmettre à l’adresse : psdps@education.gouv.qc.ca.</t>
  </si>
  <si>
    <t xml:space="preserve">5. Cochez les événements dans lesquels une discipline régie par l’organisme est présente à la prochaine éditio  : </t>
  </si>
  <si>
    <t xml:space="preserve">   Si vous avez répondu   Ou  », veuillez spécifier. </t>
  </si>
  <si>
    <t xml:space="preserve">Est-ce que l’organisme régit une discipline paralympique dédiée ou intégrée aux activités ordinaires? -    Si vous avez répondu   Ou  », veuillez spécifier.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</si>
</sst>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Aptos Narrow"/>
      <family val="2"/>
      <scheme val="minor"/>
    </font>
    <font>
      <sz val="11"/>
      <color theme="1"/>
      <name val="Arial"/>
      <family val="2"/>
    </font>
    <font>
      <b/>
      <sz val="12"/>
      <color theme="0"/>
      <name val="Arial"/>
      <family val="2"/>
    </font>
    <font>
      <b/>
      <sz val="11"/>
      <color rgb="FFFF0000"/>
      <name val="Arial"/>
      <family val="2"/>
    </font>
    <font>
      <b/>
      <sz val="11"/>
      <color theme="0"/>
      <name val="Arial"/>
      <family val="2"/>
    </font>
    <font>
      <sz val="10"/>
      <color theme="1"/>
      <name val="Arial"/>
      <family val="2"/>
    </font>
    <font>
      <i/>
      <sz val="9"/>
      <color theme="1"/>
      <name val="Arial"/>
      <family val="2"/>
    </font>
    <font>
      <b/>
      <sz val="9"/>
      <color theme="1"/>
      <name val="Arial"/>
      <family val="2"/>
    </font>
    <font>
      <sz val="9"/>
      <color theme="1"/>
      <name val="Arial"/>
      <family val="2"/>
    </font>
    <font>
      <b/>
      <sz val="9"/>
      <color rgb="FFFF0000"/>
      <name val="Arial"/>
      <family val="2"/>
    </font>
    <font>
      <i/>
      <sz val="8"/>
      <color theme="1"/>
      <name val="Arial"/>
      <family val="2"/>
    </font>
    <font>
      <b/>
      <sz val="11"/>
      <color theme="1"/>
      <name val="Aptos Narrow"/>
      <family val="2"/>
      <scheme val="minor"/>
    </font>
    <font>
      <b/>
      <sz val="8"/>
      <color rgb="FFFF0000"/>
      <name val="Arial"/>
      <family val="2"/>
    </font>
    <font>
      <b/>
      <i/>
      <sz val="8"/>
      <color rgb="FFFF0000"/>
      <name val="Arial"/>
      <family val="2"/>
    </font>
    <font>
      <b/>
      <sz val="9"/>
      <color rgb="FF000000"/>
      <name val="Arial"/>
      <family val="2"/>
    </font>
    <font>
      <u/>
      <sz val="11"/>
      <color theme="10"/>
      <name val="Aptos Narrow"/>
      <family val="2"/>
      <scheme val="minor"/>
    </font>
    <font>
      <sz val="8"/>
      <color rgb="FFFF0000"/>
      <name val="Arial"/>
      <family val="2"/>
    </font>
    <font>
      <sz val="11"/>
      <color theme="0"/>
      <name val="Aptos Narrow"/>
      <family val="2"/>
      <scheme val="minor"/>
    </font>
    <font>
      <sz val="9"/>
      <color theme="0"/>
      <name val="Arial"/>
      <family val="2"/>
    </font>
    <font>
      <sz val="9"/>
      <name val="Arial"/>
      <family val="2"/>
    </font>
    <font>
      <b/>
      <i/>
      <sz val="8"/>
      <color theme="1"/>
      <name val="Arial"/>
      <family val="2"/>
    </font>
    <font>
      <i/>
      <u/>
      <sz val="8"/>
      <color theme="10"/>
      <name val="Arial"/>
      <family val="2"/>
    </font>
    <font>
      <sz val="8"/>
      <name val="Aptos Narrow"/>
      <family val="2"/>
      <scheme val="minor"/>
    </font>
    <font>
      <b/>
      <sz val="9"/>
      <color theme="5"/>
      <name val="Arial"/>
      <family val="2"/>
    </font>
    <font>
      <b/>
      <sz val="9"/>
      <color theme="1"/>
      <name val="Arial"/>
      <family val="2"/>
    </font>
    <font>
      <sz val="9"/>
      <color theme="1"/>
      <name val="Arial"/>
      <family val="2"/>
    </font>
    <font>
      <sz val="11"/>
      <color theme="0"/>
      <name val="Times New Roman"/>
      <family val="1"/>
    </font>
    <font>
      <sz val="8"/>
      <color theme="1"/>
      <name val="Arial"/>
      <family val="2"/>
    </font>
    <font>
      <b/>
      <i/>
      <sz val="8"/>
      <color rgb="FF000000"/>
      <name val="Arial"/>
      <family val="2"/>
    </font>
    <font>
      <i/>
      <sz val="8"/>
      <color rgb="FF000000"/>
      <name val="Arial"/>
      <family val="2"/>
    </font>
    <font>
      <sz val="8"/>
      <color rgb="FFFF0000"/>
      <name val="Arial"/>
      <family val="2"/>
    </font>
    <font>
      <b/>
      <sz val="12.5"/>
      <color theme="0"/>
      <name val="Arial"/>
      <family val="2"/>
    </font>
    <font>
      <b/>
      <vertAlign val="superscript"/>
      <sz val="9"/>
      <color theme="1"/>
      <name val="Arial"/>
      <family val="2"/>
    </font>
    <font>
      <b/>
      <u/>
      <sz val="8"/>
      <color theme="10"/>
      <name val="Aptos Narrow"/>
      <family val="2"/>
      <scheme val="minor"/>
    </font>
    <font>
      <b/>
      <sz val="8"/>
      <color theme="0"/>
      <name val="Arial"/>
      <family val="2"/>
    </font>
    <font>
      <sz val="8"/>
      <color theme="1"/>
      <name val="Aptos Narrow"/>
      <family val="2"/>
      <scheme val="minor"/>
    </font>
    <font>
      <sz val="7"/>
      <color theme="1"/>
      <name val="Arial"/>
      <family val="2"/>
    </font>
  </fonts>
  <fills count="8">
    <fill>
      <patternFill patternType="none"/>
    </fill>
    <fill>
      <patternFill patternType="gray125"/>
    </fill>
    <fill>
      <patternFill patternType="solid">
        <fgColor rgb="FF19406C"/>
        <bgColor indexed="64"/>
      </patternFill>
    </fill>
    <fill>
      <patternFill patternType="solid">
        <fgColor rgb="FFF1F1F2"/>
        <bgColor indexed="64"/>
      </patternFill>
    </fill>
    <fill>
      <patternFill patternType="solid">
        <fgColor theme="0" tint="-4.9989318521683403E-2"/>
        <bgColor indexed="64"/>
      </patternFill>
    </fill>
    <fill>
      <patternFill patternType="solid">
        <fgColor theme="0"/>
        <bgColor indexed="64"/>
      </patternFill>
    </fill>
    <fill>
      <patternFill patternType="solid">
        <fgColor rgb="FFDAE6F0"/>
        <bgColor indexed="64"/>
      </patternFill>
    </fill>
    <fill>
      <patternFill patternType="solid">
        <fgColor rgb="FFDAE6F0"/>
        <bgColor rgb="FF000000"/>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style="thin">
        <color indexed="64"/>
      </right>
      <top style="thin">
        <color theme="2" tint="-0.499984740745262"/>
      </top>
      <bottom style="thin">
        <color theme="2" tint="-0.499984740745262"/>
      </bottom>
      <diagonal/>
    </border>
    <border>
      <left/>
      <right style="thin">
        <color indexed="64"/>
      </right>
      <top style="thin">
        <color theme="2" tint="-0.499984740745262"/>
      </top>
      <bottom style="thin">
        <color theme="2" tint="-0.499984740745262"/>
      </bottom>
      <diagonal/>
    </border>
    <border>
      <left style="thin">
        <color indexed="64"/>
      </left>
      <right style="thin">
        <color theme="2" tint="-0.499984740745262"/>
      </right>
      <top style="thin">
        <color theme="2" tint="-0.499984740745262"/>
      </top>
      <bottom style="thin">
        <color theme="2" tint="-0.499984740745262"/>
      </bottom>
      <diagonal/>
    </border>
    <border>
      <left style="thin">
        <color indexed="64"/>
      </left>
      <right/>
      <top style="thin">
        <color theme="2" tint="-0.499984740745262"/>
      </top>
      <bottom style="thin">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style="thin">
        <color theme="2" tint="-0.499984740745262"/>
      </left>
      <right/>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indexed="64"/>
      </right>
      <top style="thin">
        <color theme="2" tint="-0.499984740745262"/>
      </top>
      <bottom/>
      <diagonal/>
    </border>
    <border>
      <left/>
      <right style="thin">
        <color indexed="64"/>
      </right>
      <top/>
      <bottom style="thin">
        <color theme="2"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2" tint="-0.499984740745262"/>
      </left>
      <right style="thin">
        <color indexed="64"/>
      </right>
      <top style="thin">
        <color theme="2" tint="-0.499984740745262"/>
      </top>
      <bottom/>
      <diagonal/>
    </border>
    <border>
      <left/>
      <right style="thin">
        <color theme="2" tint="-0.499984740745262"/>
      </right>
      <top style="thin">
        <color theme="2" tint="-0.499984740745262"/>
      </top>
      <bottom/>
      <diagonal/>
    </border>
    <border>
      <left style="thin">
        <color indexed="64"/>
      </left>
      <right style="thin">
        <color theme="2" tint="-0.499984740745262"/>
      </right>
      <top style="thin">
        <color theme="2" tint="-0.499984740745262"/>
      </top>
      <bottom/>
      <diagonal/>
    </border>
    <border>
      <left style="thin">
        <color theme="2" tint="-0.499984740745262"/>
      </left>
      <right style="thin">
        <color theme="2" tint="-0.499984740745262"/>
      </right>
      <top style="thin">
        <color theme="2" tint="-0.499984740745262"/>
      </top>
      <bottom/>
      <diagonal/>
    </border>
  </borders>
  <cellStyleXfs count="3">
    <xf numFmtId="0" fontId="0" fillId="0" borderId="0"/>
    <xf numFmtId="0" fontId="15" fillId="0" borderId="0" applyNumberFormat="0" applyFill="0" applyBorder="0" applyAlignment="0" applyProtection="0"/>
    <xf numFmtId="0" fontId="15" fillId="0" borderId="0" applyNumberFormat="0" applyFill="0" applyBorder="0" applyAlignment="0" applyProtection="0"/>
  </cellStyleXfs>
  <cellXfs count="195">
    <xf numFmtId="0" fontId="0" fillId="0" borderId="0" xfId="0"/>
    <xf numFmtId="0" fontId="8" fillId="3" borderId="9" xfId="0" applyFont="1" applyFill="1" applyBorder="1" applyAlignment="1" applyProtection="1">
      <alignment horizontal="center" vertical="center"/>
      <protection locked="0"/>
    </xf>
    <xf numFmtId="0" fontId="1" fillId="5" borderId="4" xfId="0" applyFont="1" applyFill="1" applyBorder="1" applyAlignment="1" applyProtection="1">
      <alignment horizontal="right" vertical="center" wrapText="1"/>
      <protection locked="0"/>
      <extLst>
        <ext xmlns:xfpb="http://schemas.microsoft.com/office/spreadsheetml/2022/featurepropertybag" uri="{C7286773-470A-42A8-94C5-96B5CB345126}">
          <xfpb:xfComplement i="0"/>
        </ext>
      </extLst>
    </xf>
    <xf numFmtId="0" fontId="8" fillId="3" borderId="13" xfId="0" applyFont="1" applyFill="1" applyBorder="1" applyAlignment="1" applyProtection="1">
      <alignment horizontal="center"/>
      <protection locked="0"/>
    </xf>
    <xf numFmtId="0" fontId="0" fillId="0" borderId="0" xfId="0" applyAlignment="1">
      <alignment wrapText="1"/>
    </xf>
    <xf numFmtId="0" fontId="8" fillId="3" borderId="9" xfId="0" applyFont="1" applyFill="1" applyBorder="1" applyAlignment="1" applyProtection="1">
      <alignment horizontal="center"/>
      <protection locked="0"/>
    </xf>
    <xf numFmtId="14" fontId="8" fillId="3" borderId="9" xfId="0" applyNumberFormat="1" applyFont="1" applyFill="1" applyBorder="1" applyAlignment="1" applyProtection="1">
      <alignment horizontal="center"/>
      <protection locked="0"/>
    </xf>
    <xf numFmtId="0" fontId="0" fillId="5" borderId="0" xfId="0" applyFill="1"/>
    <xf numFmtId="0" fontId="1" fillId="5" borderId="0" xfId="0" applyFont="1" applyFill="1"/>
    <xf numFmtId="0" fontId="3" fillId="6" borderId="0" xfId="0" applyFont="1" applyFill="1"/>
    <xf numFmtId="0" fontId="1" fillId="6" borderId="0" xfId="0" applyFont="1" applyFill="1"/>
    <xf numFmtId="0" fontId="1" fillId="5" borderId="1" xfId="0" applyFont="1" applyFill="1" applyBorder="1"/>
    <xf numFmtId="0" fontId="1" fillId="5" borderId="2" xfId="0" applyFont="1" applyFill="1" applyBorder="1"/>
    <xf numFmtId="0" fontId="1" fillId="5" borderId="3" xfId="0" applyFont="1" applyFill="1" applyBorder="1"/>
    <xf numFmtId="0" fontId="7" fillId="5" borderId="4" xfId="0" applyFont="1" applyFill="1" applyBorder="1" applyAlignment="1">
      <alignment vertical="center"/>
    </xf>
    <xf numFmtId="0" fontId="8" fillId="5" borderId="5" xfId="0" applyFont="1" applyFill="1" applyBorder="1"/>
    <xf numFmtId="0" fontId="8" fillId="5" borderId="4" xfId="0" applyFont="1" applyFill="1" applyBorder="1"/>
    <xf numFmtId="0" fontId="15" fillId="5" borderId="0" xfId="1" applyFill="1" applyBorder="1" applyAlignment="1" applyProtection="1">
      <alignment horizontal="center" vertical="center"/>
    </xf>
    <xf numFmtId="0" fontId="5" fillId="5" borderId="6" xfId="0" applyFont="1" applyFill="1" applyBorder="1"/>
    <xf numFmtId="0" fontId="5" fillId="5" borderId="7" xfId="0" applyFont="1" applyFill="1" applyBorder="1"/>
    <xf numFmtId="0" fontId="5" fillId="5" borderId="8" xfId="0" applyFont="1" applyFill="1" applyBorder="1"/>
    <xf numFmtId="0" fontId="5" fillId="5" borderId="0" xfId="0" applyFont="1" applyFill="1"/>
    <xf numFmtId="0" fontId="5" fillId="5" borderId="4" xfId="0" applyFont="1" applyFill="1" applyBorder="1"/>
    <xf numFmtId="0" fontId="5" fillId="5" borderId="5" xfId="0" applyFont="1" applyFill="1" applyBorder="1"/>
    <xf numFmtId="0" fontId="8" fillId="5" borderId="4" xfId="0" applyFont="1" applyFill="1" applyBorder="1" applyAlignment="1">
      <alignment vertical="center"/>
    </xf>
    <xf numFmtId="0" fontId="10" fillId="5" borderId="4" xfId="0" applyFont="1" applyFill="1" applyBorder="1" applyAlignment="1">
      <alignment vertical="center"/>
    </xf>
    <xf numFmtId="0" fontId="9" fillId="5" borderId="4" xfId="0" applyFont="1" applyFill="1" applyBorder="1" applyAlignment="1">
      <alignment horizontal="center"/>
    </xf>
    <xf numFmtId="0" fontId="9" fillId="5" borderId="5" xfId="0" applyFont="1" applyFill="1" applyBorder="1" applyAlignment="1">
      <alignment horizontal="center"/>
    </xf>
    <xf numFmtId="0" fontId="18" fillId="5" borderId="4" xfId="0" applyFont="1" applyFill="1" applyBorder="1" applyAlignment="1">
      <alignment vertical="center"/>
    </xf>
    <xf numFmtId="0" fontId="8" fillId="5" borderId="4" xfId="0" applyFont="1" applyFill="1" applyBorder="1" applyAlignment="1">
      <alignment horizontal="left" vertical="center" wrapText="1"/>
    </xf>
    <xf numFmtId="0" fontId="8" fillId="5" borderId="4" xfId="0" applyFont="1" applyFill="1" applyBorder="1" applyAlignment="1">
      <alignment horizontal="left" vertical="center"/>
    </xf>
    <xf numFmtId="0" fontId="18" fillId="5" borderId="4" xfId="0" applyFont="1" applyFill="1" applyBorder="1" applyAlignment="1">
      <alignment horizontal="left" vertical="center" wrapText="1"/>
    </xf>
    <xf numFmtId="0" fontId="8" fillId="5" borderId="6" xfId="0" applyFont="1" applyFill="1" applyBorder="1"/>
    <xf numFmtId="0" fontId="8" fillId="5" borderId="7" xfId="0" applyFont="1" applyFill="1" applyBorder="1"/>
    <xf numFmtId="0" fontId="8" fillId="5" borderId="8" xfId="0" applyFont="1" applyFill="1" applyBorder="1"/>
    <xf numFmtId="0" fontId="0" fillId="5" borderId="4" xfId="0" applyFill="1" applyBorder="1"/>
    <xf numFmtId="0" fontId="9" fillId="5" borderId="6" xfId="0" applyFont="1" applyFill="1" applyBorder="1" applyAlignment="1">
      <alignment horizontal="center"/>
    </xf>
    <xf numFmtId="0" fontId="9" fillId="5" borderId="7" xfId="0" applyFont="1" applyFill="1" applyBorder="1" applyAlignment="1">
      <alignment horizontal="center"/>
    </xf>
    <xf numFmtId="0" fontId="9" fillId="5" borderId="8" xfId="0" applyFont="1" applyFill="1" applyBorder="1" applyAlignment="1">
      <alignment horizontal="center"/>
    </xf>
    <xf numFmtId="0" fontId="0" fillId="5" borderId="5" xfId="0" applyFill="1" applyBorder="1"/>
    <xf numFmtId="0" fontId="1" fillId="5" borderId="4" xfId="0" applyFont="1" applyFill="1" applyBorder="1" applyAlignment="1">
      <alignment horizontal="right" vertical="center" wrapText="1"/>
    </xf>
    <xf numFmtId="0" fontId="0" fillId="5" borderId="6" xfId="0" applyFill="1" applyBorder="1"/>
    <xf numFmtId="0" fontId="0" fillId="5" borderId="7" xfId="0" applyFill="1" applyBorder="1"/>
    <xf numFmtId="0" fontId="0" fillId="5" borderId="8" xfId="0" applyFill="1" applyBorder="1"/>
    <xf numFmtId="0" fontId="0" fillId="5" borderId="5" xfId="0" applyFill="1" applyBorder="1" applyAlignment="1">
      <alignment wrapText="1"/>
    </xf>
    <xf numFmtId="0" fontId="14" fillId="0" borderId="4" xfId="0" applyFont="1" applyBorder="1" applyAlignment="1">
      <alignment vertical="center"/>
    </xf>
    <xf numFmtId="0" fontId="8" fillId="5" borderId="0" xfId="0" applyFont="1" applyFill="1"/>
    <xf numFmtId="0" fontId="8" fillId="5" borderId="0" xfId="0" applyFont="1" applyFill="1" applyAlignment="1">
      <alignment horizontal="right"/>
    </xf>
    <xf numFmtId="0" fontId="11" fillId="5" borderId="0" xfId="0" applyFont="1" applyFill="1" applyAlignment="1">
      <alignment horizontal="center"/>
    </xf>
    <xf numFmtId="0" fontId="8" fillId="5" borderId="4" xfId="0" applyFont="1" applyFill="1" applyBorder="1" applyAlignment="1">
      <alignment horizontal="left"/>
    </xf>
    <xf numFmtId="0" fontId="8" fillId="5" borderId="4" xfId="0" applyFont="1" applyFill="1" applyBorder="1" applyAlignment="1">
      <alignment horizontal="right"/>
    </xf>
    <xf numFmtId="0" fontId="11" fillId="5" borderId="9" xfId="0" applyFont="1" applyFill="1" applyBorder="1" applyAlignment="1">
      <alignment horizontal="center"/>
    </xf>
    <xf numFmtId="0" fontId="8" fillId="5" borderId="0" xfId="0" applyFont="1" applyFill="1" applyAlignment="1">
      <alignment horizontal="center" vertical="center"/>
    </xf>
    <xf numFmtId="14" fontId="8" fillId="5" borderId="0" xfId="0" applyNumberFormat="1" applyFont="1" applyFill="1" applyAlignment="1">
      <alignment horizontal="center" vertical="center" wrapText="1"/>
    </xf>
    <xf numFmtId="0" fontId="8" fillId="5" borderId="0" xfId="0" applyFont="1" applyFill="1" applyAlignment="1">
      <alignment horizontal="left" vertical="center" wrapText="1"/>
    </xf>
    <xf numFmtId="0" fontId="13" fillId="5" borderId="0" xfId="0" applyFont="1" applyFill="1"/>
    <xf numFmtId="0" fontId="1" fillId="5" borderId="4" xfId="0" applyFont="1" applyFill="1" applyBorder="1" applyAlignment="1" applyProtection="1">
      <alignment horizontal="right" vertical="center" wrapText="1"/>
      <protection locked="0"/>
    </xf>
    <xf numFmtId="0" fontId="25" fillId="3" borderId="9" xfId="0" applyFont="1" applyFill="1" applyBorder="1" applyAlignment="1" applyProtection="1">
      <alignment horizontal="center" vertical="center" wrapText="1"/>
      <protection locked="0"/>
    </xf>
    <xf numFmtId="0" fontId="25" fillId="3" borderId="13" xfId="0" applyFont="1" applyFill="1" applyBorder="1" applyAlignment="1" applyProtection="1">
      <alignment horizontal="center" vertical="center" wrapText="1"/>
      <protection locked="0"/>
    </xf>
    <xf numFmtId="14" fontId="25" fillId="3" borderId="9" xfId="0" applyNumberFormat="1" applyFont="1" applyFill="1" applyBorder="1" applyAlignment="1" applyProtection="1">
      <alignment horizontal="center" vertical="center" wrapText="1"/>
      <protection locked="0"/>
    </xf>
    <xf numFmtId="0" fontId="17" fillId="5" borderId="0" xfId="0" applyFont="1" applyFill="1" applyAlignment="1">
      <alignment horizontal="center"/>
    </xf>
    <xf numFmtId="0" fontId="17" fillId="5" borderId="0" xfId="0" applyFont="1" applyFill="1" applyAlignment="1">
      <alignment horizontal="left"/>
    </xf>
    <xf numFmtId="0" fontId="18" fillId="5" borderId="4" xfId="0" applyFont="1" applyFill="1" applyBorder="1"/>
    <xf numFmtId="0" fontId="17" fillId="5" borderId="0" xfId="0" applyFont="1" applyFill="1"/>
    <xf numFmtId="0" fontId="8" fillId="5" borderId="4" xfId="0" applyFont="1" applyFill="1" applyBorder="1" applyAlignment="1">
      <alignment horizontal="right" vertical="center"/>
    </xf>
    <xf numFmtId="0" fontId="7" fillId="5" borderId="29" xfId="0" applyFont="1" applyFill="1" applyBorder="1" applyAlignment="1">
      <alignment horizontal="center" vertical="center" wrapText="1"/>
    </xf>
    <xf numFmtId="0" fontId="10" fillId="5" borderId="4" xfId="0" applyFont="1" applyFill="1" applyBorder="1"/>
    <xf numFmtId="0" fontId="25" fillId="5" borderId="5" xfId="0" applyFont="1" applyFill="1" applyBorder="1"/>
    <xf numFmtId="0" fontId="7" fillId="5" borderId="15" xfId="0" applyFont="1" applyFill="1" applyBorder="1" applyAlignment="1">
      <alignment vertical="center" wrapText="1"/>
    </xf>
    <xf numFmtId="0" fontId="7" fillId="5" borderId="16" xfId="0" applyFont="1" applyFill="1" applyBorder="1" applyAlignment="1">
      <alignment vertical="center"/>
    </xf>
    <xf numFmtId="0" fontId="0" fillId="5" borderId="0" xfId="0" applyFill="1" applyAlignment="1">
      <alignment vertical="center" wrapText="1"/>
    </xf>
    <xf numFmtId="0" fontId="19" fillId="5" borderId="4" xfId="0" applyFont="1" applyFill="1" applyBorder="1" applyAlignment="1">
      <alignment vertical="center"/>
    </xf>
    <xf numFmtId="0" fontId="19" fillId="5" borderId="4" xfId="0" applyFont="1" applyFill="1" applyBorder="1"/>
    <xf numFmtId="0" fontId="7" fillId="5" borderId="6" xfId="0" applyFont="1" applyFill="1" applyBorder="1" applyAlignment="1">
      <alignment vertical="center"/>
    </xf>
    <xf numFmtId="0" fontId="8" fillId="5" borderId="0" xfId="0" applyFont="1" applyFill="1" applyAlignment="1">
      <alignment horizontal="left" vertical="center"/>
    </xf>
    <xf numFmtId="0" fontId="21" fillId="5" borderId="0" xfId="1" applyFont="1" applyFill="1" applyBorder="1" applyProtection="1"/>
    <xf numFmtId="0" fontId="25" fillId="3" borderId="15" xfId="0" applyFont="1" applyFill="1" applyBorder="1" applyAlignment="1" applyProtection="1">
      <alignment horizontal="center" vertical="center" wrapText="1"/>
      <protection locked="0"/>
    </xf>
    <xf numFmtId="0" fontId="18" fillId="5" borderId="0" xfId="0" applyFont="1" applyFill="1" applyAlignment="1">
      <alignment vertical="center"/>
    </xf>
    <xf numFmtId="0" fontId="26" fillId="5" borderId="0" xfId="0" applyFont="1" applyFill="1"/>
    <xf numFmtId="0" fontId="18" fillId="5" borderId="0" xfId="0" applyFont="1" applyFill="1" applyAlignment="1">
      <alignment horizontal="center" vertical="center"/>
    </xf>
    <xf numFmtId="0" fontId="18" fillId="5" borderId="0" xfId="0" applyFont="1" applyFill="1" applyAlignment="1">
      <alignment horizontal="left" vertical="center"/>
    </xf>
    <xf numFmtId="0" fontId="8" fillId="4" borderId="0" xfId="0" applyFont="1" applyFill="1"/>
    <xf numFmtId="0" fontId="8" fillId="0" borderId="0" xfId="0" applyFont="1"/>
    <xf numFmtId="0" fontId="8" fillId="5" borderId="0" xfId="0" applyFont="1" applyFill="1" applyAlignment="1" applyProtection="1">
      <alignment horizontal="left" vertical="top"/>
      <protection locked="0"/>
    </xf>
    <xf numFmtId="0" fontId="9" fillId="5" borderId="0" xfId="0" applyFont="1" applyFill="1" applyAlignment="1">
      <alignment horizontal="center"/>
    </xf>
    <xf numFmtId="0" fontId="10" fillId="5" borderId="0" xfId="0" applyFont="1" applyFill="1"/>
    <xf numFmtId="0" fontId="0" fillId="5" borderId="0" xfId="0" applyFill="1" applyAlignment="1">
      <alignment wrapText="1"/>
    </xf>
    <xf numFmtId="0" fontId="27" fillId="5" borderId="0" xfId="0" applyFont="1" applyFill="1"/>
    <xf numFmtId="0" fontId="25" fillId="3" borderId="13" xfId="0" applyFont="1" applyFill="1" applyBorder="1" applyAlignment="1" applyProtection="1">
      <alignment horizontal="center"/>
      <protection locked="0"/>
    </xf>
    <xf numFmtId="0" fontId="29" fillId="5" borderId="4" xfId="0" applyFont="1" applyFill="1" applyBorder="1" applyAlignment="1">
      <alignment vertical="center"/>
    </xf>
    <xf numFmtId="0" fontId="7" fillId="5" borderId="28" xfId="0" applyFont="1" applyFill="1" applyBorder="1" applyAlignment="1">
      <alignment horizontal="center" vertical="center" wrapText="1"/>
    </xf>
    <xf numFmtId="0" fontId="8" fillId="3" borderId="4"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 fillId="3" borderId="4" xfId="0" applyFont="1" applyFill="1" applyBorder="1" applyAlignment="1" applyProtection="1">
      <alignment horizontal="right" vertical="center" wrapText="1"/>
      <protection locked="0"/>
      <extLst>
        <ext xmlns:xfpb="http://schemas.microsoft.com/office/spreadsheetml/2022/featurepropertybag" uri="{C7286773-470A-42A8-94C5-96B5CB345126}">
          <xfpb:xfComplement i="0"/>
        </ext>
      </extLst>
    </xf>
    <xf numFmtId="0" fontId="9" fillId="5" borderId="0" xfId="0" applyFont="1" applyFill="1" applyAlignment="1">
      <alignment horizontal="center" vertical="center" wrapText="1"/>
    </xf>
    <xf numFmtId="0" fontId="8" fillId="5" borderId="0" xfId="0" applyFont="1" applyFill="1" applyAlignment="1">
      <alignment horizontal="left" vertical="top" wrapText="1"/>
    </xf>
    <xf numFmtId="0" fontId="1" fillId="5" borderId="0" xfId="0" applyFont="1" applyFill="1" applyAlignment="1">
      <alignment horizontal="center" vertical="center" wrapText="1"/>
    </xf>
    <xf numFmtId="0" fontId="16" fillId="6" borderId="0" xfId="0" applyFont="1" applyFill="1" applyAlignment="1">
      <alignment vertical="center"/>
    </xf>
    <xf numFmtId="0" fontId="30" fillId="7" borderId="0" xfId="0" applyFont="1" applyFill="1" applyAlignment="1">
      <alignment vertical="center"/>
    </xf>
    <xf numFmtId="0" fontId="16" fillId="6" borderId="0" xfId="0" applyFont="1" applyFill="1" applyAlignment="1">
      <alignment vertical="top"/>
    </xf>
    <xf numFmtId="0" fontId="30" fillId="7" borderId="0" xfId="0" applyFont="1" applyFill="1" applyAlignment="1">
      <alignment vertical="top"/>
    </xf>
    <xf numFmtId="0" fontId="3" fillId="6" borderId="0" xfId="0" applyFont="1" applyFill="1" applyAlignment="1">
      <alignment vertical="center"/>
    </xf>
    <xf numFmtId="0" fontId="10" fillId="0" borderId="0" xfId="0" applyFont="1"/>
    <xf numFmtId="0" fontId="9" fillId="0" borderId="0" xfId="0" applyFont="1" applyAlignment="1">
      <alignment horizontal="center"/>
    </xf>
    <xf numFmtId="0" fontId="9" fillId="0" borderId="5" xfId="0" applyFont="1" applyBorder="1" applyAlignment="1">
      <alignment horizontal="center"/>
    </xf>
    <xf numFmtId="0" fontId="12" fillId="6" borderId="0" xfId="0" applyFont="1" applyFill="1" applyAlignment="1">
      <alignment vertical="center"/>
    </xf>
    <xf numFmtId="0" fontId="12" fillId="6" borderId="0" xfId="0" applyFont="1" applyFill="1" applyAlignment="1">
      <alignment vertical="top"/>
    </xf>
    <xf numFmtId="0" fontId="8" fillId="5" borderId="1" xfId="0" applyFont="1" applyFill="1" applyBorder="1"/>
    <xf numFmtId="0" fontId="8" fillId="5" borderId="2" xfId="0" applyFont="1" applyFill="1" applyBorder="1"/>
    <xf numFmtId="0" fontId="8" fillId="5" borderId="3" xfId="0" applyFont="1" applyFill="1" applyBorder="1"/>
    <xf numFmtId="0" fontId="8" fillId="0" borderId="0" xfId="0" applyFont="1" applyAlignment="1">
      <alignment horizontal="center" vertical="center"/>
    </xf>
    <xf numFmtId="0" fontId="17" fillId="0" borderId="0" xfId="0" applyFont="1" applyAlignment="1">
      <alignment horizontal="center"/>
    </xf>
    <xf numFmtId="0" fontId="17" fillId="0" borderId="0" xfId="0" applyFont="1" applyAlignment="1">
      <alignment horizontal="left"/>
    </xf>
    <xf numFmtId="0" fontId="17" fillId="0" borderId="0" xfId="0" applyFont="1"/>
    <xf numFmtId="0" fontId="35" fillId="5" borderId="0" xfId="0" applyFont="1" applyFill="1"/>
    <xf numFmtId="0" fontId="35" fillId="5" borderId="5" xfId="0" applyFont="1" applyFill="1" applyBorder="1"/>
    <xf numFmtId="0" fontId="36" fillId="5" borderId="4" xfId="0" applyFont="1" applyFill="1" applyBorder="1" applyAlignment="1">
      <alignment vertical="center"/>
    </xf>
    <xf numFmtId="0" fontId="8" fillId="3" borderId="15" xfId="0" applyFont="1" applyFill="1" applyBorder="1" applyAlignment="1" applyProtection="1">
      <alignment horizontal="left" vertical="center"/>
      <protection locked="0"/>
    </xf>
    <xf numFmtId="0" fontId="8" fillId="3" borderId="10"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left" vertical="top"/>
      <protection locked="0"/>
    </xf>
    <xf numFmtId="0" fontId="8" fillId="3" borderId="26" xfId="0" applyFont="1" applyFill="1" applyBorder="1" applyAlignment="1" applyProtection="1">
      <alignment horizontal="left" vertical="top"/>
      <protection locked="0"/>
    </xf>
    <xf numFmtId="0" fontId="8" fillId="3" borderId="10" xfId="0" applyFont="1" applyFill="1" applyBorder="1" applyAlignment="1" applyProtection="1">
      <alignment horizontal="left" vertical="top"/>
      <protection locked="0"/>
    </xf>
    <xf numFmtId="0" fontId="8" fillId="3" borderId="13" xfId="0" applyFont="1" applyFill="1" applyBorder="1" applyAlignment="1" applyProtection="1">
      <alignment horizontal="left" vertical="top"/>
      <protection locked="0"/>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24" xfId="0" applyFont="1" applyFill="1" applyBorder="1" applyAlignment="1">
      <alignment horizontal="left" vertical="center"/>
    </xf>
    <xf numFmtId="0" fontId="9" fillId="5" borderId="4" xfId="0" applyFont="1" applyFill="1" applyBorder="1" applyAlignment="1">
      <alignment horizontal="center"/>
    </xf>
    <xf numFmtId="0" fontId="9" fillId="5" borderId="25" xfId="0" applyFont="1" applyFill="1" applyBorder="1" applyAlignment="1">
      <alignment horizontal="center"/>
    </xf>
    <xf numFmtId="0" fontId="31" fillId="2" borderId="0" xfId="0" applyFont="1" applyFill="1" applyAlignment="1">
      <alignment horizontal="left" vertical="center"/>
    </xf>
    <xf numFmtId="0" fontId="12" fillId="5" borderId="4" xfId="0" applyFont="1" applyFill="1" applyBorder="1" applyAlignment="1">
      <alignment horizontal="center"/>
    </xf>
    <xf numFmtId="0" fontId="12" fillId="5" borderId="25" xfId="0" applyFont="1" applyFill="1" applyBorder="1" applyAlignment="1">
      <alignment horizontal="center"/>
    </xf>
    <xf numFmtId="0" fontId="8" fillId="5" borderId="4" xfId="0" applyFont="1" applyFill="1" applyBorder="1" applyAlignment="1">
      <alignment horizontal="left" vertical="center" wrapText="1"/>
    </xf>
    <xf numFmtId="0" fontId="8" fillId="3" borderId="10" xfId="0" applyFont="1" applyFill="1" applyBorder="1" applyAlignment="1" applyProtection="1">
      <alignment horizontal="center"/>
      <protection locked="0"/>
    </xf>
    <xf numFmtId="0" fontId="8" fillId="3" borderId="9" xfId="0" applyFont="1" applyFill="1" applyBorder="1" applyAlignment="1" applyProtection="1">
      <alignment horizontal="center"/>
      <protection locked="0"/>
    </xf>
    <xf numFmtId="0" fontId="7" fillId="5" borderId="15" xfId="0" applyFont="1" applyFill="1" applyBorder="1" applyAlignment="1">
      <alignment horizontal="left" vertical="center" wrapText="1"/>
    </xf>
    <xf numFmtId="0" fontId="7" fillId="5" borderId="9" xfId="0" applyFont="1" applyFill="1" applyBorder="1" applyAlignment="1">
      <alignment horizontal="center" vertical="center" wrapText="1"/>
    </xf>
    <xf numFmtId="0" fontId="8" fillId="3" borderId="16" xfId="0" applyFont="1" applyFill="1" applyBorder="1" applyAlignment="1" applyProtection="1">
      <alignment horizontal="left"/>
      <protection locked="0"/>
    </xf>
    <xf numFmtId="0" fontId="8" fillId="3" borderId="16" xfId="0" applyFont="1" applyFill="1" applyBorder="1" applyAlignment="1" applyProtection="1">
      <alignment horizontal="center"/>
      <protection locked="0"/>
    </xf>
    <xf numFmtId="0" fontId="8" fillId="3" borderId="15" xfId="0" applyFont="1" applyFill="1" applyBorder="1" applyAlignment="1" applyProtection="1">
      <alignment horizontal="center"/>
      <protection locked="0"/>
    </xf>
    <xf numFmtId="0" fontId="2" fillId="2" borderId="0" xfId="0" applyFont="1" applyFill="1" applyAlignment="1">
      <alignment horizontal="left" vertical="center"/>
    </xf>
    <xf numFmtId="0" fontId="15" fillId="3" borderId="10" xfId="1" applyFill="1" applyBorder="1" applyAlignment="1" applyProtection="1">
      <alignment horizontal="center"/>
      <protection locked="0"/>
    </xf>
    <xf numFmtId="0" fontId="15" fillId="3" borderId="14" xfId="1" applyFill="1" applyBorder="1" applyAlignment="1" applyProtection="1">
      <alignment horizontal="center"/>
      <protection locked="0"/>
    </xf>
    <xf numFmtId="0" fontId="34" fillId="2" borderId="4" xfId="0" applyFont="1" applyFill="1" applyBorder="1" applyAlignment="1">
      <alignment horizontal="left" vertical="center"/>
    </xf>
    <xf numFmtId="0" fontId="34" fillId="2" borderId="0" xfId="0" applyFont="1" applyFill="1" applyAlignment="1">
      <alignment horizontal="left" vertical="center"/>
    </xf>
    <xf numFmtId="0" fontId="34" fillId="2" borderId="5" xfId="0" applyFont="1" applyFill="1" applyBorder="1" applyAlignment="1">
      <alignment horizontal="left" vertical="center"/>
    </xf>
    <xf numFmtId="0" fontId="8" fillId="3" borderId="14" xfId="0" applyFont="1" applyFill="1" applyBorder="1" applyAlignment="1" applyProtection="1">
      <alignment horizontal="center"/>
      <protection locked="0"/>
    </xf>
    <xf numFmtId="0" fontId="19" fillId="3" borderId="10" xfId="1" applyFont="1" applyFill="1" applyBorder="1" applyAlignment="1" applyProtection="1">
      <alignment horizontal="center" vertical="center"/>
      <protection locked="0"/>
    </xf>
    <xf numFmtId="0" fontId="19" fillId="3" borderId="14" xfId="1" applyFont="1" applyFill="1" applyBorder="1" applyAlignment="1" applyProtection="1">
      <alignment horizontal="center" vertical="center"/>
      <protection locked="0"/>
    </xf>
    <xf numFmtId="0" fontId="7" fillId="0" borderId="15" xfId="0" applyFont="1" applyBorder="1" applyAlignment="1">
      <alignment horizontal="left" vertical="center" wrapText="1"/>
    </xf>
    <xf numFmtId="0" fontId="7" fillId="0" borderId="10" xfId="0" applyFont="1" applyBorder="1" applyAlignment="1">
      <alignment horizontal="left" vertical="center" wrapText="1"/>
    </xf>
    <xf numFmtId="0" fontId="25" fillId="3" borderId="10" xfId="0" applyFont="1" applyFill="1" applyBorder="1" applyAlignment="1" applyProtection="1">
      <alignment horizontal="center" vertical="center" wrapText="1"/>
      <protection locked="0"/>
    </xf>
    <xf numFmtId="0" fontId="25" fillId="3" borderId="11" xfId="0" applyFont="1" applyFill="1" applyBorder="1" applyAlignment="1" applyProtection="1">
      <alignment horizontal="center" vertical="center" wrapText="1"/>
      <protection locked="0"/>
    </xf>
    <xf numFmtId="0" fontId="7" fillId="0" borderId="15" xfId="0" applyFont="1" applyBorder="1" applyAlignment="1">
      <alignment horizontal="left" vertical="center"/>
    </xf>
    <xf numFmtId="0" fontId="7" fillId="0" borderId="10" xfId="0" applyFont="1" applyBorder="1" applyAlignment="1">
      <alignment horizontal="left" vertical="center"/>
    </xf>
    <xf numFmtId="0" fontId="24" fillId="5" borderId="4" xfId="0" applyFont="1" applyFill="1" applyBorder="1" applyAlignment="1">
      <alignment horizontal="left" vertical="center" wrapText="1"/>
    </xf>
    <xf numFmtId="0" fontId="24" fillId="5" borderId="0" xfId="0" applyFont="1" applyFill="1" applyAlignment="1">
      <alignment horizontal="left" vertical="center" wrapText="1"/>
    </xf>
    <xf numFmtId="0" fontId="7" fillId="5" borderId="29" xfId="0" applyFont="1" applyFill="1" applyBorder="1" applyAlignment="1">
      <alignment horizontal="center" vertical="center" wrapText="1"/>
    </xf>
    <xf numFmtId="0" fontId="24" fillId="5" borderId="29" xfId="0" applyFont="1" applyFill="1" applyBorder="1" applyAlignment="1">
      <alignment horizontal="center" vertical="center" wrapText="1"/>
    </xf>
    <xf numFmtId="0" fontId="7" fillId="5" borderId="17" xfId="0" applyFont="1" applyFill="1" applyBorder="1" applyAlignment="1">
      <alignment horizontal="center"/>
    </xf>
    <xf numFmtId="0" fontId="7" fillId="5" borderId="27" xfId="0" applyFont="1" applyFill="1" applyBorder="1" applyAlignment="1">
      <alignment horizontal="center"/>
    </xf>
    <xf numFmtId="0" fontId="7" fillId="5" borderId="16" xfId="0" applyFont="1" applyFill="1" applyBorder="1" applyAlignment="1">
      <alignment horizontal="left" vertical="center"/>
    </xf>
    <xf numFmtId="0" fontId="7" fillId="5" borderId="11" xfId="0" applyFont="1" applyFill="1" applyBorder="1" applyAlignment="1">
      <alignment horizontal="left" vertical="center"/>
    </xf>
    <xf numFmtId="0" fontId="8" fillId="3" borderId="17" xfId="0" applyFont="1" applyFill="1" applyBorder="1" applyAlignment="1" applyProtection="1">
      <alignment horizontal="left" vertical="top" wrapText="1"/>
      <protection locked="0"/>
    </xf>
    <xf numFmtId="0" fontId="8" fillId="3" borderId="18" xfId="0" applyFont="1" applyFill="1" applyBorder="1" applyAlignment="1" applyProtection="1">
      <alignment horizontal="left" vertical="top" wrapText="1"/>
      <protection locked="0"/>
    </xf>
    <xf numFmtId="0" fontId="8" fillId="3" borderId="22" xfId="0" applyFont="1" applyFill="1" applyBorder="1" applyAlignment="1" applyProtection="1">
      <alignment horizontal="left" vertical="top" wrapText="1"/>
      <protection locked="0"/>
    </xf>
    <xf numFmtId="0" fontId="8" fillId="3" borderId="19"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8" fillId="3" borderId="20" xfId="0" applyFont="1" applyFill="1" applyBorder="1" applyAlignment="1" applyProtection="1">
      <alignment horizontal="left" vertical="top" wrapText="1"/>
      <protection locked="0"/>
    </xf>
    <xf numFmtId="0" fontId="8" fillId="3" borderId="21" xfId="0" applyFont="1" applyFill="1" applyBorder="1" applyAlignment="1" applyProtection="1">
      <alignment horizontal="left" vertical="top" wrapText="1"/>
      <protection locked="0"/>
    </xf>
    <xf numFmtId="0" fontId="8" fillId="3" borderId="23" xfId="0" applyFont="1" applyFill="1" applyBorder="1" applyAlignment="1" applyProtection="1">
      <alignment horizontal="left" vertical="top" wrapText="1"/>
      <protection locked="0"/>
    </xf>
    <xf numFmtId="0" fontId="7" fillId="5" borderId="4" xfId="0" applyFont="1" applyFill="1" applyBorder="1" applyAlignment="1">
      <alignment horizontal="left" vertical="center" wrapText="1"/>
    </xf>
    <xf numFmtId="0" fontId="7" fillId="5" borderId="0" xfId="0" applyFont="1" applyFill="1" applyAlignment="1">
      <alignment horizontal="left" vertical="center" wrapText="1"/>
    </xf>
    <xf numFmtId="0" fontId="9" fillId="5" borderId="0" xfId="0" applyFont="1" applyFill="1" applyAlignment="1">
      <alignment horizontal="center" vertical="center" wrapText="1"/>
    </xf>
    <xf numFmtId="0" fontId="23" fillId="5" borderId="0" xfId="0" applyFont="1" applyFill="1" applyAlignment="1">
      <alignment horizontal="center" vertical="center" wrapText="1"/>
    </xf>
    <xf numFmtId="0" fontId="8" fillId="5" borderId="0" xfId="0" applyFont="1" applyFill="1" applyAlignment="1">
      <alignment horizontal="center" vertical="center" wrapText="1"/>
    </xf>
    <xf numFmtId="0" fontId="8" fillId="5" borderId="16"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7" fillId="0" borderId="9" xfId="0" applyFont="1" applyBorder="1" applyAlignment="1">
      <alignment horizontal="left" vertical="center" wrapText="1"/>
    </xf>
    <xf numFmtId="0" fontId="25" fillId="3" borderId="14" xfId="0" applyFont="1" applyFill="1" applyBorder="1" applyAlignment="1" applyProtection="1">
      <alignment horizontal="center" vertical="center" wrapText="1"/>
      <protection locked="0"/>
    </xf>
    <xf numFmtId="0" fontId="8" fillId="5" borderId="0" xfId="0" applyFont="1" applyFill="1" applyAlignment="1">
      <alignment horizontal="left" vertical="center" wrapText="1"/>
    </xf>
    <xf numFmtId="0" fontId="7" fillId="0" borderId="16" xfId="0" applyFont="1" applyBorder="1" applyAlignment="1">
      <alignment horizontal="left" vertical="center" wrapText="1"/>
    </xf>
    <xf numFmtId="0" fontId="7" fillId="0" borderId="12" xfId="0" applyFont="1" applyBorder="1" applyAlignment="1">
      <alignment horizontal="left" vertical="center" wrapText="1"/>
    </xf>
    <xf numFmtId="0" fontId="33" fillId="5" borderId="0" xfId="2" applyFont="1" applyFill="1" applyAlignment="1"/>
    <xf numFmtId="0" fontId="34" fillId="2" borderId="1" xfId="0" applyFont="1" applyFill="1" applyBorder="1" applyAlignment="1">
      <alignment horizontal="left" vertical="center"/>
    </xf>
    <xf numFmtId="0" fontId="34" fillId="2" borderId="2" xfId="0" applyFont="1" applyFill="1" applyBorder="1" applyAlignment="1">
      <alignment horizontal="left" vertical="center"/>
    </xf>
    <xf numFmtId="0" fontId="34" fillId="2" borderId="3" xfId="0" applyFont="1" applyFill="1" applyBorder="1" applyAlignment="1">
      <alignment horizontal="left" vertical="center"/>
    </xf>
    <xf numFmtId="0" fontId="7" fillId="0" borderId="9" xfId="0" applyFont="1" applyBorder="1" applyAlignment="1">
      <alignment horizontal="left" vertical="center"/>
    </xf>
    <xf numFmtId="0" fontId="17" fillId="5" borderId="0" xfId="0" applyFont="1" applyFill="1" applyAlignment="1" applyProtection="1">
      <alignment horizontal="center"/>
      <protection locked="0"/>
    </xf>
    <xf numFmtId="0" fontId="17" fillId="5" borderId="0" xfId="0" applyFont="1" applyFill="1" applyAlignment="1" applyProtection="1">
      <alignment horizontal="left"/>
      <protection locked="0"/>
    </xf>
    <xf numFmtId="0" fontId="17" fillId="5" borderId="0" xfId="0" applyFont="1" applyFill="1" applyProtection="1">
      <protection locked="0"/>
    </xf>
    <xf numFmtId="0" fontId="1" fillId="5" borderId="0" xfId="0" applyFont="1" applyFill="1" applyAlignment="1" applyProtection="1">
      <alignment horizontal="center" vertical="center" wrapText="1"/>
      <protection locked="0"/>
    </xf>
    <xf numFmtId="0" fontId="8" fillId="5" borderId="5" xfId="0" applyFont="1" applyFill="1" applyBorder="1" applyProtection="1">
      <protection locked="0"/>
    </xf>
    <xf numFmtId="0" fontId="0" fillId="5" borderId="0" xfId="0" applyFill="1" applyProtection="1">
      <protection locked="0"/>
    </xf>
  </cellXfs>
  <cellStyles count="3">
    <cellStyle name="Hyperlink" xfId="2" xr:uid="{00000000-000B-0000-0000-000008000000}"/>
    <cellStyle name="Lien hypertexte" xfId="1" builtinId="8"/>
    <cellStyle name="Normal" xfId="0" builtinId="0"/>
  </cellStyles>
  <dxfs count="17">
    <dxf>
      <fill>
        <patternFill>
          <bgColor rgb="FFFFC9C9"/>
        </patternFill>
      </fill>
    </dxf>
    <dxf>
      <fill>
        <patternFill>
          <bgColor rgb="FFFFC9C9"/>
        </patternFill>
      </fill>
    </dxf>
    <dxf>
      <fill>
        <patternFill>
          <bgColor rgb="FFFFC9C9"/>
        </patternFill>
      </fill>
    </dxf>
    <dxf>
      <fill>
        <patternFill>
          <bgColor rgb="FFFFC9C9"/>
        </patternFill>
      </fill>
    </dxf>
    <dxf>
      <fill>
        <patternFill>
          <bgColor theme="9" tint="0.79998168889431442"/>
        </patternFill>
      </fill>
    </dxf>
    <dxf>
      <fill>
        <patternFill>
          <bgColor rgb="FFFFC9C9"/>
        </patternFill>
      </fill>
    </dxf>
    <dxf>
      <fill>
        <patternFill>
          <bgColor rgb="FFFFC9C9"/>
        </patternFill>
      </fill>
    </dxf>
    <dxf>
      <fill>
        <patternFill>
          <bgColor rgb="FFFFC9C9"/>
        </patternFill>
      </fill>
    </dxf>
    <dxf>
      <fill>
        <patternFill>
          <bgColor rgb="FFFFC9C9"/>
        </patternFill>
      </fill>
    </dxf>
    <dxf>
      <fill>
        <patternFill>
          <bgColor rgb="FFFFC9C9"/>
        </patternFill>
      </fill>
    </dxf>
    <dxf>
      <fill>
        <patternFill>
          <bgColor rgb="FFFFC9C9"/>
        </patternFill>
      </fill>
    </dxf>
    <dxf>
      <fill>
        <patternFill>
          <bgColor rgb="FFFFC9C9"/>
        </patternFill>
      </fill>
    </dxf>
    <dxf>
      <fill>
        <patternFill>
          <bgColor rgb="FFFFC9C9"/>
        </patternFill>
      </fill>
    </dxf>
    <dxf>
      <fill>
        <patternFill>
          <bgColor theme="9" tint="0.79998168889431442"/>
        </patternFill>
      </fill>
    </dxf>
    <dxf>
      <fill>
        <patternFill>
          <bgColor rgb="FFFFC9C9"/>
        </patternFill>
      </fill>
    </dxf>
    <dxf>
      <font>
        <b/>
        <i val="0"/>
        <color rgb="FFFF0000"/>
      </font>
    </dxf>
    <dxf>
      <font>
        <b/>
        <i val="0"/>
        <color rgb="FFFF0000"/>
      </font>
      <fill>
        <patternFill>
          <bgColor theme="0"/>
        </patternFill>
      </fill>
    </dxf>
  </dxfs>
  <tableStyles count="0" defaultTableStyle="TableStyleMedium2" defaultPivotStyle="PivotStyleLight16"/>
  <colors>
    <mruColors>
      <color rgb="FF19406C"/>
      <color rgb="FFF1F1F2"/>
      <color rgb="FFFFC9C9"/>
      <color rgb="FFFFC1C1"/>
      <color rgb="FFFFDDDD"/>
      <color rgb="FFDAE6F0"/>
      <color rgb="FFC5CA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390300</xdr:colOff>
      <xdr:row>1</xdr:row>
      <xdr:rowOff>35821</xdr:rowOff>
    </xdr:to>
    <xdr:pic>
      <xdr:nvPicPr>
        <xdr:cNvPr id="4" name="Image 3">
          <a:extLst>
            <a:ext uri="{FF2B5EF4-FFF2-40B4-BE49-F238E27FC236}">
              <a16:creationId xmlns:a16="http://schemas.microsoft.com/office/drawing/2014/main" id="{72371386-42A4-472F-969E-74805BDBEB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0"/>
          <a:ext cx="1800000" cy="607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390300</xdr:colOff>
      <xdr:row>1</xdr:row>
      <xdr:rowOff>35689</xdr:rowOff>
    </xdr:to>
    <xdr:pic>
      <xdr:nvPicPr>
        <xdr:cNvPr id="3" name="Image 2">
          <a:extLst>
            <a:ext uri="{FF2B5EF4-FFF2-40B4-BE49-F238E27FC236}">
              <a16:creationId xmlns:a16="http://schemas.microsoft.com/office/drawing/2014/main" id="{95C06A26-CB52-4423-9CBA-4CCCAA3E9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0"/>
          <a:ext cx="1800000" cy="60718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jeuxduquebec.com/les-reg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B762-B975-4D93-B4EF-143B09CAFF81}">
  <sheetPr>
    <tabColor theme="6" tint="-0.249977111117893"/>
  </sheetPr>
  <dimension ref="A1:K391"/>
  <sheetViews>
    <sheetView tabSelected="1" topLeftCell="D9" zoomScaleNormal="100" zoomScaleSheetLayoutView="100" workbookViewId="0">
      <selection activeCell="D13" sqref="A13:XFD13"/>
    </sheetView>
  </sheetViews>
  <sheetFormatPr baseColWidth="10" defaultColWidth="11.453125" defaultRowHeight="14.5" outlineLevelRow="1" x14ac:dyDescent="0.35"/>
  <cols>
    <col min="1" max="1" width="3.453125" style="60" hidden="1" customWidth="1"/>
    <col min="2" max="2" width="6.54296875" style="60" hidden="1" customWidth="1"/>
    <col min="3" max="3" width="3.26953125" style="61" hidden="1" customWidth="1"/>
    <col min="4" max="4" width="9.54296875" style="63" customWidth="1"/>
    <col min="5" max="5" width="21.1796875" style="7" customWidth="1"/>
    <col min="6" max="6" width="13.54296875" style="7" customWidth="1"/>
    <col min="7" max="7" width="10.1796875" style="7" customWidth="1"/>
    <col min="8" max="8" width="12.26953125" style="7" customWidth="1"/>
    <col min="9" max="9" width="15.81640625" style="7" customWidth="1"/>
    <col min="10" max="10" width="26" style="7" customWidth="1"/>
    <col min="11" max="11" width="12.453125" style="7" customWidth="1"/>
    <col min="12" max="16384" width="11.453125" style="7"/>
  </cols>
  <sheetData>
    <row r="1" spans="1:11" ht="45" customHeight="1" x14ac:dyDescent="0.35">
      <c r="E1"/>
      <c r="F1" s="8"/>
      <c r="G1" s="140" t="s">
        <v>0</v>
      </c>
      <c r="H1" s="140"/>
      <c r="I1" s="140"/>
      <c r="J1" s="140"/>
      <c r="K1" s="140"/>
    </row>
    <row r="2" spans="1:11" ht="19.5" customHeight="1" x14ac:dyDescent="0.35">
      <c r="E2" s="8"/>
      <c r="F2" s="8"/>
      <c r="G2" s="8"/>
      <c r="H2" s="8"/>
      <c r="I2" s="8"/>
      <c r="J2" s="8"/>
      <c r="K2" s="8"/>
    </row>
    <row r="3" spans="1:11" ht="27" customHeight="1" x14ac:dyDescent="0.35">
      <c r="E3" s="129" t="s">
        <v>1</v>
      </c>
      <c r="F3" s="129"/>
      <c r="G3" s="129"/>
      <c r="H3" s="129"/>
      <c r="I3" s="129"/>
      <c r="J3" s="129"/>
      <c r="K3" s="129"/>
    </row>
    <row r="4" spans="1:11" ht="19.5" customHeight="1" x14ac:dyDescent="0.35">
      <c r="E4" s="8"/>
      <c r="F4" s="8"/>
      <c r="G4" s="8"/>
      <c r="H4" s="8"/>
      <c r="I4" s="8"/>
      <c r="J4" s="8"/>
      <c r="K4" s="8"/>
    </row>
    <row r="5" spans="1:11" ht="21" customHeight="1" x14ac:dyDescent="0.35">
      <c r="E5" s="100" t="s">
        <v>2</v>
      </c>
      <c r="F5" s="10"/>
      <c r="G5" s="10"/>
      <c r="H5" s="10"/>
      <c r="I5" s="10"/>
      <c r="J5" s="10"/>
      <c r="K5" s="10"/>
    </row>
    <row r="6" spans="1:11" x14ac:dyDescent="0.35">
      <c r="E6" s="98" t="s">
        <v>3</v>
      </c>
      <c r="F6" s="10"/>
      <c r="G6" s="10"/>
      <c r="H6" s="10"/>
      <c r="I6" s="10"/>
      <c r="J6" s="10"/>
      <c r="K6" s="10"/>
    </row>
    <row r="7" spans="1:11" x14ac:dyDescent="0.35">
      <c r="E7" s="98" t="s">
        <v>339</v>
      </c>
      <c r="F7" s="10"/>
      <c r="G7" s="10"/>
      <c r="H7" s="10"/>
      <c r="I7" s="10"/>
      <c r="J7" s="10"/>
      <c r="K7" s="10"/>
    </row>
    <row r="8" spans="1:11" x14ac:dyDescent="0.35">
      <c r="E8" s="99" t="s">
        <v>340</v>
      </c>
      <c r="F8" s="10"/>
      <c r="G8" s="10"/>
      <c r="H8" s="10"/>
      <c r="I8" s="10"/>
      <c r="J8" s="10"/>
      <c r="K8" s="10"/>
    </row>
    <row r="9" spans="1:11" x14ac:dyDescent="0.35">
      <c r="E9" s="98" t="s">
        <v>4</v>
      </c>
      <c r="F9" s="10"/>
      <c r="G9" s="10"/>
      <c r="H9" s="10"/>
      <c r="I9" s="10"/>
      <c r="J9" s="10"/>
      <c r="K9" s="10"/>
    </row>
    <row r="10" spans="1:11" x14ac:dyDescent="0.35">
      <c r="E10" s="98" t="s">
        <v>5</v>
      </c>
      <c r="F10" s="10"/>
      <c r="G10" s="10"/>
      <c r="H10" s="10"/>
      <c r="I10" s="10"/>
      <c r="J10" s="10"/>
      <c r="K10" s="10"/>
    </row>
    <row r="11" spans="1:11" ht="19.5" customHeight="1" x14ac:dyDescent="0.35">
      <c r="E11" s="98" t="s">
        <v>370</v>
      </c>
      <c r="F11" s="10"/>
      <c r="G11" s="10"/>
      <c r="H11" s="10"/>
      <c r="I11" s="10"/>
      <c r="J11" s="10"/>
      <c r="K11" s="10"/>
    </row>
    <row r="12" spans="1:11" ht="19.5" customHeight="1" x14ac:dyDescent="0.35">
      <c r="E12" s="8"/>
      <c r="F12" s="8"/>
      <c r="G12" s="8"/>
      <c r="H12" s="8"/>
      <c r="I12" s="8"/>
      <c r="J12" s="8"/>
      <c r="K12" s="8"/>
    </row>
    <row r="13" spans="1:11" ht="24" customHeight="1" x14ac:dyDescent="0.35">
      <c r="E13" s="123" t="s">
        <v>6</v>
      </c>
      <c r="F13" s="123"/>
      <c r="G13" s="123"/>
      <c r="H13" s="123"/>
      <c r="I13" s="123"/>
      <c r="J13" s="123"/>
      <c r="K13" s="126"/>
    </row>
    <row r="14" spans="1:11" ht="10.5" customHeight="1" x14ac:dyDescent="0.35">
      <c r="E14" s="11"/>
      <c r="F14" s="12"/>
      <c r="G14" s="12"/>
      <c r="H14" s="12"/>
      <c r="I14" s="12"/>
      <c r="J14" s="12"/>
      <c r="K14" s="13"/>
    </row>
    <row r="15" spans="1:11" x14ac:dyDescent="0.35">
      <c r="E15" s="14" t="s">
        <v>7</v>
      </c>
      <c r="F15" s="46"/>
      <c r="G15" s="46"/>
      <c r="H15" s="46"/>
      <c r="I15" s="46"/>
      <c r="J15" s="46"/>
      <c r="K15" s="15"/>
    </row>
    <row r="16" spans="1:11" x14ac:dyDescent="0.35">
      <c r="A16" s="60" t="s">
        <v>8</v>
      </c>
      <c r="B16" s="60">
        <f>I16</f>
        <v>0</v>
      </c>
      <c r="C16" s="61" t="s">
        <v>9</v>
      </c>
      <c r="E16" s="16" t="s">
        <v>9</v>
      </c>
      <c r="F16" s="46"/>
      <c r="G16" s="46"/>
      <c r="H16" s="46"/>
      <c r="I16" s="133"/>
      <c r="J16" s="134"/>
      <c r="K16" s="15"/>
    </row>
    <row r="17" spans="1:11" ht="2.15" customHeight="1" x14ac:dyDescent="0.35">
      <c r="E17" s="16"/>
      <c r="F17" s="46"/>
      <c r="G17" s="46"/>
      <c r="H17" s="46"/>
      <c r="I17" s="46"/>
      <c r="J17" s="46"/>
      <c r="K17" s="15"/>
    </row>
    <row r="18" spans="1:11" x14ac:dyDescent="0.35">
      <c r="A18" s="60" t="s">
        <v>8</v>
      </c>
      <c r="B18" s="60">
        <f>H18</f>
        <v>0</v>
      </c>
      <c r="C18" s="61" t="s">
        <v>10</v>
      </c>
      <c r="E18" s="16" t="s">
        <v>11</v>
      </c>
      <c r="F18" s="46"/>
      <c r="G18" s="46"/>
      <c r="H18" s="5"/>
      <c r="I18" s="46"/>
      <c r="J18" s="46"/>
      <c r="K18" s="15"/>
    </row>
    <row r="19" spans="1:11" ht="10.5" customHeight="1" x14ac:dyDescent="0.35">
      <c r="E19" s="16"/>
      <c r="F19" s="46"/>
      <c r="G19" s="46"/>
      <c r="H19" s="46"/>
      <c r="I19" s="46"/>
      <c r="J19" s="46"/>
      <c r="K19" s="15"/>
    </row>
    <row r="20" spans="1:11" x14ac:dyDescent="0.35">
      <c r="E20" s="14" t="s">
        <v>12</v>
      </c>
      <c r="F20" s="46"/>
      <c r="G20" s="46"/>
      <c r="H20" s="46"/>
      <c r="I20" s="46"/>
      <c r="J20" s="46"/>
      <c r="K20" s="15"/>
    </row>
    <row r="21" spans="1:11" x14ac:dyDescent="0.35">
      <c r="A21" s="60" t="s">
        <v>8</v>
      </c>
      <c r="B21" s="60">
        <f>I21</f>
        <v>0</v>
      </c>
      <c r="C21" s="61" t="s">
        <v>13</v>
      </c>
      <c r="E21" s="16" t="s">
        <v>13</v>
      </c>
      <c r="F21" s="46"/>
      <c r="G21" s="46"/>
      <c r="H21" s="46"/>
      <c r="I21" s="133"/>
      <c r="J21" s="134"/>
      <c r="K21" s="15"/>
    </row>
    <row r="22" spans="1:11" ht="2.15" customHeight="1" x14ac:dyDescent="0.35">
      <c r="E22" s="16"/>
      <c r="F22" s="46"/>
      <c r="G22" s="46"/>
      <c r="H22" s="46"/>
      <c r="I22" s="46"/>
      <c r="J22" s="46"/>
      <c r="K22" s="15"/>
    </row>
    <row r="23" spans="1:11" x14ac:dyDescent="0.35">
      <c r="A23" s="60" t="s">
        <v>8</v>
      </c>
      <c r="B23" s="60">
        <f>IF(OR(F23="",J23=""),0,1)</f>
        <v>0</v>
      </c>
      <c r="C23" s="61" t="s">
        <v>14</v>
      </c>
      <c r="E23" s="16" t="s">
        <v>15</v>
      </c>
      <c r="F23" s="5"/>
      <c r="G23" s="46" t="s">
        <v>16</v>
      </c>
      <c r="H23" s="1"/>
      <c r="I23" s="46" t="s">
        <v>21</v>
      </c>
      <c r="J23" s="141"/>
      <c r="K23" s="142"/>
    </row>
    <row r="24" spans="1:11" ht="2.15" customHeight="1" x14ac:dyDescent="0.35">
      <c r="E24" s="16"/>
      <c r="F24" s="46"/>
      <c r="G24" s="46"/>
      <c r="H24" s="81"/>
      <c r="I24" s="46"/>
      <c r="J24" s="46"/>
      <c r="K24" s="15"/>
    </row>
    <row r="25" spans="1:11" x14ac:dyDescent="0.35">
      <c r="A25" s="60" t="s">
        <v>8</v>
      </c>
      <c r="B25" s="60">
        <f>F25</f>
        <v>0</v>
      </c>
      <c r="C25" s="61" t="s">
        <v>17</v>
      </c>
      <c r="E25" s="16" t="s">
        <v>18</v>
      </c>
      <c r="F25" s="133"/>
      <c r="G25" s="133"/>
      <c r="H25" s="134"/>
      <c r="I25" s="46"/>
      <c r="J25" s="46"/>
      <c r="K25" s="15"/>
    </row>
    <row r="26" spans="1:11" ht="2.15" customHeight="1" x14ac:dyDescent="0.35">
      <c r="E26" s="16"/>
      <c r="F26" s="46"/>
      <c r="G26" s="46"/>
      <c r="H26" s="46"/>
      <c r="I26" s="46"/>
      <c r="J26" s="46"/>
      <c r="K26" s="15"/>
    </row>
    <row r="27" spans="1:11" x14ac:dyDescent="0.35">
      <c r="A27" s="60" t="s">
        <v>8</v>
      </c>
      <c r="B27" s="60">
        <f>F27</f>
        <v>0</v>
      </c>
      <c r="C27" s="61" t="s">
        <v>19</v>
      </c>
      <c r="E27" s="16" t="s">
        <v>20</v>
      </c>
      <c r="F27" s="133"/>
      <c r="G27" s="133"/>
      <c r="H27" s="134"/>
      <c r="I27" s="46"/>
      <c r="J27" s="46"/>
      <c r="K27" s="15"/>
    </row>
    <row r="28" spans="1:11" ht="2.15" customHeight="1" x14ac:dyDescent="0.35">
      <c r="E28" s="16"/>
      <c r="F28" s="46"/>
      <c r="G28" s="46"/>
      <c r="H28" s="46"/>
      <c r="I28" s="46"/>
      <c r="J28" s="46"/>
      <c r="K28" s="15"/>
    </row>
    <row r="29" spans="1:11" x14ac:dyDescent="0.35">
      <c r="A29" s="60" t="s">
        <v>8</v>
      </c>
      <c r="B29" s="60">
        <f>IF(OR(F29="",J29=""),0,1)</f>
        <v>0</v>
      </c>
      <c r="C29" s="61" t="s">
        <v>14</v>
      </c>
      <c r="E29" s="16" t="s">
        <v>15</v>
      </c>
      <c r="F29" s="5"/>
      <c r="G29" s="46" t="s">
        <v>16</v>
      </c>
      <c r="H29" s="1"/>
      <c r="I29" s="82" t="s">
        <v>21</v>
      </c>
      <c r="J29" s="141"/>
      <c r="K29" s="142"/>
    </row>
    <row r="30" spans="1:11" ht="12" customHeight="1" x14ac:dyDescent="0.35">
      <c r="E30" s="16"/>
      <c r="F30" s="52"/>
      <c r="G30" s="46"/>
      <c r="H30" s="46"/>
      <c r="I30" s="46"/>
      <c r="J30" s="17"/>
      <c r="K30" s="15"/>
    </row>
    <row r="31" spans="1:11" x14ac:dyDescent="0.35">
      <c r="A31" s="60">
        <v>1</v>
      </c>
      <c r="B31" s="60">
        <f>J31</f>
        <v>0</v>
      </c>
      <c r="C31" s="61" t="s">
        <v>22</v>
      </c>
      <c r="E31" s="16" t="s">
        <v>23</v>
      </c>
      <c r="F31" s="52"/>
      <c r="G31" s="46"/>
      <c r="H31" s="46"/>
      <c r="I31" s="46"/>
      <c r="J31" s="6"/>
      <c r="K31" s="15"/>
    </row>
    <row r="32" spans="1:11" ht="12" customHeight="1" x14ac:dyDescent="0.35">
      <c r="E32" s="16"/>
      <c r="F32" s="52"/>
      <c r="G32" s="46"/>
      <c r="H32" s="46"/>
      <c r="I32" s="46"/>
      <c r="J32" s="53"/>
      <c r="K32" s="15"/>
    </row>
    <row r="33" spans="1:11" x14ac:dyDescent="0.35">
      <c r="E33" s="16" t="s">
        <v>346</v>
      </c>
      <c r="F33" s="52"/>
      <c r="G33" s="46"/>
      <c r="H33" s="46"/>
      <c r="I33" s="46"/>
      <c r="J33" s="17"/>
      <c r="K33" s="15"/>
    </row>
    <row r="34" spans="1:11" x14ac:dyDescent="0.35">
      <c r="A34" s="60">
        <v>2</v>
      </c>
      <c r="B34" s="60">
        <f>K34</f>
        <v>0</v>
      </c>
      <c r="C34" s="61" t="s">
        <v>24</v>
      </c>
      <c r="E34" s="16" t="s">
        <v>347</v>
      </c>
      <c r="F34" s="52"/>
      <c r="G34" s="46"/>
      <c r="H34" s="87" t="str">
        <f>IF(K34="Non","Veuillez compléter l'onglet «ANNEXE» au présent formulaire.","")</f>
        <v/>
      </c>
      <c r="I34" s="46"/>
      <c r="J34" s="17"/>
      <c r="K34" s="3"/>
    </row>
    <row r="35" spans="1:11" ht="12" customHeight="1" x14ac:dyDescent="0.35">
      <c r="E35" s="16"/>
      <c r="F35" s="52"/>
      <c r="G35" s="46"/>
      <c r="H35" s="46"/>
      <c r="I35" s="46"/>
      <c r="J35" s="17"/>
      <c r="K35" s="15"/>
    </row>
    <row r="36" spans="1:11" x14ac:dyDescent="0.35">
      <c r="E36" s="16" t="s">
        <v>348</v>
      </c>
      <c r="F36" s="52"/>
      <c r="G36" s="46"/>
      <c r="H36" s="46"/>
      <c r="I36" s="46"/>
      <c r="J36" s="17"/>
      <c r="K36" s="15"/>
    </row>
    <row r="37" spans="1:11" x14ac:dyDescent="0.35">
      <c r="A37" s="60">
        <v>3</v>
      </c>
      <c r="B37" s="60">
        <f>K37</f>
        <v>0</v>
      </c>
      <c r="C37" s="61" t="s">
        <v>26</v>
      </c>
      <c r="E37" s="16" t="s">
        <v>371</v>
      </c>
      <c r="F37" s="52"/>
      <c r="G37" s="87" t="str">
        <f>IF(AND(K37="Non",K34="Oui"),"Veuillez compléter l'onglet «ANNEXE» au présent formulaire. Question 17 seulement","")</f>
        <v/>
      </c>
      <c r="I37" s="46"/>
      <c r="J37" s="17"/>
      <c r="K37" s="3"/>
    </row>
    <row r="38" spans="1:11" ht="10.5" customHeight="1" x14ac:dyDescent="0.35">
      <c r="E38" s="18"/>
      <c r="F38" s="19"/>
      <c r="G38" s="19"/>
      <c r="H38" s="19"/>
      <c r="I38" s="19"/>
      <c r="J38" s="19"/>
      <c r="K38" s="20"/>
    </row>
    <row r="39" spans="1:11" ht="19.5" customHeight="1" x14ac:dyDescent="0.35">
      <c r="E39" s="21"/>
      <c r="F39" s="21"/>
      <c r="G39" s="21"/>
      <c r="H39" s="21"/>
      <c r="I39" s="21"/>
      <c r="J39" s="21"/>
      <c r="K39" s="21"/>
    </row>
    <row r="40" spans="1:11" ht="24" customHeight="1" x14ac:dyDescent="0.35">
      <c r="E40" s="123" t="s">
        <v>345</v>
      </c>
      <c r="F40" s="123"/>
      <c r="G40" s="123"/>
      <c r="H40" s="123"/>
      <c r="I40" s="123"/>
      <c r="J40" s="123"/>
      <c r="K40" s="126"/>
    </row>
    <row r="41" spans="1:11" ht="10.5" customHeight="1" x14ac:dyDescent="0.35">
      <c r="E41" s="22"/>
      <c r="F41" s="21"/>
      <c r="G41" s="21"/>
      <c r="H41" s="21"/>
      <c r="I41" s="21"/>
      <c r="J41" s="21"/>
      <c r="K41" s="23"/>
    </row>
    <row r="42" spans="1:11" x14ac:dyDescent="0.35">
      <c r="E42" s="24" t="s">
        <v>28</v>
      </c>
      <c r="F42" s="46"/>
      <c r="G42" s="46"/>
      <c r="H42" s="46"/>
      <c r="I42" s="46"/>
      <c r="J42" s="46"/>
      <c r="K42" s="15"/>
    </row>
    <row r="43" spans="1:11" x14ac:dyDescent="0.35">
      <c r="E43" s="24" t="s">
        <v>29</v>
      </c>
      <c r="F43" s="46"/>
      <c r="G43" s="46"/>
      <c r="H43" s="46"/>
      <c r="I43" s="46"/>
      <c r="J43" s="46"/>
      <c r="K43" s="15"/>
    </row>
    <row r="44" spans="1:11" x14ac:dyDescent="0.35">
      <c r="E44" s="25" t="s">
        <v>30</v>
      </c>
      <c r="F44" s="46"/>
      <c r="G44" s="46"/>
      <c r="H44" s="46"/>
      <c r="I44" s="46"/>
      <c r="J44" s="46"/>
      <c r="K44" s="15"/>
    </row>
    <row r="45" spans="1:11" ht="2.15" customHeight="1" x14ac:dyDescent="0.35">
      <c r="E45" s="24"/>
      <c r="F45" s="46"/>
      <c r="G45" s="46"/>
      <c r="H45" s="46"/>
      <c r="I45" s="46"/>
      <c r="J45" s="46"/>
      <c r="K45" s="15"/>
    </row>
    <row r="46" spans="1:11" x14ac:dyDescent="0.35">
      <c r="E46" s="135" t="s">
        <v>31</v>
      </c>
      <c r="F46" s="135"/>
      <c r="G46" s="136" t="s">
        <v>32</v>
      </c>
      <c r="H46" s="136"/>
      <c r="I46" s="136"/>
      <c r="J46" s="93"/>
      <c r="K46" s="15"/>
    </row>
    <row r="47" spans="1:11" x14ac:dyDescent="0.35">
      <c r="A47" s="60">
        <v>4</v>
      </c>
      <c r="B47" s="60">
        <f t="shared" ref="B47" si="0">IF(OR(E47="",G47=""),0,E47&amp;"-"&amp;G47)</f>
        <v>0</v>
      </c>
      <c r="C47" s="61" t="s">
        <v>33</v>
      </c>
      <c r="E47" s="137"/>
      <c r="F47" s="137"/>
      <c r="G47" s="138"/>
      <c r="H47" s="138"/>
      <c r="I47" s="139"/>
      <c r="J47" s="95"/>
      <c r="K47" s="15"/>
    </row>
    <row r="48" spans="1:11" x14ac:dyDescent="0.35">
      <c r="A48" s="60">
        <v>4</v>
      </c>
      <c r="B48" s="60" t="str">
        <f t="shared" ref="B48:B79" si="1">E48&amp;"-"&amp;G48</f>
        <v>-</v>
      </c>
      <c r="C48" s="61" t="s">
        <v>33</v>
      </c>
      <c r="E48" s="116"/>
      <c r="F48" s="116"/>
      <c r="G48" s="117"/>
      <c r="H48" s="117"/>
      <c r="I48" s="118"/>
      <c r="J48" s="95"/>
      <c r="K48" s="15"/>
    </row>
    <row r="49" spans="1:11" x14ac:dyDescent="0.35">
      <c r="A49" s="60">
        <v>4</v>
      </c>
      <c r="B49" s="60" t="str">
        <f t="shared" si="1"/>
        <v>-</v>
      </c>
      <c r="C49" s="61" t="s">
        <v>33</v>
      </c>
      <c r="E49" s="116"/>
      <c r="F49" s="116"/>
      <c r="G49" s="117"/>
      <c r="H49" s="117"/>
      <c r="I49" s="118"/>
      <c r="J49" s="95"/>
      <c r="K49" s="15"/>
    </row>
    <row r="50" spans="1:11" x14ac:dyDescent="0.35">
      <c r="A50" s="60">
        <v>4</v>
      </c>
      <c r="B50" s="60" t="str">
        <f t="shared" si="1"/>
        <v>-</v>
      </c>
      <c r="C50" s="61" t="s">
        <v>33</v>
      </c>
      <c r="E50" s="116"/>
      <c r="F50" s="116"/>
      <c r="G50" s="117"/>
      <c r="H50" s="117"/>
      <c r="I50" s="118"/>
      <c r="J50" s="95"/>
      <c r="K50" s="15"/>
    </row>
    <row r="51" spans="1:11" x14ac:dyDescent="0.35">
      <c r="A51" s="60">
        <v>4</v>
      </c>
      <c r="B51" s="60" t="str">
        <f t="shared" si="1"/>
        <v>-</v>
      </c>
      <c r="C51" s="61" t="s">
        <v>33</v>
      </c>
      <c r="E51" s="116"/>
      <c r="F51" s="116"/>
      <c r="G51" s="117"/>
      <c r="H51" s="117"/>
      <c r="I51" s="118"/>
      <c r="J51" s="95"/>
      <c r="K51" s="15"/>
    </row>
    <row r="52" spans="1:11" s="194" customFormat="1" x14ac:dyDescent="0.35">
      <c r="A52" s="189">
        <v>4</v>
      </c>
      <c r="B52" s="189" t="str">
        <f t="shared" si="1"/>
        <v>-</v>
      </c>
      <c r="C52" s="190" t="s">
        <v>33</v>
      </c>
      <c r="D52" s="191"/>
      <c r="E52" s="116"/>
      <c r="F52" s="116"/>
      <c r="G52" s="117"/>
      <c r="H52" s="117"/>
      <c r="I52" s="118"/>
      <c r="J52" s="192"/>
      <c r="K52" s="193"/>
    </row>
    <row r="53" spans="1:11" s="194" customFormat="1" ht="14.5" hidden="1" customHeight="1" outlineLevel="1" x14ac:dyDescent="0.35">
      <c r="A53" s="189">
        <v>4</v>
      </c>
      <c r="B53" s="189" t="str">
        <f t="shared" si="1"/>
        <v>-</v>
      </c>
      <c r="C53" s="190" t="s">
        <v>33</v>
      </c>
      <c r="D53" s="191"/>
      <c r="E53" s="116"/>
      <c r="F53" s="116"/>
      <c r="G53" s="117"/>
      <c r="H53" s="117"/>
      <c r="I53" s="118"/>
      <c r="J53" s="192"/>
      <c r="K53" s="193"/>
    </row>
    <row r="54" spans="1:11" s="194" customFormat="1" ht="14.5" hidden="1" customHeight="1" outlineLevel="1" x14ac:dyDescent="0.35">
      <c r="A54" s="189">
        <v>4</v>
      </c>
      <c r="B54" s="189" t="str">
        <f t="shared" si="1"/>
        <v>-</v>
      </c>
      <c r="C54" s="190" t="s">
        <v>33</v>
      </c>
      <c r="D54" s="191"/>
      <c r="E54" s="116"/>
      <c r="F54" s="116"/>
      <c r="G54" s="117"/>
      <c r="H54" s="117"/>
      <c r="I54" s="118"/>
      <c r="J54" s="192"/>
      <c r="K54" s="193"/>
    </row>
    <row r="55" spans="1:11" s="194" customFormat="1" ht="14.5" hidden="1" customHeight="1" outlineLevel="1" x14ac:dyDescent="0.35">
      <c r="A55" s="189">
        <v>4</v>
      </c>
      <c r="B55" s="189" t="str">
        <f t="shared" si="1"/>
        <v>-</v>
      </c>
      <c r="C55" s="190" t="s">
        <v>33</v>
      </c>
      <c r="D55" s="191"/>
      <c r="E55" s="116"/>
      <c r="F55" s="116"/>
      <c r="G55" s="117"/>
      <c r="H55" s="117"/>
      <c r="I55" s="118"/>
      <c r="J55" s="192"/>
      <c r="K55" s="193"/>
    </row>
    <row r="56" spans="1:11" s="194" customFormat="1" ht="14.5" hidden="1" customHeight="1" outlineLevel="1" x14ac:dyDescent="0.35">
      <c r="A56" s="189">
        <v>4</v>
      </c>
      <c r="B56" s="189" t="str">
        <f t="shared" si="1"/>
        <v>-</v>
      </c>
      <c r="C56" s="190" t="s">
        <v>33</v>
      </c>
      <c r="D56" s="191"/>
      <c r="E56" s="116"/>
      <c r="F56" s="116"/>
      <c r="G56" s="117"/>
      <c r="H56" s="117"/>
      <c r="I56" s="118"/>
      <c r="J56" s="192"/>
      <c r="K56" s="193"/>
    </row>
    <row r="57" spans="1:11" s="194" customFormat="1" ht="14.5" hidden="1" customHeight="1" outlineLevel="1" x14ac:dyDescent="0.35">
      <c r="A57" s="189">
        <v>4</v>
      </c>
      <c r="B57" s="189" t="str">
        <f t="shared" si="1"/>
        <v>-</v>
      </c>
      <c r="C57" s="190" t="s">
        <v>33</v>
      </c>
      <c r="D57" s="191"/>
      <c r="E57" s="116"/>
      <c r="F57" s="116"/>
      <c r="G57" s="117"/>
      <c r="H57" s="117"/>
      <c r="I57" s="118"/>
      <c r="J57" s="192"/>
      <c r="K57" s="193"/>
    </row>
    <row r="58" spans="1:11" s="194" customFormat="1" ht="14.5" hidden="1" customHeight="1" outlineLevel="1" x14ac:dyDescent="0.35">
      <c r="A58" s="189">
        <v>4</v>
      </c>
      <c r="B58" s="189" t="str">
        <f t="shared" si="1"/>
        <v>-</v>
      </c>
      <c r="C58" s="190" t="s">
        <v>33</v>
      </c>
      <c r="D58" s="191"/>
      <c r="E58" s="116"/>
      <c r="F58" s="116"/>
      <c r="G58" s="117"/>
      <c r="H58" s="117"/>
      <c r="I58" s="118"/>
      <c r="J58" s="192"/>
      <c r="K58" s="193"/>
    </row>
    <row r="59" spans="1:11" s="194" customFormat="1" ht="14.5" hidden="1" customHeight="1" outlineLevel="1" x14ac:dyDescent="0.35">
      <c r="A59" s="189">
        <v>4</v>
      </c>
      <c r="B59" s="189" t="str">
        <f t="shared" si="1"/>
        <v>-</v>
      </c>
      <c r="C59" s="190" t="s">
        <v>33</v>
      </c>
      <c r="D59" s="191"/>
      <c r="E59" s="116"/>
      <c r="F59" s="116"/>
      <c r="G59" s="117"/>
      <c r="H59" s="117"/>
      <c r="I59" s="118"/>
      <c r="J59" s="192"/>
      <c r="K59" s="193"/>
    </row>
    <row r="60" spans="1:11" s="194" customFormat="1" ht="14.5" hidden="1" customHeight="1" outlineLevel="1" x14ac:dyDescent="0.35">
      <c r="A60" s="189">
        <v>4</v>
      </c>
      <c r="B60" s="189" t="str">
        <f t="shared" si="1"/>
        <v>-</v>
      </c>
      <c r="C60" s="190" t="s">
        <v>33</v>
      </c>
      <c r="D60" s="191"/>
      <c r="E60" s="116"/>
      <c r="F60" s="116"/>
      <c r="G60" s="117"/>
      <c r="H60" s="117"/>
      <c r="I60" s="118"/>
      <c r="J60" s="192"/>
      <c r="K60" s="193"/>
    </row>
    <row r="61" spans="1:11" s="194" customFormat="1" ht="14.5" hidden="1" customHeight="1" outlineLevel="1" x14ac:dyDescent="0.35">
      <c r="A61" s="189">
        <v>4</v>
      </c>
      <c r="B61" s="189" t="str">
        <f t="shared" si="1"/>
        <v>-</v>
      </c>
      <c r="C61" s="190" t="s">
        <v>33</v>
      </c>
      <c r="D61" s="191"/>
      <c r="E61" s="116"/>
      <c r="F61" s="116"/>
      <c r="G61" s="117"/>
      <c r="H61" s="117"/>
      <c r="I61" s="118"/>
      <c r="J61" s="192"/>
      <c r="K61" s="193"/>
    </row>
    <row r="62" spans="1:11" s="194" customFormat="1" ht="14.5" hidden="1" customHeight="1" outlineLevel="1" x14ac:dyDescent="0.35">
      <c r="A62" s="189">
        <v>4</v>
      </c>
      <c r="B62" s="189" t="str">
        <f t="shared" si="1"/>
        <v>-</v>
      </c>
      <c r="C62" s="190" t="s">
        <v>33</v>
      </c>
      <c r="D62" s="191"/>
      <c r="E62" s="116"/>
      <c r="F62" s="116"/>
      <c r="G62" s="117"/>
      <c r="H62" s="117"/>
      <c r="I62" s="118"/>
      <c r="J62" s="192"/>
      <c r="K62" s="193"/>
    </row>
    <row r="63" spans="1:11" s="194" customFormat="1" ht="14.5" hidden="1" customHeight="1" outlineLevel="1" x14ac:dyDescent="0.35">
      <c r="A63" s="189">
        <v>4</v>
      </c>
      <c r="B63" s="189" t="str">
        <f t="shared" si="1"/>
        <v>-</v>
      </c>
      <c r="C63" s="190" t="s">
        <v>33</v>
      </c>
      <c r="D63" s="191"/>
      <c r="E63" s="116"/>
      <c r="F63" s="116"/>
      <c r="G63" s="117"/>
      <c r="H63" s="117"/>
      <c r="I63" s="118"/>
      <c r="J63" s="192"/>
      <c r="K63" s="193"/>
    </row>
    <row r="64" spans="1:11" s="194" customFormat="1" ht="14.5" hidden="1" customHeight="1" outlineLevel="1" x14ac:dyDescent="0.35">
      <c r="A64" s="189">
        <v>4</v>
      </c>
      <c r="B64" s="189" t="str">
        <f t="shared" si="1"/>
        <v>-</v>
      </c>
      <c r="C64" s="190" t="s">
        <v>33</v>
      </c>
      <c r="D64" s="191"/>
      <c r="E64" s="116"/>
      <c r="F64" s="116"/>
      <c r="G64" s="117"/>
      <c r="H64" s="117"/>
      <c r="I64" s="118"/>
      <c r="J64" s="192"/>
      <c r="K64" s="193"/>
    </row>
    <row r="65" spans="1:11" s="194" customFormat="1" ht="14.5" hidden="1" customHeight="1" outlineLevel="1" x14ac:dyDescent="0.35">
      <c r="A65" s="189">
        <v>4</v>
      </c>
      <c r="B65" s="189" t="str">
        <f t="shared" si="1"/>
        <v>-</v>
      </c>
      <c r="C65" s="190" t="s">
        <v>33</v>
      </c>
      <c r="D65" s="191"/>
      <c r="E65" s="116"/>
      <c r="F65" s="116"/>
      <c r="G65" s="117"/>
      <c r="H65" s="117"/>
      <c r="I65" s="118"/>
      <c r="J65" s="192"/>
      <c r="K65" s="193"/>
    </row>
    <row r="66" spans="1:11" s="194" customFormat="1" ht="14.5" hidden="1" customHeight="1" outlineLevel="1" x14ac:dyDescent="0.35">
      <c r="A66" s="189">
        <v>4</v>
      </c>
      <c r="B66" s="189" t="str">
        <f t="shared" si="1"/>
        <v>-</v>
      </c>
      <c r="C66" s="190" t="s">
        <v>33</v>
      </c>
      <c r="D66" s="191"/>
      <c r="E66" s="116"/>
      <c r="F66" s="116"/>
      <c r="G66" s="117"/>
      <c r="H66" s="117"/>
      <c r="I66" s="118"/>
      <c r="J66" s="192"/>
      <c r="K66" s="193"/>
    </row>
    <row r="67" spans="1:11" s="194" customFormat="1" ht="14.5" hidden="1" customHeight="1" outlineLevel="1" x14ac:dyDescent="0.35">
      <c r="A67" s="189">
        <v>4</v>
      </c>
      <c r="B67" s="189" t="str">
        <f t="shared" si="1"/>
        <v>-</v>
      </c>
      <c r="C67" s="190" t="s">
        <v>33</v>
      </c>
      <c r="D67" s="191"/>
      <c r="E67" s="116"/>
      <c r="F67" s="116"/>
      <c r="G67" s="117"/>
      <c r="H67" s="117"/>
      <c r="I67" s="118"/>
      <c r="J67" s="192"/>
      <c r="K67" s="193"/>
    </row>
    <row r="68" spans="1:11" s="194" customFormat="1" ht="14.5" hidden="1" customHeight="1" outlineLevel="1" x14ac:dyDescent="0.35">
      <c r="A68" s="189">
        <v>4</v>
      </c>
      <c r="B68" s="189" t="str">
        <f t="shared" si="1"/>
        <v>-</v>
      </c>
      <c r="C68" s="190" t="s">
        <v>33</v>
      </c>
      <c r="D68" s="191"/>
      <c r="E68" s="116"/>
      <c r="F68" s="116"/>
      <c r="G68" s="117"/>
      <c r="H68" s="117"/>
      <c r="I68" s="118"/>
      <c r="J68" s="192"/>
      <c r="K68" s="193"/>
    </row>
    <row r="69" spans="1:11" s="194" customFormat="1" ht="14.5" hidden="1" customHeight="1" outlineLevel="1" x14ac:dyDescent="0.35">
      <c r="A69" s="189">
        <v>4</v>
      </c>
      <c r="B69" s="189" t="str">
        <f t="shared" si="1"/>
        <v>-</v>
      </c>
      <c r="C69" s="190" t="s">
        <v>33</v>
      </c>
      <c r="D69" s="191"/>
      <c r="E69" s="116"/>
      <c r="F69" s="116"/>
      <c r="G69" s="117"/>
      <c r="H69" s="117"/>
      <c r="I69" s="118"/>
      <c r="J69" s="192"/>
      <c r="K69" s="193"/>
    </row>
    <row r="70" spans="1:11" s="194" customFormat="1" ht="14.5" hidden="1" customHeight="1" outlineLevel="1" x14ac:dyDescent="0.35">
      <c r="A70" s="189">
        <v>4</v>
      </c>
      <c r="B70" s="189" t="str">
        <f t="shared" si="1"/>
        <v>-</v>
      </c>
      <c r="C70" s="190" t="s">
        <v>33</v>
      </c>
      <c r="D70" s="191"/>
      <c r="E70" s="116"/>
      <c r="F70" s="116"/>
      <c r="G70" s="117"/>
      <c r="H70" s="117"/>
      <c r="I70" s="118"/>
      <c r="J70" s="192"/>
      <c r="K70" s="193"/>
    </row>
    <row r="71" spans="1:11" s="194" customFormat="1" ht="14.5" hidden="1" customHeight="1" outlineLevel="1" x14ac:dyDescent="0.35">
      <c r="A71" s="189">
        <v>4</v>
      </c>
      <c r="B71" s="189" t="str">
        <f t="shared" si="1"/>
        <v>-</v>
      </c>
      <c r="C71" s="190" t="s">
        <v>33</v>
      </c>
      <c r="D71" s="191"/>
      <c r="E71" s="116"/>
      <c r="F71" s="116"/>
      <c r="G71" s="117"/>
      <c r="H71" s="117"/>
      <c r="I71" s="118"/>
      <c r="J71" s="192"/>
      <c r="K71" s="193"/>
    </row>
    <row r="72" spans="1:11" s="194" customFormat="1" ht="14.5" hidden="1" customHeight="1" outlineLevel="1" x14ac:dyDescent="0.35">
      <c r="A72" s="189">
        <v>4</v>
      </c>
      <c r="B72" s="189" t="str">
        <f t="shared" si="1"/>
        <v>-</v>
      </c>
      <c r="C72" s="190" t="s">
        <v>33</v>
      </c>
      <c r="D72" s="191"/>
      <c r="E72" s="116"/>
      <c r="F72" s="116"/>
      <c r="G72" s="117"/>
      <c r="H72" s="117"/>
      <c r="I72" s="118"/>
      <c r="J72" s="192"/>
      <c r="K72" s="193"/>
    </row>
    <row r="73" spans="1:11" s="194" customFormat="1" ht="14.5" hidden="1" customHeight="1" outlineLevel="1" x14ac:dyDescent="0.35">
      <c r="A73" s="189">
        <v>4</v>
      </c>
      <c r="B73" s="189" t="str">
        <f t="shared" si="1"/>
        <v>-</v>
      </c>
      <c r="C73" s="190" t="s">
        <v>33</v>
      </c>
      <c r="D73" s="191"/>
      <c r="E73" s="116"/>
      <c r="F73" s="116"/>
      <c r="G73" s="117"/>
      <c r="H73" s="117"/>
      <c r="I73" s="118"/>
      <c r="J73" s="192"/>
      <c r="K73" s="193"/>
    </row>
    <row r="74" spans="1:11" s="194" customFormat="1" ht="14.5" hidden="1" customHeight="1" outlineLevel="1" x14ac:dyDescent="0.35">
      <c r="A74" s="189">
        <v>4</v>
      </c>
      <c r="B74" s="189" t="str">
        <f t="shared" si="1"/>
        <v>-</v>
      </c>
      <c r="C74" s="190" t="s">
        <v>33</v>
      </c>
      <c r="D74" s="191"/>
      <c r="E74" s="116"/>
      <c r="F74" s="116"/>
      <c r="G74" s="117"/>
      <c r="H74" s="117"/>
      <c r="I74" s="118"/>
      <c r="J74" s="192"/>
      <c r="K74" s="193"/>
    </row>
    <row r="75" spans="1:11" s="194" customFormat="1" ht="14.5" hidden="1" customHeight="1" outlineLevel="1" x14ac:dyDescent="0.35">
      <c r="A75" s="189">
        <v>4</v>
      </c>
      <c r="B75" s="189" t="str">
        <f t="shared" si="1"/>
        <v>-</v>
      </c>
      <c r="C75" s="190" t="s">
        <v>33</v>
      </c>
      <c r="D75" s="191"/>
      <c r="E75" s="116"/>
      <c r="F75" s="116"/>
      <c r="G75" s="117"/>
      <c r="H75" s="117"/>
      <c r="I75" s="118"/>
      <c r="J75" s="192"/>
      <c r="K75" s="193"/>
    </row>
    <row r="76" spans="1:11" s="194" customFormat="1" ht="14.5" hidden="1" customHeight="1" outlineLevel="1" x14ac:dyDescent="0.35">
      <c r="A76" s="189">
        <v>4</v>
      </c>
      <c r="B76" s="189" t="str">
        <f t="shared" si="1"/>
        <v>-</v>
      </c>
      <c r="C76" s="190" t="s">
        <v>33</v>
      </c>
      <c r="D76" s="191"/>
      <c r="E76" s="116"/>
      <c r="F76" s="116"/>
      <c r="G76" s="117"/>
      <c r="H76" s="117"/>
      <c r="I76" s="118"/>
      <c r="J76" s="192"/>
      <c r="K76" s="193"/>
    </row>
    <row r="77" spans="1:11" s="194" customFormat="1" ht="14.5" hidden="1" customHeight="1" outlineLevel="1" x14ac:dyDescent="0.35">
      <c r="A77" s="189">
        <v>4</v>
      </c>
      <c r="B77" s="189" t="str">
        <f t="shared" si="1"/>
        <v>-</v>
      </c>
      <c r="C77" s="190" t="s">
        <v>33</v>
      </c>
      <c r="D77" s="191"/>
      <c r="E77" s="116"/>
      <c r="F77" s="116"/>
      <c r="G77" s="117"/>
      <c r="H77" s="117"/>
      <c r="I77" s="118"/>
      <c r="J77" s="192"/>
      <c r="K77" s="193"/>
    </row>
    <row r="78" spans="1:11" s="194" customFormat="1" ht="14.5" hidden="1" customHeight="1" outlineLevel="1" x14ac:dyDescent="0.35">
      <c r="A78" s="189">
        <v>4</v>
      </c>
      <c r="B78" s="189" t="str">
        <f t="shared" si="1"/>
        <v>-</v>
      </c>
      <c r="C78" s="190" t="s">
        <v>33</v>
      </c>
      <c r="D78" s="191"/>
      <c r="E78" s="116"/>
      <c r="F78" s="116"/>
      <c r="G78" s="117"/>
      <c r="H78" s="117"/>
      <c r="I78" s="118"/>
      <c r="J78" s="192"/>
      <c r="K78" s="193"/>
    </row>
    <row r="79" spans="1:11" s="194" customFormat="1" ht="14.5" hidden="1" customHeight="1" outlineLevel="1" x14ac:dyDescent="0.35">
      <c r="A79" s="189">
        <v>4</v>
      </c>
      <c r="B79" s="189" t="str">
        <f t="shared" si="1"/>
        <v>-</v>
      </c>
      <c r="C79" s="190" t="s">
        <v>33</v>
      </c>
      <c r="D79" s="191"/>
      <c r="E79" s="116"/>
      <c r="F79" s="116"/>
      <c r="G79" s="117"/>
      <c r="H79" s="117"/>
      <c r="I79" s="118"/>
      <c r="J79" s="192"/>
      <c r="K79" s="193"/>
    </row>
    <row r="80" spans="1:11" s="194" customFormat="1" ht="14.5" hidden="1" customHeight="1" outlineLevel="1" x14ac:dyDescent="0.35">
      <c r="A80" s="189">
        <v>4</v>
      </c>
      <c r="B80" s="189" t="str">
        <f t="shared" ref="B80:B111" si="2">E80&amp;"-"&amp;G80</f>
        <v>-</v>
      </c>
      <c r="C80" s="190" t="s">
        <v>33</v>
      </c>
      <c r="D80" s="191"/>
      <c r="E80" s="116"/>
      <c r="F80" s="116"/>
      <c r="G80" s="117"/>
      <c r="H80" s="117"/>
      <c r="I80" s="118"/>
      <c r="J80" s="192"/>
      <c r="K80" s="193"/>
    </row>
    <row r="81" spans="1:11" s="194" customFormat="1" ht="14.5" hidden="1" customHeight="1" outlineLevel="1" x14ac:dyDescent="0.35">
      <c r="A81" s="189">
        <v>4</v>
      </c>
      <c r="B81" s="189" t="str">
        <f t="shared" si="2"/>
        <v>-</v>
      </c>
      <c r="C81" s="190" t="s">
        <v>33</v>
      </c>
      <c r="D81" s="191"/>
      <c r="E81" s="116"/>
      <c r="F81" s="116"/>
      <c r="G81" s="117"/>
      <c r="H81" s="117"/>
      <c r="I81" s="118"/>
      <c r="J81" s="192"/>
      <c r="K81" s="193"/>
    </row>
    <row r="82" spans="1:11" s="194" customFormat="1" ht="14.5" hidden="1" customHeight="1" outlineLevel="1" x14ac:dyDescent="0.35">
      <c r="A82" s="189">
        <v>4</v>
      </c>
      <c r="B82" s="189" t="str">
        <f t="shared" si="2"/>
        <v>-</v>
      </c>
      <c r="C82" s="190" t="s">
        <v>33</v>
      </c>
      <c r="D82" s="191"/>
      <c r="E82" s="116"/>
      <c r="F82" s="116"/>
      <c r="G82" s="117"/>
      <c r="H82" s="117"/>
      <c r="I82" s="118"/>
      <c r="J82" s="192"/>
      <c r="K82" s="193"/>
    </row>
    <row r="83" spans="1:11" s="194" customFormat="1" ht="14.5" hidden="1" customHeight="1" outlineLevel="1" x14ac:dyDescent="0.35">
      <c r="A83" s="189">
        <v>4</v>
      </c>
      <c r="B83" s="189" t="str">
        <f t="shared" si="2"/>
        <v>-</v>
      </c>
      <c r="C83" s="190" t="s">
        <v>33</v>
      </c>
      <c r="D83" s="191"/>
      <c r="E83" s="116"/>
      <c r="F83" s="116"/>
      <c r="G83" s="117"/>
      <c r="H83" s="117"/>
      <c r="I83" s="118"/>
      <c r="J83" s="192"/>
      <c r="K83" s="193"/>
    </row>
    <row r="84" spans="1:11" s="194" customFormat="1" ht="14.5" hidden="1" customHeight="1" outlineLevel="1" x14ac:dyDescent="0.35">
      <c r="A84" s="189">
        <v>4</v>
      </c>
      <c r="B84" s="189" t="str">
        <f t="shared" si="2"/>
        <v>-</v>
      </c>
      <c r="C84" s="190" t="s">
        <v>33</v>
      </c>
      <c r="D84" s="191"/>
      <c r="E84" s="116"/>
      <c r="F84" s="116"/>
      <c r="G84" s="117"/>
      <c r="H84" s="117"/>
      <c r="I84" s="118"/>
      <c r="J84" s="192"/>
      <c r="K84" s="193"/>
    </row>
    <row r="85" spans="1:11" s="194" customFormat="1" ht="14.5" hidden="1" customHeight="1" outlineLevel="1" x14ac:dyDescent="0.35">
      <c r="A85" s="189">
        <v>4</v>
      </c>
      <c r="B85" s="189" t="str">
        <f t="shared" si="2"/>
        <v>-</v>
      </c>
      <c r="C85" s="190" t="s">
        <v>33</v>
      </c>
      <c r="D85" s="191"/>
      <c r="E85" s="116"/>
      <c r="F85" s="116"/>
      <c r="G85" s="117"/>
      <c r="H85" s="117"/>
      <c r="I85" s="118"/>
      <c r="J85" s="192"/>
      <c r="K85" s="193"/>
    </row>
    <row r="86" spans="1:11" s="194" customFormat="1" ht="14.5" hidden="1" customHeight="1" outlineLevel="1" x14ac:dyDescent="0.35">
      <c r="A86" s="189">
        <v>4</v>
      </c>
      <c r="B86" s="189" t="str">
        <f t="shared" si="2"/>
        <v>-</v>
      </c>
      <c r="C86" s="190" t="s">
        <v>33</v>
      </c>
      <c r="D86" s="191"/>
      <c r="E86" s="116"/>
      <c r="F86" s="116"/>
      <c r="G86" s="117"/>
      <c r="H86" s="117"/>
      <c r="I86" s="118"/>
      <c r="J86" s="192"/>
      <c r="K86" s="193"/>
    </row>
    <row r="87" spans="1:11" s="194" customFormat="1" ht="14.5" hidden="1" customHeight="1" outlineLevel="1" x14ac:dyDescent="0.35">
      <c r="A87" s="189">
        <v>4</v>
      </c>
      <c r="B87" s="189" t="str">
        <f t="shared" si="2"/>
        <v>-</v>
      </c>
      <c r="C87" s="190" t="s">
        <v>33</v>
      </c>
      <c r="D87" s="191"/>
      <c r="E87" s="116"/>
      <c r="F87" s="116"/>
      <c r="G87" s="117"/>
      <c r="H87" s="117"/>
      <c r="I87" s="118"/>
      <c r="J87" s="192"/>
      <c r="K87" s="193"/>
    </row>
    <row r="88" spans="1:11" s="194" customFormat="1" ht="14.5" hidden="1" customHeight="1" outlineLevel="1" x14ac:dyDescent="0.35">
      <c r="A88" s="189">
        <v>4</v>
      </c>
      <c r="B88" s="189" t="str">
        <f t="shared" si="2"/>
        <v>-</v>
      </c>
      <c r="C88" s="190" t="s">
        <v>33</v>
      </c>
      <c r="D88" s="191"/>
      <c r="E88" s="116"/>
      <c r="F88" s="116"/>
      <c r="G88" s="117"/>
      <c r="H88" s="117"/>
      <c r="I88" s="118"/>
      <c r="J88" s="192"/>
      <c r="K88" s="193"/>
    </row>
    <row r="89" spans="1:11" s="194" customFormat="1" ht="14.5" hidden="1" customHeight="1" outlineLevel="1" x14ac:dyDescent="0.35">
      <c r="A89" s="189">
        <v>4</v>
      </c>
      <c r="B89" s="189" t="str">
        <f t="shared" si="2"/>
        <v>-</v>
      </c>
      <c r="C89" s="190" t="s">
        <v>33</v>
      </c>
      <c r="D89" s="191"/>
      <c r="E89" s="116"/>
      <c r="F89" s="116"/>
      <c r="G89" s="117"/>
      <c r="H89" s="117"/>
      <c r="I89" s="118"/>
      <c r="J89" s="192"/>
      <c r="K89" s="193"/>
    </row>
    <row r="90" spans="1:11" s="194" customFormat="1" ht="14.5" hidden="1" customHeight="1" outlineLevel="1" x14ac:dyDescent="0.35">
      <c r="A90" s="189">
        <v>4</v>
      </c>
      <c r="B90" s="189" t="str">
        <f t="shared" si="2"/>
        <v>-</v>
      </c>
      <c r="C90" s="190" t="s">
        <v>33</v>
      </c>
      <c r="D90" s="191"/>
      <c r="E90" s="116"/>
      <c r="F90" s="116"/>
      <c r="G90" s="117"/>
      <c r="H90" s="117"/>
      <c r="I90" s="118"/>
      <c r="J90" s="192"/>
      <c r="K90" s="193"/>
    </row>
    <row r="91" spans="1:11" s="194" customFormat="1" ht="14.5" hidden="1" customHeight="1" outlineLevel="1" x14ac:dyDescent="0.35">
      <c r="A91" s="189">
        <v>4</v>
      </c>
      <c r="B91" s="189" t="str">
        <f t="shared" si="2"/>
        <v>-</v>
      </c>
      <c r="C91" s="190" t="s">
        <v>33</v>
      </c>
      <c r="D91" s="191"/>
      <c r="E91" s="116"/>
      <c r="F91" s="116"/>
      <c r="G91" s="117"/>
      <c r="H91" s="117"/>
      <c r="I91" s="118"/>
      <c r="J91" s="192"/>
      <c r="K91" s="193"/>
    </row>
    <row r="92" spans="1:11" s="194" customFormat="1" ht="14.5" hidden="1" customHeight="1" outlineLevel="1" x14ac:dyDescent="0.35">
      <c r="A92" s="189">
        <v>4</v>
      </c>
      <c r="B92" s="189" t="str">
        <f t="shared" si="2"/>
        <v>-</v>
      </c>
      <c r="C92" s="190" t="s">
        <v>33</v>
      </c>
      <c r="D92" s="191"/>
      <c r="E92" s="116"/>
      <c r="F92" s="116"/>
      <c r="G92" s="117"/>
      <c r="H92" s="117"/>
      <c r="I92" s="118"/>
      <c r="J92" s="192"/>
      <c r="K92" s="193"/>
    </row>
    <row r="93" spans="1:11" s="194" customFormat="1" ht="14.5" hidden="1" customHeight="1" outlineLevel="1" x14ac:dyDescent="0.35">
      <c r="A93" s="189">
        <v>4</v>
      </c>
      <c r="B93" s="189" t="str">
        <f t="shared" si="2"/>
        <v>-</v>
      </c>
      <c r="C93" s="190" t="s">
        <v>33</v>
      </c>
      <c r="D93" s="191"/>
      <c r="E93" s="116"/>
      <c r="F93" s="116"/>
      <c r="G93" s="117"/>
      <c r="H93" s="117"/>
      <c r="I93" s="118"/>
      <c r="J93" s="192"/>
      <c r="K93" s="193"/>
    </row>
    <row r="94" spans="1:11" s="194" customFormat="1" ht="14.5" hidden="1" customHeight="1" outlineLevel="1" x14ac:dyDescent="0.35">
      <c r="A94" s="189">
        <v>4</v>
      </c>
      <c r="B94" s="189" t="str">
        <f t="shared" si="2"/>
        <v>-</v>
      </c>
      <c r="C94" s="190" t="s">
        <v>33</v>
      </c>
      <c r="D94" s="191"/>
      <c r="E94" s="116"/>
      <c r="F94" s="116"/>
      <c r="G94" s="117"/>
      <c r="H94" s="117"/>
      <c r="I94" s="118"/>
      <c r="J94" s="192"/>
      <c r="K94" s="193"/>
    </row>
    <row r="95" spans="1:11" s="194" customFormat="1" ht="14.5" hidden="1" customHeight="1" outlineLevel="1" x14ac:dyDescent="0.35">
      <c r="A95" s="189">
        <v>4</v>
      </c>
      <c r="B95" s="189" t="str">
        <f t="shared" si="2"/>
        <v>-</v>
      </c>
      <c r="C95" s="190" t="s">
        <v>33</v>
      </c>
      <c r="D95" s="191"/>
      <c r="E95" s="116"/>
      <c r="F95" s="116"/>
      <c r="G95" s="117"/>
      <c r="H95" s="117"/>
      <c r="I95" s="118"/>
      <c r="J95" s="192"/>
      <c r="K95" s="193"/>
    </row>
    <row r="96" spans="1:11" s="194" customFormat="1" ht="14.5" hidden="1" customHeight="1" outlineLevel="1" x14ac:dyDescent="0.35">
      <c r="A96" s="189">
        <v>4</v>
      </c>
      <c r="B96" s="189" t="str">
        <f t="shared" si="2"/>
        <v>-</v>
      </c>
      <c r="C96" s="190" t="s">
        <v>33</v>
      </c>
      <c r="D96" s="191"/>
      <c r="E96" s="116"/>
      <c r="F96" s="116"/>
      <c r="G96" s="117"/>
      <c r="H96" s="117"/>
      <c r="I96" s="118"/>
      <c r="J96" s="192"/>
      <c r="K96" s="193"/>
    </row>
    <row r="97" spans="1:11" s="194" customFormat="1" ht="14.5" hidden="1" customHeight="1" outlineLevel="1" x14ac:dyDescent="0.35">
      <c r="A97" s="189">
        <v>4</v>
      </c>
      <c r="B97" s="189" t="str">
        <f t="shared" si="2"/>
        <v>-</v>
      </c>
      <c r="C97" s="190" t="s">
        <v>33</v>
      </c>
      <c r="D97" s="191"/>
      <c r="E97" s="116"/>
      <c r="F97" s="116"/>
      <c r="G97" s="117"/>
      <c r="H97" s="117"/>
      <c r="I97" s="118"/>
      <c r="J97" s="192"/>
      <c r="K97" s="193"/>
    </row>
    <row r="98" spans="1:11" s="194" customFormat="1" ht="14.5" hidden="1" customHeight="1" outlineLevel="1" x14ac:dyDescent="0.35">
      <c r="A98" s="189">
        <v>4</v>
      </c>
      <c r="B98" s="189" t="str">
        <f t="shared" si="2"/>
        <v>-</v>
      </c>
      <c r="C98" s="190" t="s">
        <v>33</v>
      </c>
      <c r="D98" s="191"/>
      <c r="E98" s="116"/>
      <c r="F98" s="116"/>
      <c r="G98" s="117"/>
      <c r="H98" s="117"/>
      <c r="I98" s="118"/>
      <c r="J98" s="192"/>
      <c r="K98" s="193"/>
    </row>
    <row r="99" spans="1:11" s="194" customFormat="1" ht="14.5" hidden="1" customHeight="1" outlineLevel="1" x14ac:dyDescent="0.35">
      <c r="A99" s="189">
        <v>4</v>
      </c>
      <c r="B99" s="189" t="str">
        <f t="shared" si="2"/>
        <v>-</v>
      </c>
      <c r="C99" s="190" t="s">
        <v>33</v>
      </c>
      <c r="D99" s="191"/>
      <c r="E99" s="116"/>
      <c r="F99" s="116"/>
      <c r="G99" s="117"/>
      <c r="H99" s="117"/>
      <c r="I99" s="118"/>
      <c r="J99" s="192"/>
      <c r="K99" s="193"/>
    </row>
    <row r="100" spans="1:11" s="194" customFormat="1" ht="14.5" hidden="1" customHeight="1" outlineLevel="1" x14ac:dyDescent="0.35">
      <c r="A100" s="189">
        <v>4</v>
      </c>
      <c r="B100" s="189" t="str">
        <f t="shared" si="2"/>
        <v>-</v>
      </c>
      <c r="C100" s="190" t="s">
        <v>33</v>
      </c>
      <c r="D100" s="191"/>
      <c r="E100" s="116"/>
      <c r="F100" s="116"/>
      <c r="G100" s="117"/>
      <c r="H100" s="117"/>
      <c r="I100" s="118"/>
      <c r="J100" s="192"/>
      <c r="K100" s="193"/>
    </row>
    <row r="101" spans="1:11" s="194" customFormat="1" ht="14.5" hidden="1" customHeight="1" outlineLevel="1" x14ac:dyDescent="0.35">
      <c r="A101" s="189">
        <v>4</v>
      </c>
      <c r="B101" s="189" t="str">
        <f t="shared" si="2"/>
        <v>-</v>
      </c>
      <c r="C101" s="190" t="s">
        <v>33</v>
      </c>
      <c r="D101" s="191"/>
      <c r="E101" s="116"/>
      <c r="F101" s="116"/>
      <c r="G101" s="117"/>
      <c r="H101" s="117"/>
      <c r="I101" s="118"/>
      <c r="J101" s="192"/>
      <c r="K101" s="193"/>
    </row>
    <row r="102" spans="1:11" s="194" customFormat="1" ht="14.5" hidden="1" customHeight="1" outlineLevel="1" x14ac:dyDescent="0.35">
      <c r="A102" s="189">
        <v>4</v>
      </c>
      <c r="B102" s="189" t="str">
        <f t="shared" si="2"/>
        <v>-</v>
      </c>
      <c r="C102" s="190" t="s">
        <v>33</v>
      </c>
      <c r="D102" s="191"/>
      <c r="E102" s="116"/>
      <c r="F102" s="116"/>
      <c r="G102" s="117"/>
      <c r="H102" s="117"/>
      <c r="I102" s="118"/>
      <c r="J102" s="192"/>
      <c r="K102" s="193"/>
    </row>
    <row r="103" spans="1:11" s="194" customFormat="1" ht="14.5" hidden="1" customHeight="1" outlineLevel="1" x14ac:dyDescent="0.35">
      <c r="A103" s="189">
        <v>4</v>
      </c>
      <c r="B103" s="189" t="str">
        <f t="shared" si="2"/>
        <v>-</v>
      </c>
      <c r="C103" s="190" t="s">
        <v>33</v>
      </c>
      <c r="D103" s="191"/>
      <c r="E103" s="116"/>
      <c r="F103" s="116"/>
      <c r="G103" s="117"/>
      <c r="H103" s="117"/>
      <c r="I103" s="118"/>
      <c r="J103" s="192"/>
      <c r="K103" s="193"/>
    </row>
    <row r="104" spans="1:11" s="194" customFormat="1" ht="14.5" hidden="1" customHeight="1" outlineLevel="1" x14ac:dyDescent="0.35">
      <c r="A104" s="189">
        <v>4</v>
      </c>
      <c r="B104" s="189" t="str">
        <f t="shared" si="2"/>
        <v>-</v>
      </c>
      <c r="C104" s="190" t="s">
        <v>33</v>
      </c>
      <c r="D104" s="191"/>
      <c r="E104" s="116"/>
      <c r="F104" s="116"/>
      <c r="G104" s="117"/>
      <c r="H104" s="117"/>
      <c r="I104" s="118"/>
      <c r="J104" s="192"/>
      <c r="K104" s="193"/>
    </row>
    <row r="105" spans="1:11" s="194" customFormat="1" ht="14.5" hidden="1" customHeight="1" outlineLevel="1" x14ac:dyDescent="0.35">
      <c r="A105" s="189">
        <v>4</v>
      </c>
      <c r="B105" s="189" t="str">
        <f t="shared" si="2"/>
        <v>-</v>
      </c>
      <c r="C105" s="190" t="s">
        <v>33</v>
      </c>
      <c r="D105" s="191"/>
      <c r="E105" s="116"/>
      <c r="F105" s="116"/>
      <c r="G105" s="117"/>
      <c r="H105" s="117"/>
      <c r="I105" s="118"/>
      <c r="J105" s="192"/>
      <c r="K105" s="193"/>
    </row>
    <row r="106" spans="1:11" s="194" customFormat="1" ht="14.5" hidden="1" customHeight="1" outlineLevel="1" x14ac:dyDescent="0.35">
      <c r="A106" s="189">
        <v>4</v>
      </c>
      <c r="B106" s="189" t="str">
        <f t="shared" si="2"/>
        <v>-</v>
      </c>
      <c r="C106" s="190" t="s">
        <v>33</v>
      </c>
      <c r="D106" s="191"/>
      <c r="E106" s="116"/>
      <c r="F106" s="116"/>
      <c r="G106" s="117"/>
      <c r="H106" s="117"/>
      <c r="I106" s="118"/>
      <c r="J106" s="192"/>
      <c r="K106" s="193"/>
    </row>
    <row r="107" spans="1:11" s="194" customFormat="1" ht="14.5" hidden="1" customHeight="1" outlineLevel="1" x14ac:dyDescent="0.35">
      <c r="A107" s="189">
        <v>4</v>
      </c>
      <c r="B107" s="189" t="str">
        <f t="shared" si="2"/>
        <v>-</v>
      </c>
      <c r="C107" s="190" t="s">
        <v>33</v>
      </c>
      <c r="D107" s="191"/>
      <c r="E107" s="116"/>
      <c r="F107" s="116"/>
      <c r="G107" s="117"/>
      <c r="H107" s="117"/>
      <c r="I107" s="118"/>
      <c r="J107" s="192"/>
      <c r="K107" s="193"/>
    </row>
    <row r="108" spans="1:11" s="194" customFormat="1" ht="14.5" hidden="1" customHeight="1" outlineLevel="1" x14ac:dyDescent="0.35">
      <c r="A108" s="189">
        <v>4</v>
      </c>
      <c r="B108" s="189" t="str">
        <f t="shared" si="2"/>
        <v>-</v>
      </c>
      <c r="C108" s="190" t="s">
        <v>33</v>
      </c>
      <c r="D108" s="191"/>
      <c r="E108" s="116"/>
      <c r="F108" s="116"/>
      <c r="G108" s="117"/>
      <c r="H108" s="117"/>
      <c r="I108" s="118"/>
      <c r="J108" s="192"/>
      <c r="K108" s="193"/>
    </row>
    <row r="109" spans="1:11" s="194" customFormat="1" ht="14.5" hidden="1" customHeight="1" outlineLevel="1" x14ac:dyDescent="0.35">
      <c r="A109" s="189">
        <v>4</v>
      </c>
      <c r="B109" s="189" t="str">
        <f t="shared" si="2"/>
        <v>-</v>
      </c>
      <c r="C109" s="190" t="s">
        <v>33</v>
      </c>
      <c r="D109" s="191"/>
      <c r="E109" s="116"/>
      <c r="F109" s="116"/>
      <c r="G109" s="117"/>
      <c r="H109" s="117"/>
      <c r="I109" s="118"/>
      <c r="J109" s="192"/>
      <c r="K109" s="193"/>
    </row>
    <row r="110" spans="1:11" s="194" customFormat="1" ht="14.5" hidden="1" customHeight="1" outlineLevel="1" x14ac:dyDescent="0.35">
      <c r="A110" s="189">
        <v>4</v>
      </c>
      <c r="B110" s="189" t="str">
        <f t="shared" si="2"/>
        <v>-</v>
      </c>
      <c r="C110" s="190" t="s">
        <v>33</v>
      </c>
      <c r="D110" s="191"/>
      <c r="E110" s="116"/>
      <c r="F110" s="116"/>
      <c r="G110" s="117"/>
      <c r="H110" s="117"/>
      <c r="I110" s="118"/>
      <c r="J110" s="192"/>
      <c r="K110" s="193"/>
    </row>
    <row r="111" spans="1:11" s="194" customFormat="1" ht="14.5" hidden="1" customHeight="1" outlineLevel="1" x14ac:dyDescent="0.35">
      <c r="A111" s="189">
        <v>4</v>
      </c>
      <c r="B111" s="189" t="str">
        <f t="shared" si="2"/>
        <v>-</v>
      </c>
      <c r="C111" s="190" t="s">
        <v>33</v>
      </c>
      <c r="D111" s="191"/>
      <c r="E111" s="116"/>
      <c r="F111" s="116"/>
      <c r="G111" s="117"/>
      <c r="H111" s="117"/>
      <c r="I111" s="118"/>
      <c r="J111" s="192"/>
      <c r="K111" s="193"/>
    </row>
    <row r="112" spans="1:11" s="194" customFormat="1" ht="14.5" hidden="1" customHeight="1" outlineLevel="1" x14ac:dyDescent="0.35">
      <c r="A112" s="189">
        <v>4</v>
      </c>
      <c r="B112" s="189" t="str">
        <f t="shared" ref="B112:B143" si="3">E112&amp;"-"&amp;G112</f>
        <v>-</v>
      </c>
      <c r="C112" s="190" t="s">
        <v>33</v>
      </c>
      <c r="D112" s="191"/>
      <c r="E112" s="116"/>
      <c r="F112" s="116"/>
      <c r="G112" s="117"/>
      <c r="H112" s="117"/>
      <c r="I112" s="118"/>
      <c r="J112" s="192"/>
      <c r="K112" s="193"/>
    </row>
    <row r="113" spans="1:11" s="194" customFormat="1" ht="14.5" hidden="1" customHeight="1" outlineLevel="1" x14ac:dyDescent="0.35">
      <c r="A113" s="189">
        <v>4</v>
      </c>
      <c r="B113" s="189" t="str">
        <f t="shared" si="3"/>
        <v>-</v>
      </c>
      <c r="C113" s="190" t="s">
        <v>33</v>
      </c>
      <c r="D113" s="191"/>
      <c r="E113" s="116"/>
      <c r="F113" s="116"/>
      <c r="G113" s="117"/>
      <c r="H113" s="117"/>
      <c r="I113" s="118"/>
      <c r="J113" s="192"/>
      <c r="K113" s="193"/>
    </row>
    <row r="114" spans="1:11" s="194" customFormat="1" ht="14.5" hidden="1" customHeight="1" outlineLevel="1" x14ac:dyDescent="0.35">
      <c r="A114" s="189">
        <v>4</v>
      </c>
      <c r="B114" s="189" t="str">
        <f t="shared" si="3"/>
        <v>-</v>
      </c>
      <c r="C114" s="190" t="s">
        <v>33</v>
      </c>
      <c r="D114" s="191"/>
      <c r="E114" s="116"/>
      <c r="F114" s="116"/>
      <c r="G114" s="117"/>
      <c r="H114" s="117"/>
      <c r="I114" s="118"/>
      <c r="J114" s="192"/>
      <c r="K114" s="193"/>
    </row>
    <row r="115" spans="1:11" s="194" customFormat="1" ht="14.5" hidden="1" customHeight="1" outlineLevel="1" x14ac:dyDescent="0.35">
      <c r="A115" s="189">
        <v>4</v>
      </c>
      <c r="B115" s="189" t="str">
        <f t="shared" si="3"/>
        <v>-</v>
      </c>
      <c r="C115" s="190" t="s">
        <v>33</v>
      </c>
      <c r="D115" s="191"/>
      <c r="E115" s="116"/>
      <c r="F115" s="116"/>
      <c r="G115" s="117"/>
      <c r="H115" s="117"/>
      <c r="I115" s="118"/>
      <c r="J115" s="192"/>
      <c r="K115" s="193"/>
    </row>
    <row r="116" spans="1:11" s="194" customFormat="1" ht="14.5" hidden="1" customHeight="1" outlineLevel="1" x14ac:dyDescent="0.35">
      <c r="A116" s="189">
        <v>4</v>
      </c>
      <c r="B116" s="189" t="str">
        <f t="shared" si="3"/>
        <v>-</v>
      </c>
      <c r="C116" s="190" t="s">
        <v>33</v>
      </c>
      <c r="D116" s="191"/>
      <c r="E116" s="116"/>
      <c r="F116" s="116"/>
      <c r="G116" s="117"/>
      <c r="H116" s="117"/>
      <c r="I116" s="118"/>
      <c r="J116" s="192"/>
      <c r="K116" s="193"/>
    </row>
    <row r="117" spans="1:11" s="194" customFormat="1" ht="14.5" hidden="1" customHeight="1" outlineLevel="1" x14ac:dyDescent="0.35">
      <c r="A117" s="189">
        <v>4</v>
      </c>
      <c r="B117" s="189" t="str">
        <f t="shared" si="3"/>
        <v>-</v>
      </c>
      <c r="C117" s="190" t="s">
        <v>33</v>
      </c>
      <c r="D117" s="191"/>
      <c r="E117" s="116"/>
      <c r="F117" s="116"/>
      <c r="G117" s="117"/>
      <c r="H117" s="117"/>
      <c r="I117" s="118"/>
      <c r="J117" s="192"/>
      <c r="K117" s="193"/>
    </row>
    <row r="118" spans="1:11" s="194" customFormat="1" ht="14.5" hidden="1" customHeight="1" outlineLevel="1" x14ac:dyDescent="0.35">
      <c r="A118" s="189">
        <v>4</v>
      </c>
      <c r="B118" s="189" t="str">
        <f t="shared" si="3"/>
        <v>-</v>
      </c>
      <c r="C118" s="190" t="s">
        <v>33</v>
      </c>
      <c r="D118" s="191"/>
      <c r="E118" s="116"/>
      <c r="F118" s="116"/>
      <c r="G118" s="117"/>
      <c r="H118" s="117"/>
      <c r="I118" s="118"/>
      <c r="J118" s="192"/>
      <c r="K118" s="193"/>
    </row>
    <row r="119" spans="1:11" s="194" customFormat="1" ht="14.5" hidden="1" customHeight="1" outlineLevel="1" x14ac:dyDescent="0.35">
      <c r="A119" s="189">
        <v>4</v>
      </c>
      <c r="B119" s="189" t="str">
        <f t="shared" si="3"/>
        <v>-</v>
      </c>
      <c r="C119" s="190" t="s">
        <v>33</v>
      </c>
      <c r="D119" s="191"/>
      <c r="E119" s="116"/>
      <c r="F119" s="116"/>
      <c r="G119" s="117"/>
      <c r="H119" s="117"/>
      <c r="I119" s="118"/>
      <c r="J119" s="192"/>
      <c r="K119" s="193"/>
    </row>
    <row r="120" spans="1:11" s="194" customFormat="1" ht="14.5" hidden="1" customHeight="1" outlineLevel="1" x14ac:dyDescent="0.35">
      <c r="A120" s="189">
        <v>4</v>
      </c>
      <c r="B120" s="189" t="str">
        <f t="shared" si="3"/>
        <v>-</v>
      </c>
      <c r="C120" s="190" t="s">
        <v>33</v>
      </c>
      <c r="D120" s="191"/>
      <c r="E120" s="116"/>
      <c r="F120" s="116"/>
      <c r="G120" s="117"/>
      <c r="H120" s="117"/>
      <c r="I120" s="118"/>
      <c r="J120" s="192"/>
      <c r="K120" s="193"/>
    </row>
    <row r="121" spans="1:11" s="194" customFormat="1" ht="14.5" hidden="1" customHeight="1" outlineLevel="1" x14ac:dyDescent="0.35">
      <c r="A121" s="189">
        <v>4</v>
      </c>
      <c r="B121" s="189" t="str">
        <f t="shared" si="3"/>
        <v>-</v>
      </c>
      <c r="C121" s="190" t="s">
        <v>33</v>
      </c>
      <c r="D121" s="191"/>
      <c r="E121" s="116"/>
      <c r="F121" s="116"/>
      <c r="G121" s="117"/>
      <c r="H121" s="117"/>
      <c r="I121" s="118"/>
      <c r="J121" s="192"/>
      <c r="K121" s="193"/>
    </row>
    <row r="122" spans="1:11" s="194" customFormat="1" ht="14.5" hidden="1" customHeight="1" outlineLevel="1" x14ac:dyDescent="0.35">
      <c r="A122" s="189">
        <v>4</v>
      </c>
      <c r="B122" s="189" t="str">
        <f t="shared" si="3"/>
        <v>-</v>
      </c>
      <c r="C122" s="190" t="s">
        <v>33</v>
      </c>
      <c r="D122" s="191"/>
      <c r="E122" s="116"/>
      <c r="F122" s="116"/>
      <c r="G122" s="117"/>
      <c r="H122" s="117"/>
      <c r="I122" s="118"/>
      <c r="J122" s="192"/>
      <c r="K122" s="193"/>
    </row>
    <row r="123" spans="1:11" s="194" customFormat="1" ht="14.5" hidden="1" customHeight="1" outlineLevel="1" x14ac:dyDescent="0.35">
      <c r="A123" s="189">
        <v>4</v>
      </c>
      <c r="B123" s="189" t="str">
        <f t="shared" si="3"/>
        <v>-</v>
      </c>
      <c r="C123" s="190" t="s">
        <v>33</v>
      </c>
      <c r="D123" s="191"/>
      <c r="E123" s="116"/>
      <c r="F123" s="116"/>
      <c r="G123" s="117"/>
      <c r="H123" s="117"/>
      <c r="I123" s="118"/>
      <c r="J123" s="192"/>
      <c r="K123" s="193"/>
    </row>
    <row r="124" spans="1:11" s="194" customFormat="1" ht="14.5" hidden="1" customHeight="1" outlineLevel="1" x14ac:dyDescent="0.35">
      <c r="A124" s="189">
        <v>4</v>
      </c>
      <c r="B124" s="189" t="str">
        <f t="shared" si="3"/>
        <v>-</v>
      </c>
      <c r="C124" s="190" t="s">
        <v>33</v>
      </c>
      <c r="D124" s="191"/>
      <c r="E124" s="116"/>
      <c r="F124" s="116"/>
      <c r="G124" s="117"/>
      <c r="H124" s="117"/>
      <c r="I124" s="118"/>
      <c r="J124" s="192"/>
      <c r="K124" s="193"/>
    </row>
    <row r="125" spans="1:11" s="194" customFormat="1" ht="14.5" hidden="1" customHeight="1" outlineLevel="1" x14ac:dyDescent="0.35">
      <c r="A125" s="189">
        <v>4</v>
      </c>
      <c r="B125" s="189" t="str">
        <f t="shared" si="3"/>
        <v>-</v>
      </c>
      <c r="C125" s="190" t="s">
        <v>33</v>
      </c>
      <c r="D125" s="191"/>
      <c r="E125" s="116"/>
      <c r="F125" s="116"/>
      <c r="G125" s="117"/>
      <c r="H125" s="117"/>
      <c r="I125" s="118"/>
      <c r="J125" s="192"/>
      <c r="K125" s="193"/>
    </row>
    <row r="126" spans="1:11" s="194" customFormat="1" ht="14.5" hidden="1" customHeight="1" outlineLevel="1" x14ac:dyDescent="0.35">
      <c r="A126" s="189">
        <v>4</v>
      </c>
      <c r="B126" s="189" t="str">
        <f t="shared" si="3"/>
        <v>-</v>
      </c>
      <c r="C126" s="190" t="s">
        <v>33</v>
      </c>
      <c r="D126" s="191"/>
      <c r="E126" s="116"/>
      <c r="F126" s="116"/>
      <c r="G126" s="117"/>
      <c r="H126" s="117"/>
      <c r="I126" s="118"/>
      <c r="J126" s="192"/>
      <c r="K126" s="193"/>
    </row>
    <row r="127" spans="1:11" s="194" customFormat="1" ht="14.5" hidden="1" customHeight="1" outlineLevel="1" x14ac:dyDescent="0.35">
      <c r="A127" s="189">
        <v>4</v>
      </c>
      <c r="B127" s="189" t="str">
        <f t="shared" si="3"/>
        <v>-</v>
      </c>
      <c r="C127" s="190" t="s">
        <v>33</v>
      </c>
      <c r="D127" s="191"/>
      <c r="E127" s="116"/>
      <c r="F127" s="116"/>
      <c r="G127" s="117"/>
      <c r="H127" s="117"/>
      <c r="I127" s="118"/>
      <c r="J127" s="192"/>
      <c r="K127" s="193"/>
    </row>
    <row r="128" spans="1:11" s="194" customFormat="1" ht="14.5" hidden="1" customHeight="1" outlineLevel="1" x14ac:dyDescent="0.35">
      <c r="A128" s="189">
        <v>4</v>
      </c>
      <c r="B128" s="189" t="str">
        <f t="shared" si="3"/>
        <v>-</v>
      </c>
      <c r="C128" s="190" t="s">
        <v>33</v>
      </c>
      <c r="D128" s="191"/>
      <c r="E128" s="116"/>
      <c r="F128" s="116"/>
      <c r="G128" s="117"/>
      <c r="H128" s="117"/>
      <c r="I128" s="118"/>
      <c r="J128" s="192"/>
      <c r="K128" s="193"/>
    </row>
    <row r="129" spans="1:11" s="194" customFormat="1" ht="14.5" hidden="1" customHeight="1" outlineLevel="1" x14ac:dyDescent="0.35">
      <c r="A129" s="189">
        <v>4</v>
      </c>
      <c r="B129" s="189" t="str">
        <f t="shared" si="3"/>
        <v>-</v>
      </c>
      <c r="C129" s="190" t="s">
        <v>33</v>
      </c>
      <c r="D129" s="191"/>
      <c r="E129" s="116"/>
      <c r="F129" s="116"/>
      <c r="G129" s="117"/>
      <c r="H129" s="117"/>
      <c r="I129" s="118"/>
      <c r="J129" s="192"/>
      <c r="K129" s="193"/>
    </row>
    <row r="130" spans="1:11" s="194" customFormat="1" ht="14.5" hidden="1" customHeight="1" outlineLevel="1" x14ac:dyDescent="0.35">
      <c r="A130" s="189">
        <v>4</v>
      </c>
      <c r="B130" s="189" t="str">
        <f t="shared" si="3"/>
        <v>-</v>
      </c>
      <c r="C130" s="190" t="s">
        <v>33</v>
      </c>
      <c r="D130" s="191"/>
      <c r="E130" s="116"/>
      <c r="F130" s="116"/>
      <c r="G130" s="117"/>
      <c r="H130" s="117"/>
      <c r="I130" s="118"/>
      <c r="J130" s="192"/>
      <c r="K130" s="193"/>
    </row>
    <row r="131" spans="1:11" s="194" customFormat="1" ht="14.5" hidden="1" customHeight="1" outlineLevel="1" x14ac:dyDescent="0.35">
      <c r="A131" s="189">
        <v>4</v>
      </c>
      <c r="B131" s="189" t="str">
        <f t="shared" si="3"/>
        <v>-</v>
      </c>
      <c r="C131" s="190" t="s">
        <v>33</v>
      </c>
      <c r="D131" s="191"/>
      <c r="E131" s="116"/>
      <c r="F131" s="116"/>
      <c r="G131" s="117"/>
      <c r="H131" s="117"/>
      <c r="I131" s="118"/>
      <c r="J131" s="192"/>
      <c r="K131" s="193"/>
    </row>
    <row r="132" spans="1:11" s="194" customFormat="1" ht="14.5" hidden="1" customHeight="1" outlineLevel="1" x14ac:dyDescent="0.35">
      <c r="A132" s="189">
        <v>4</v>
      </c>
      <c r="B132" s="189" t="str">
        <f t="shared" si="3"/>
        <v>-</v>
      </c>
      <c r="C132" s="190" t="s">
        <v>33</v>
      </c>
      <c r="D132" s="191"/>
      <c r="E132" s="116"/>
      <c r="F132" s="116"/>
      <c r="G132" s="117"/>
      <c r="H132" s="117"/>
      <c r="I132" s="118"/>
      <c r="J132" s="192"/>
      <c r="K132" s="193"/>
    </row>
    <row r="133" spans="1:11" s="194" customFormat="1" ht="14.5" hidden="1" customHeight="1" outlineLevel="1" x14ac:dyDescent="0.35">
      <c r="A133" s="189">
        <v>4</v>
      </c>
      <c r="B133" s="189" t="str">
        <f t="shared" si="3"/>
        <v>-</v>
      </c>
      <c r="C133" s="190" t="s">
        <v>33</v>
      </c>
      <c r="D133" s="191"/>
      <c r="E133" s="116"/>
      <c r="F133" s="116"/>
      <c r="G133" s="117"/>
      <c r="H133" s="117"/>
      <c r="I133" s="118"/>
      <c r="J133" s="192"/>
      <c r="K133" s="193"/>
    </row>
    <row r="134" spans="1:11" s="194" customFormat="1" ht="14.5" hidden="1" customHeight="1" outlineLevel="1" x14ac:dyDescent="0.35">
      <c r="A134" s="189">
        <v>4</v>
      </c>
      <c r="B134" s="189" t="str">
        <f t="shared" si="3"/>
        <v>-</v>
      </c>
      <c r="C134" s="190" t="s">
        <v>33</v>
      </c>
      <c r="D134" s="191"/>
      <c r="E134" s="116"/>
      <c r="F134" s="116"/>
      <c r="G134" s="117"/>
      <c r="H134" s="117"/>
      <c r="I134" s="118"/>
      <c r="J134" s="192"/>
      <c r="K134" s="193"/>
    </row>
    <row r="135" spans="1:11" s="194" customFormat="1" ht="14.5" hidden="1" customHeight="1" outlineLevel="1" x14ac:dyDescent="0.35">
      <c r="A135" s="189">
        <v>4</v>
      </c>
      <c r="B135" s="189" t="str">
        <f t="shared" si="3"/>
        <v>-</v>
      </c>
      <c r="C135" s="190" t="s">
        <v>33</v>
      </c>
      <c r="D135" s="191"/>
      <c r="E135" s="116"/>
      <c r="F135" s="116"/>
      <c r="G135" s="117"/>
      <c r="H135" s="117"/>
      <c r="I135" s="118"/>
      <c r="J135" s="192"/>
      <c r="K135" s="193"/>
    </row>
    <row r="136" spans="1:11" s="194" customFormat="1" ht="14.5" hidden="1" customHeight="1" outlineLevel="1" x14ac:dyDescent="0.35">
      <c r="A136" s="189">
        <v>4</v>
      </c>
      <c r="B136" s="189" t="str">
        <f t="shared" si="3"/>
        <v>-</v>
      </c>
      <c r="C136" s="190" t="s">
        <v>33</v>
      </c>
      <c r="D136" s="191"/>
      <c r="E136" s="116"/>
      <c r="F136" s="116"/>
      <c r="G136" s="117"/>
      <c r="H136" s="117"/>
      <c r="I136" s="118"/>
      <c r="J136" s="192"/>
      <c r="K136" s="193"/>
    </row>
    <row r="137" spans="1:11" s="194" customFormat="1" ht="14.5" hidden="1" customHeight="1" outlineLevel="1" x14ac:dyDescent="0.35">
      <c r="A137" s="189">
        <v>4</v>
      </c>
      <c r="B137" s="189" t="str">
        <f t="shared" si="3"/>
        <v>-</v>
      </c>
      <c r="C137" s="190" t="s">
        <v>33</v>
      </c>
      <c r="D137" s="191"/>
      <c r="E137" s="116"/>
      <c r="F137" s="116"/>
      <c r="G137" s="117"/>
      <c r="H137" s="117"/>
      <c r="I137" s="118"/>
      <c r="J137" s="192"/>
      <c r="K137" s="193"/>
    </row>
    <row r="138" spans="1:11" s="194" customFormat="1" ht="14.5" hidden="1" customHeight="1" outlineLevel="1" x14ac:dyDescent="0.35">
      <c r="A138" s="189">
        <v>4</v>
      </c>
      <c r="B138" s="189" t="str">
        <f t="shared" si="3"/>
        <v>-</v>
      </c>
      <c r="C138" s="190" t="s">
        <v>33</v>
      </c>
      <c r="D138" s="191"/>
      <c r="E138" s="116"/>
      <c r="F138" s="116"/>
      <c r="G138" s="117"/>
      <c r="H138" s="117"/>
      <c r="I138" s="118"/>
      <c r="J138" s="192"/>
      <c r="K138" s="193"/>
    </row>
    <row r="139" spans="1:11" s="194" customFormat="1" ht="14.5" hidden="1" customHeight="1" outlineLevel="1" x14ac:dyDescent="0.35">
      <c r="A139" s="189">
        <v>4</v>
      </c>
      <c r="B139" s="189" t="str">
        <f t="shared" si="3"/>
        <v>-</v>
      </c>
      <c r="C139" s="190" t="s">
        <v>33</v>
      </c>
      <c r="D139" s="191"/>
      <c r="E139" s="116"/>
      <c r="F139" s="116"/>
      <c r="G139" s="117"/>
      <c r="H139" s="117"/>
      <c r="I139" s="118"/>
      <c r="J139" s="192"/>
      <c r="K139" s="193"/>
    </row>
    <row r="140" spans="1:11" s="194" customFormat="1" ht="14.5" hidden="1" customHeight="1" outlineLevel="1" x14ac:dyDescent="0.35">
      <c r="A140" s="189">
        <v>4</v>
      </c>
      <c r="B140" s="189" t="str">
        <f t="shared" si="3"/>
        <v>-</v>
      </c>
      <c r="C140" s="190" t="s">
        <v>33</v>
      </c>
      <c r="D140" s="191"/>
      <c r="E140" s="116"/>
      <c r="F140" s="116"/>
      <c r="G140" s="117"/>
      <c r="H140" s="117"/>
      <c r="I140" s="118"/>
      <c r="J140" s="192"/>
      <c r="K140" s="193"/>
    </row>
    <row r="141" spans="1:11" s="194" customFormat="1" ht="14.5" hidden="1" customHeight="1" outlineLevel="1" x14ac:dyDescent="0.35">
      <c r="A141" s="189">
        <v>4</v>
      </c>
      <c r="B141" s="189" t="str">
        <f t="shared" si="3"/>
        <v>-</v>
      </c>
      <c r="C141" s="190" t="s">
        <v>33</v>
      </c>
      <c r="D141" s="191"/>
      <c r="E141" s="116"/>
      <c r="F141" s="116"/>
      <c r="G141" s="117"/>
      <c r="H141" s="117"/>
      <c r="I141" s="118"/>
      <c r="J141" s="192"/>
      <c r="K141" s="193"/>
    </row>
    <row r="142" spans="1:11" s="194" customFormat="1" ht="14.5" hidden="1" customHeight="1" outlineLevel="1" x14ac:dyDescent="0.35">
      <c r="A142" s="189">
        <v>4</v>
      </c>
      <c r="B142" s="189" t="str">
        <f t="shared" si="3"/>
        <v>-</v>
      </c>
      <c r="C142" s="190" t="s">
        <v>33</v>
      </c>
      <c r="D142" s="191"/>
      <c r="E142" s="116"/>
      <c r="F142" s="116"/>
      <c r="G142" s="117"/>
      <c r="H142" s="117"/>
      <c r="I142" s="118"/>
      <c r="J142" s="192"/>
      <c r="K142" s="193"/>
    </row>
    <row r="143" spans="1:11" s="194" customFormat="1" ht="14.5" hidden="1" customHeight="1" outlineLevel="1" x14ac:dyDescent="0.35">
      <c r="A143" s="189">
        <v>4</v>
      </c>
      <c r="B143" s="189" t="str">
        <f t="shared" si="3"/>
        <v>-</v>
      </c>
      <c r="C143" s="190" t="s">
        <v>33</v>
      </c>
      <c r="D143" s="191"/>
      <c r="E143" s="116"/>
      <c r="F143" s="116"/>
      <c r="G143" s="117"/>
      <c r="H143" s="117"/>
      <c r="I143" s="118"/>
      <c r="J143" s="192"/>
      <c r="K143" s="193"/>
    </row>
    <row r="144" spans="1:11" s="194" customFormat="1" ht="14.5" hidden="1" customHeight="1" outlineLevel="1" x14ac:dyDescent="0.35">
      <c r="A144" s="189">
        <v>4</v>
      </c>
      <c r="B144" s="189" t="str">
        <f t="shared" ref="B144:B172" si="4">E144&amp;"-"&amp;G144</f>
        <v>-</v>
      </c>
      <c r="C144" s="190" t="s">
        <v>33</v>
      </c>
      <c r="D144" s="191"/>
      <c r="E144" s="116"/>
      <c r="F144" s="116"/>
      <c r="G144" s="117"/>
      <c r="H144" s="117"/>
      <c r="I144" s="118"/>
      <c r="J144" s="192"/>
      <c r="K144" s="193"/>
    </row>
    <row r="145" spans="1:11" s="194" customFormat="1" ht="14.5" hidden="1" customHeight="1" outlineLevel="1" x14ac:dyDescent="0.35">
      <c r="A145" s="189">
        <v>4</v>
      </c>
      <c r="B145" s="189" t="str">
        <f t="shared" si="4"/>
        <v>-</v>
      </c>
      <c r="C145" s="190" t="s">
        <v>33</v>
      </c>
      <c r="D145" s="191"/>
      <c r="E145" s="116"/>
      <c r="F145" s="116"/>
      <c r="G145" s="117"/>
      <c r="H145" s="117"/>
      <c r="I145" s="118"/>
      <c r="J145" s="192"/>
      <c r="K145" s="193"/>
    </row>
    <row r="146" spans="1:11" s="194" customFormat="1" ht="14.5" hidden="1" customHeight="1" outlineLevel="1" x14ac:dyDescent="0.35">
      <c r="A146" s="189">
        <v>4</v>
      </c>
      <c r="B146" s="189" t="str">
        <f t="shared" si="4"/>
        <v>-</v>
      </c>
      <c r="C146" s="190" t="s">
        <v>33</v>
      </c>
      <c r="D146" s="191"/>
      <c r="E146" s="116"/>
      <c r="F146" s="116"/>
      <c r="G146" s="117"/>
      <c r="H146" s="117"/>
      <c r="I146" s="118"/>
      <c r="J146" s="192"/>
      <c r="K146" s="193"/>
    </row>
    <row r="147" spans="1:11" s="194" customFormat="1" ht="14.5" hidden="1" customHeight="1" outlineLevel="1" x14ac:dyDescent="0.35">
      <c r="A147" s="189">
        <v>4</v>
      </c>
      <c r="B147" s="189" t="str">
        <f t="shared" si="4"/>
        <v>-</v>
      </c>
      <c r="C147" s="190" t="s">
        <v>33</v>
      </c>
      <c r="D147" s="191"/>
      <c r="E147" s="116"/>
      <c r="F147" s="116"/>
      <c r="G147" s="117"/>
      <c r="H147" s="117"/>
      <c r="I147" s="118"/>
      <c r="J147" s="192"/>
      <c r="K147" s="193"/>
    </row>
    <row r="148" spans="1:11" s="194" customFormat="1" ht="14.5" hidden="1" customHeight="1" outlineLevel="1" x14ac:dyDescent="0.35">
      <c r="A148" s="189">
        <v>4</v>
      </c>
      <c r="B148" s="189" t="str">
        <f t="shared" si="4"/>
        <v>-</v>
      </c>
      <c r="C148" s="190" t="s">
        <v>33</v>
      </c>
      <c r="D148" s="191"/>
      <c r="E148" s="116"/>
      <c r="F148" s="116"/>
      <c r="G148" s="117"/>
      <c r="H148" s="117"/>
      <c r="I148" s="118"/>
      <c r="J148" s="192"/>
      <c r="K148" s="193"/>
    </row>
    <row r="149" spans="1:11" s="194" customFormat="1" ht="14.5" hidden="1" customHeight="1" outlineLevel="1" x14ac:dyDescent="0.35">
      <c r="A149" s="189">
        <v>4</v>
      </c>
      <c r="B149" s="189" t="str">
        <f t="shared" si="4"/>
        <v>-</v>
      </c>
      <c r="C149" s="190" t="s">
        <v>33</v>
      </c>
      <c r="D149" s="191"/>
      <c r="E149" s="116"/>
      <c r="F149" s="116"/>
      <c r="G149" s="117"/>
      <c r="H149" s="117"/>
      <c r="I149" s="118"/>
      <c r="J149" s="192"/>
      <c r="K149" s="193"/>
    </row>
    <row r="150" spans="1:11" s="194" customFormat="1" ht="14.5" hidden="1" customHeight="1" outlineLevel="1" x14ac:dyDescent="0.35">
      <c r="A150" s="189">
        <v>4</v>
      </c>
      <c r="B150" s="189" t="str">
        <f t="shared" si="4"/>
        <v>-</v>
      </c>
      <c r="C150" s="190" t="s">
        <v>33</v>
      </c>
      <c r="D150" s="191"/>
      <c r="E150" s="116"/>
      <c r="F150" s="116"/>
      <c r="G150" s="117"/>
      <c r="H150" s="117"/>
      <c r="I150" s="118"/>
      <c r="J150" s="192"/>
      <c r="K150" s="193"/>
    </row>
    <row r="151" spans="1:11" s="194" customFormat="1" ht="14.5" hidden="1" customHeight="1" outlineLevel="1" x14ac:dyDescent="0.35">
      <c r="A151" s="189">
        <v>4</v>
      </c>
      <c r="B151" s="189" t="str">
        <f t="shared" si="4"/>
        <v>-</v>
      </c>
      <c r="C151" s="190" t="s">
        <v>33</v>
      </c>
      <c r="D151" s="191"/>
      <c r="E151" s="116"/>
      <c r="F151" s="116"/>
      <c r="G151" s="117"/>
      <c r="H151" s="117"/>
      <c r="I151" s="118"/>
      <c r="J151" s="192"/>
      <c r="K151" s="193"/>
    </row>
    <row r="152" spans="1:11" s="194" customFormat="1" ht="14.5" hidden="1" customHeight="1" outlineLevel="1" x14ac:dyDescent="0.35">
      <c r="A152" s="189">
        <v>4</v>
      </c>
      <c r="B152" s="189" t="str">
        <f t="shared" si="4"/>
        <v>-</v>
      </c>
      <c r="C152" s="190" t="s">
        <v>33</v>
      </c>
      <c r="D152" s="191"/>
      <c r="E152" s="116"/>
      <c r="F152" s="116"/>
      <c r="G152" s="117"/>
      <c r="H152" s="117"/>
      <c r="I152" s="118"/>
      <c r="J152" s="192"/>
      <c r="K152" s="193"/>
    </row>
    <row r="153" spans="1:11" s="194" customFormat="1" ht="14.5" hidden="1" customHeight="1" outlineLevel="1" x14ac:dyDescent="0.35">
      <c r="A153" s="189">
        <v>4</v>
      </c>
      <c r="B153" s="189" t="str">
        <f t="shared" si="4"/>
        <v>-</v>
      </c>
      <c r="C153" s="190" t="s">
        <v>33</v>
      </c>
      <c r="D153" s="191"/>
      <c r="E153" s="116"/>
      <c r="F153" s="116"/>
      <c r="G153" s="117"/>
      <c r="H153" s="117"/>
      <c r="I153" s="118"/>
      <c r="J153" s="192"/>
      <c r="K153" s="193"/>
    </row>
    <row r="154" spans="1:11" s="194" customFormat="1" ht="14.5" hidden="1" customHeight="1" outlineLevel="1" x14ac:dyDescent="0.35">
      <c r="A154" s="189">
        <v>4</v>
      </c>
      <c r="B154" s="189" t="str">
        <f t="shared" si="4"/>
        <v>-</v>
      </c>
      <c r="C154" s="190" t="s">
        <v>33</v>
      </c>
      <c r="D154" s="191"/>
      <c r="E154" s="116"/>
      <c r="F154" s="116"/>
      <c r="G154" s="117"/>
      <c r="H154" s="117"/>
      <c r="I154" s="118"/>
      <c r="J154" s="192"/>
      <c r="K154" s="193"/>
    </row>
    <row r="155" spans="1:11" s="194" customFormat="1" ht="14.5" hidden="1" customHeight="1" outlineLevel="1" x14ac:dyDescent="0.35">
      <c r="A155" s="189">
        <v>4</v>
      </c>
      <c r="B155" s="189" t="str">
        <f t="shared" si="4"/>
        <v>-</v>
      </c>
      <c r="C155" s="190" t="s">
        <v>33</v>
      </c>
      <c r="D155" s="191"/>
      <c r="E155" s="116"/>
      <c r="F155" s="116"/>
      <c r="G155" s="117"/>
      <c r="H155" s="117"/>
      <c r="I155" s="118"/>
      <c r="J155" s="192"/>
      <c r="K155" s="193"/>
    </row>
    <row r="156" spans="1:11" s="194" customFormat="1" ht="14.5" hidden="1" customHeight="1" outlineLevel="1" x14ac:dyDescent="0.35">
      <c r="A156" s="189">
        <v>4</v>
      </c>
      <c r="B156" s="189" t="str">
        <f t="shared" si="4"/>
        <v>-</v>
      </c>
      <c r="C156" s="190" t="s">
        <v>33</v>
      </c>
      <c r="D156" s="191"/>
      <c r="E156" s="116"/>
      <c r="F156" s="116"/>
      <c r="G156" s="117"/>
      <c r="H156" s="117"/>
      <c r="I156" s="118"/>
      <c r="J156" s="192"/>
      <c r="K156" s="193"/>
    </row>
    <row r="157" spans="1:11" s="194" customFormat="1" ht="14.5" hidden="1" customHeight="1" outlineLevel="1" x14ac:dyDescent="0.35">
      <c r="A157" s="189">
        <v>4</v>
      </c>
      <c r="B157" s="189" t="str">
        <f t="shared" si="4"/>
        <v>-</v>
      </c>
      <c r="C157" s="190" t="s">
        <v>33</v>
      </c>
      <c r="D157" s="191"/>
      <c r="E157" s="116"/>
      <c r="F157" s="116"/>
      <c r="G157" s="117"/>
      <c r="H157" s="117"/>
      <c r="I157" s="118"/>
      <c r="J157" s="192"/>
      <c r="K157" s="193"/>
    </row>
    <row r="158" spans="1:11" s="194" customFormat="1" ht="14.5" hidden="1" customHeight="1" outlineLevel="1" x14ac:dyDescent="0.35">
      <c r="A158" s="189">
        <v>4</v>
      </c>
      <c r="B158" s="189" t="str">
        <f t="shared" si="4"/>
        <v>-</v>
      </c>
      <c r="C158" s="190" t="s">
        <v>33</v>
      </c>
      <c r="D158" s="191"/>
      <c r="E158" s="116"/>
      <c r="F158" s="116"/>
      <c r="G158" s="117"/>
      <c r="H158" s="117"/>
      <c r="I158" s="118"/>
      <c r="J158" s="192"/>
      <c r="K158" s="193"/>
    </row>
    <row r="159" spans="1:11" s="194" customFormat="1" ht="14.5" hidden="1" customHeight="1" outlineLevel="1" x14ac:dyDescent="0.35">
      <c r="A159" s="189">
        <v>4</v>
      </c>
      <c r="B159" s="189" t="str">
        <f t="shared" si="4"/>
        <v>-</v>
      </c>
      <c r="C159" s="190" t="s">
        <v>33</v>
      </c>
      <c r="D159" s="191"/>
      <c r="E159" s="116"/>
      <c r="F159" s="116"/>
      <c r="G159" s="117"/>
      <c r="H159" s="117"/>
      <c r="I159" s="118"/>
      <c r="J159" s="192"/>
      <c r="K159" s="193"/>
    </row>
    <row r="160" spans="1:11" s="194" customFormat="1" ht="14.5" hidden="1" customHeight="1" outlineLevel="1" x14ac:dyDescent="0.35">
      <c r="A160" s="189">
        <v>4</v>
      </c>
      <c r="B160" s="189" t="str">
        <f t="shared" si="4"/>
        <v>-</v>
      </c>
      <c r="C160" s="190" t="s">
        <v>33</v>
      </c>
      <c r="D160" s="191"/>
      <c r="E160" s="116"/>
      <c r="F160" s="116"/>
      <c r="G160" s="117"/>
      <c r="H160" s="117"/>
      <c r="I160" s="118"/>
      <c r="J160" s="192"/>
      <c r="K160" s="193"/>
    </row>
    <row r="161" spans="1:11" s="194" customFormat="1" ht="14.5" hidden="1" customHeight="1" outlineLevel="1" x14ac:dyDescent="0.35">
      <c r="A161" s="189">
        <v>4</v>
      </c>
      <c r="B161" s="189" t="str">
        <f t="shared" si="4"/>
        <v>-</v>
      </c>
      <c r="C161" s="190" t="s">
        <v>33</v>
      </c>
      <c r="D161" s="191"/>
      <c r="E161" s="116"/>
      <c r="F161" s="116"/>
      <c r="G161" s="117"/>
      <c r="H161" s="117"/>
      <c r="I161" s="118"/>
      <c r="J161" s="192"/>
      <c r="K161" s="193"/>
    </row>
    <row r="162" spans="1:11" s="194" customFormat="1" ht="14.5" hidden="1" customHeight="1" outlineLevel="1" x14ac:dyDescent="0.35">
      <c r="A162" s="189">
        <v>4</v>
      </c>
      <c r="B162" s="189" t="str">
        <f t="shared" si="4"/>
        <v>-</v>
      </c>
      <c r="C162" s="190" t="s">
        <v>33</v>
      </c>
      <c r="D162" s="191"/>
      <c r="E162" s="116"/>
      <c r="F162" s="116"/>
      <c r="G162" s="117"/>
      <c r="H162" s="117"/>
      <c r="I162" s="118"/>
      <c r="J162" s="192"/>
      <c r="K162" s="193"/>
    </row>
    <row r="163" spans="1:11" s="194" customFormat="1" ht="14.5" hidden="1" customHeight="1" outlineLevel="1" x14ac:dyDescent="0.35">
      <c r="A163" s="189">
        <v>4</v>
      </c>
      <c r="B163" s="189" t="str">
        <f t="shared" si="4"/>
        <v>-</v>
      </c>
      <c r="C163" s="190" t="s">
        <v>33</v>
      </c>
      <c r="D163" s="191"/>
      <c r="E163" s="116"/>
      <c r="F163" s="116"/>
      <c r="G163" s="117"/>
      <c r="H163" s="117"/>
      <c r="I163" s="118"/>
      <c r="J163" s="192"/>
      <c r="K163" s="193"/>
    </row>
    <row r="164" spans="1:11" s="194" customFormat="1" ht="14.5" hidden="1" customHeight="1" outlineLevel="1" x14ac:dyDescent="0.35">
      <c r="A164" s="189">
        <v>4</v>
      </c>
      <c r="B164" s="189" t="str">
        <f t="shared" si="4"/>
        <v>-</v>
      </c>
      <c r="C164" s="190" t="s">
        <v>33</v>
      </c>
      <c r="D164" s="191"/>
      <c r="E164" s="116"/>
      <c r="F164" s="116"/>
      <c r="G164" s="117"/>
      <c r="H164" s="117"/>
      <c r="I164" s="118"/>
      <c r="J164" s="192"/>
      <c r="K164" s="193"/>
    </row>
    <row r="165" spans="1:11" s="194" customFormat="1" ht="14.5" hidden="1" customHeight="1" outlineLevel="1" x14ac:dyDescent="0.35">
      <c r="A165" s="189">
        <v>4</v>
      </c>
      <c r="B165" s="189" t="str">
        <f t="shared" si="4"/>
        <v>-</v>
      </c>
      <c r="C165" s="190" t="s">
        <v>33</v>
      </c>
      <c r="D165" s="191"/>
      <c r="E165" s="116"/>
      <c r="F165" s="116"/>
      <c r="G165" s="117"/>
      <c r="H165" s="117"/>
      <c r="I165" s="118"/>
      <c r="J165" s="192"/>
      <c r="K165" s="193"/>
    </row>
    <row r="166" spans="1:11" s="194" customFormat="1" ht="14.5" hidden="1" customHeight="1" outlineLevel="1" x14ac:dyDescent="0.35">
      <c r="A166" s="189">
        <v>4</v>
      </c>
      <c r="B166" s="189" t="str">
        <f t="shared" si="4"/>
        <v>-</v>
      </c>
      <c r="C166" s="190" t="s">
        <v>33</v>
      </c>
      <c r="D166" s="191"/>
      <c r="E166" s="116"/>
      <c r="F166" s="116"/>
      <c r="G166" s="117"/>
      <c r="H166" s="117"/>
      <c r="I166" s="118"/>
      <c r="J166" s="192"/>
      <c r="K166" s="193"/>
    </row>
    <row r="167" spans="1:11" s="194" customFormat="1" ht="14.5" hidden="1" customHeight="1" outlineLevel="1" x14ac:dyDescent="0.35">
      <c r="A167" s="189">
        <v>4</v>
      </c>
      <c r="B167" s="189" t="str">
        <f t="shared" si="4"/>
        <v>-</v>
      </c>
      <c r="C167" s="190" t="s">
        <v>33</v>
      </c>
      <c r="D167" s="191"/>
      <c r="E167" s="116"/>
      <c r="F167" s="116"/>
      <c r="G167" s="117"/>
      <c r="H167" s="117"/>
      <c r="I167" s="118"/>
      <c r="J167" s="192"/>
      <c r="K167" s="193"/>
    </row>
    <row r="168" spans="1:11" s="194" customFormat="1" ht="14.5" hidden="1" customHeight="1" outlineLevel="1" x14ac:dyDescent="0.35">
      <c r="A168" s="189">
        <v>4</v>
      </c>
      <c r="B168" s="189" t="str">
        <f t="shared" si="4"/>
        <v>-</v>
      </c>
      <c r="C168" s="190" t="s">
        <v>33</v>
      </c>
      <c r="D168" s="191"/>
      <c r="E168" s="116"/>
      <c r="F168" s="116"/>
      <c r="G168" s="117"/>
      <c r="H168" s="117"/>
      <c r="I168" s="118"/>
      <c r="J168" s="192"/>
      <c r="K168" s="193"/>
    </row>
    <row r="169" spans="1:11" s="194" customFormat="1" ht="14.5" hidden="1" customHeight="1" outlineLevel="1" x14ac:dyDescent="0.35">
      <c r="A169" s="189">
        <v>4</v>
      </c>
      <c r="B169" s="189" t="str">
        <f t="shared" si="4"/>
        <v>-</v>
      </c>
      <c r="C169" s="190" t="s">
        <v>33</v>
      </c>
      <c r="D169" s="191"/>
      <c r="E169" s="116"/>
      <c r="F169" s="116"/>
      <c r="G169" s="117"/>
      <c r="H169" s="117"/>
      <c r="I169" s="118"/>
      <c r="J169" s="192"/>
      <c r="K169" s="193"/>
    </row>
    <row r="170" spans="1:11" s="194" customFormat="1" ht="14.5" hidden="1" customHeight="1" outlineLevel="1" x14ac:dyDescent="0.35">
      <c r="A170" s="189">
        <v>4</v>
      </c>
      <c r="B170" s="189" t="str">
        <f t="shared" si="4"/>
        <v>-</v>
      </c>
      <c r="C170" s="190" t="s">
        <v>33</v>
      </c>
      <c r="D170" s="191"/>
      <c r="E170" s="116"/>
      <c r="F170" s="116"/>
      <c r="G170" s="117"/>
      <c r="H170" s="117"/>
      <c r="I170" s="118"/>
      <c r="J170" s="192"/>
      <c r="K170" s="193"/>
    </row>
    <row r="171" spans="1:11" s="194" customFormat="1" ht="9.75" hidden="1" customHeight="1" outlineLevel="1" x14ac:dyDescent="0.35">
      <c r="A171" s="189">
        <v>4</v>
      </c>
      <c r="B171" s="189" t="str">
        <f t="shared" si="4"/>
        <v>-</v>
      </c>
      <c r="C171" s="190" t="s">
        <v>33</v>
      </c>
      <c r="D171" s="191"/>
      <c r="E171" s="116"/>
      <c r="F171" s="116"/>
      <c r="G171" s="117"/>
      <c r="H171" s="117"/>
      <c r="I171" s="118"/>
      <c r="J171" s="192"/>
      <c r="K171" s="193"/>
    </row>
    <row r="172" spans="1:11" s="194" customFormat="1" collapsed="1" x14ac:dyDescent="0.35">
      <c r="A172" s="189">
        <v>4</v>
      </c>
      <c r="B172" s="189" t="str">
        <f t="shared" si="4"/>
        <v>-</v>
      </c>
      <c r="C172" s="190" t="s">
        <v>33</v>
      </c>
      <c r="D172" s="191"/>
      <c r="E172" s="116"/>
      <c r="F172" s="116"/>
      <c r="G172" s="117"/>
      <c r="H172" s="117"/>
      <c r="I172" s="118"/>
      <c r="J172" s="192"/>
      <c r="K172" s="193"/>
    </row>
    <row r="173" spans="1:11" ht="12" customHeight="1" x14ac:dyDescent="0.35">
      <c r="E173" s="24"/>
      <c r="F173" s="46"/>
      <c r="G173" s="46"/>
      <c r="H173" s="46"/>
      <c r="I173" s="46"/>
      <c r="J173" s="46"/>
      <c r="K173" s="15"/>
    </row>
    <row r="174" spans="1:11" x14ac:dyDescent="0.35">
      <c r="E174" s="24" t="s">
        <v>34</v>
      </c>
      <c r="F174" s="46"/>
      <c r="G174" s="46"/>
      <c r="H174" s="46"/>
      <c r="I174" s="46"/>
      <c r="J174" s="46"/>
      <c r="K174" s="15"/>
    </row>
    <row r="175" spans="1:11" x14ac:dyDescent="0.35">
      <c r="A175" s="60">
        <v>5</v>
      </c>
      <c r="B175" s="60">
        <f>K175</f>
        <v>0</v>
      </c>
      <c r="C175" s="61" t="s">
        <v>35</v>
      </c>
      <c r="E175" s="24" t="s">
        <v>36</v>
      </c>
      <c r="F175" s="46"/>
      <c r="G175" s="46"/>
      <c r="H175" s="46"/>
      <c r="I175" s="46"/>
      <c r="J175" s="46"/>
      <c r="K175" s="3"/>
    </row>
    <row r="176" spans="1:11" ht="12" customHeight="1" x14ac:dyDescent="0.35">
      <c r="E176" s="127" t="str">
        <f>IF(K42="Oui","→ Aller directement à la section 3 sans compléter les questions 2 à 19","")</f>
        <v/>
      </c>
      <c r="F176" s="127"/>
      <c r="G176" s="127"/>
      <c r="H176" s="127"/>
      <c r="I176" s="127"/>
      <c r="J176" s="127"/>
      <c r="K176" s="128"/>
    </row>
    <row r="177" spans="1:11" ht="14.5" customHeight="1" x14ac:dyDescent="0.35">
      <c r="E177" s="24" t="s">
        <v>37</v>
      </c>
      <c r="F177" s="46"/>
      <c r="G177" s="46"/>
      <c r="H177" s="46"/>
      <c r="I177" s="46"/>
      <c r="J177" s="46"/>
      <c r="K177" s="15"/>
    </row>
    <row r="178" spans="1:11" ht="14.5" customHeight="1" x14ac:dyDescent="0.35">
      <c r="E178" s="24" t="s">
        <v>349</v>
      </c>
      <c r="F178" s="46"/>
      <c r="G178" s="46"/>
      <c r="H178" s="46"/>
      <c r="I178" s="46"/>
      <c r="J178" s="46"/>
      <c r="K178" s="15"/>
    </row>
    <row r="179" spans="1:11" ht="2.15" customHeight="1" x14ac:dyDescent="0.35">
      <c r="E179" s="24"/>
      <c r="F179" s="46"/>
      <c r="G179" s="46"/>
      <c r="H179" s="46"/>
      <c r="I179" s="46"/>
      <c r="J179" s="46"/>
      <c r="K179" s="15"/>
    </row>
    <row r="180" spans="1:11" ht="14.5" customHeight="1" x14ac:dyDescent="0.35">
      <c r="A180" s="60" t="s">
        <v>38</v>
      </c>
      <c r="B180" s="60">
        <f>H180</f>
        <v>0</v>
      </c>
      <c r="C180" s="61" t="s">
        <v>39</v>
      </c>
      <c r="E180" s="28">
        <v>1</v>
      </c>
      <c r="F180" s="46"/>
      <c r="G180" s="46"/>
      <c r="H180" s="119"/>
      <c r="I180" s="119"/>
      <c r="J180" s="119"/>
      <c r="K180" s="120"/>
    </row>
    <row r="181" spans="1:11" ht="14.5" customHeight="1" x14ac:dyDescent="0.35">
      <c r="E181" s="24"/>
      <c r="F181" s="46"/>
      <c r="G181" s="46"/>
      <c r="H181" s="119"/>
      <c r="I181" s="119"/>
      <c r="J181" s="119"/>
      <c r="K181" s="120"/>
    </row>
    <row r="182" spans="1:11" ht="14.5" customHeight="1" x14ac:dyDescent="0.35">
      <c r="E182" s="24"/>
      <c r="F182" s="46"/>
      <c r="G182" s="46"/>
      <c r="H182" s="119"/>
      <c r="I182" s="119"/>
      <c r="J182" s="119"/>
      <c r="K182" s="120"/>
    </row>
    <row r="183" spans="1:11" ht="14.5" customHeight="1" x14ac:dyDescent="0.35">
      <c r="E183" s="24"/>
      <c r="F183" s="46"/>
      <c r="G183" s="46"/>
      <c r="H183" s="119"/>
      <c r="I183" s="119"/>
      <c r="J183" s="119"/>
      <c r="K183" s="120"/>
    </row>
    <row r="184" spans="1:11" ht="14.5" customHeight="1" x14ac:dyDescent="0.35">
      <c r="E184" s="24"/>
      <c r="F184" s="46"/>
      <c r="G184" s="46"/>
      <c r="H184" s="121"/>
      <c r="I184" s="121"/>
      <c r="J184" s="121"/>
      <c r="K184" s="122"/>
    </row>
    <row r="185" spans="1:11" ht="12" customHeight="1" x14ac:dyDescent="0.35">
      <c r="E185" s="130" t="str">
        <f>IF(K177="Non","Vous n’êtes malheureusement pas admissible au programme. Il n’est donc pas nécessaire de continuer à compléter le formulaire.","")</f>
        <v/>
      </c>
      <c r="F185" s="130"/>
      <c r="G185" s="130"/>
      <c r="H185" s="130"/>
      <c r="I185" s="130"/>
      <c r="J185" s="130"/>
      <c r="K185" s="131"/>
    </row>
    <row r="186" spans="1:11" ht="14.5" customHeight="1" x14ac:dyDescent="0.35">
      <c r="A186" s="60">
        <v>6</v>
      </c>
      <c r="B186" s="60">
        <f>K186</f>
        <v>0</v>
      </c>
      <c r="C186" s="61" t="s">
        <v>40</v>
      </c>
      <c r="E186" s="132" t="s">
        <v>41</v>
      </c>
      <c r="F186" s="132"/>
      <c r="G186" s="132"/>
      <c r="H186" s="132"/>
      <c r="I186" s="132"/>
      <c r="J186" s="132"/>
      <c r="K186" s="3"/>
    </row>
    <row r="187" spans="1:11" ht="12" customHeight="1" x14ac:dyDescent="0.35">
      <c r="E187" s="29"/>
      <c r="F187" s="54"/>
      <c r="G187" s="54"/>
      <c r="H187" s="54"/>
      <c r="I187" s="54"/>
      <c r="J187" s="54"/>
      <c r="K187" s="15"/>
    </row>
    <row r="188" spans="1:11" ht="14.5" customHeight="1" x14ac:dyDescent="0.35">
      <c r="E188" s="30" t="s">
        <v>42</v>
      </c>
      <c r="F188" s="54"/>
      <c r="G188" s="54"/>
      <c r="H188" s="54"/>
      <c r="I188" s="54"/>
      <c r="J188" s="54"/>
      <c r="K188" s="15"/>
    </row>
    <row r="189" spans="1:11" ht="2.15" customHeight="1" x14ac:dyDescent="0.35">
      <c r="E189" s="29"/>
      <c r="F189" s="54"/>
      <c r="G189" s="54"/>
      <c r="H189" s="54"/>
      <c r="I189" s="54"/>
      <c r="J189" s="54"/>
      <c r="K189" s="15"/>
    </row>
    <row r="190" spans="1:11" ht="14.5" customHeight="1" x14ac:dyDescent="0.35">
      <c r="A190" s="60" t="s">
        <v>43</v>
      </c>
      <c r="B190" s="60">
        <f>H190</f>
        <v>0</v>
      </c>
      <c r="C190" s="61" t="s">
        <v>44</v>
      </c>
      <c r="E190" s="31">
        <v>1</v>
      </c>
      <c r="F190" s="54"/>
      <c r="G190" s="54"/>
      <c r="H190" s="119"/>
      <c r="I190" s="119"/>
      <c r="J190" s="119"/>
      <c r="K190" s="120"/>
    </row>
    <row r="191" spans="1:11" ht="14.5" customHeight="1" x14ac:dyDescent="0.35">
      <c r="E191" s="29"/>
      <c r="F191" s="54"/>
      <c r="G191" s="54"/>
      <c r="H191" s="119"/>
      <c r="I191" s="119"/>
      <c r="J191" s="119"/>
      <c r="K191" s="120"/>
    </row>
    <row r="192" spans="1:11" ht="14.5" customHeight="1" x14ac:dyDescent="0.35">
      <c r="E192" s="29"/>
      <c r="F192" s="54"/>
      <c r="G192" s="54"/>
      <c r="H192" s="119"/>
      <c r="I192" s="119"/>
      <c r="J192" s="119"/>
      <c r="K192" s="120"/>
    </row>
    <row r="193" spans="1:11" ht="14.5" customHeight="1" x14ac:dyDescent="0.35">
      <c r="E193" s="29"/>
      <c r="F193" s="54"/>
      <c r="G193" s="54"/>
      <c r="H193" s="119"/>
      <c r="I193" s="119"/>
      <c r="J193" s="119"/>
      <c r="K193" s="120"/>
    </row>
    <row r="194" spans="1:11" ht="14.5" customHeight="1" x14ac:dyDescent="0.35">
      <c r="E194" s="29"/>
      <c r="F194" s="54"/>
      <c r="G194" s="54"/>
      <c r="H194" s="121"/>
      <c r="I194" s="121"/>
      <c r="J194" s="121"/>
      <c r="K194" s="122"/>
    </row>
    <row r="195" spans="1:11" ht="12" customHeight="1" x14ac:dyDescent="0.35">
      <c r="E195" s="130" t="str">
        <f>IF(K186="Non","Vous n’êtes malheureusement pas admissible au programme. Il n’est donc pas nécessaire de continuer à compléter le formulaire.","")</f>
        <v/>
      </c>
      <c r="F195" s="130"/>
      <c r="G195" s="130"/>
      <c r="H195" s="130"/>
      <c r="I195" s="130"/>
      <c r="J195" s="130"/>
      <c r="K195" s="131"/>
    </row>
    <row r="196" spans="1:11" ht="14.5" customHeight="1" x14ac:dyDescent="0.35">
      <c r="E196" s="30" t="s">
        <v>45</v>
      </c>
      <c r="F196" s="54"/>
      <c r="G196" s="54"/>
      <c r="H196" s="54"/>
      <c r="I196" s="54"/>
      <c r="J196" s="54"/>
      <c r="K196" s="88"/>
    </row>
    <row r="197" spans="1:11" ht="12" customHeight="1" x14ac:dyDescent="0.35">
      <c r="E197" s="29"/>
      <c r="F197" s="54"/>
      <c r="G197" s="54"/>
      <c r="H197" s="83"/>
      <c r="I197" s="83"/>
      <c r="J197" s="83"/>
      <c r="K197" s="15"/>
    </row>
    <row r="198" spans="1:11" ht="14.5" customHeight="1" x14ac:dyDescent="0.35">
      <c r="A198" s="60">
        <v>7</v>
      </c>
      <c r="B198" s="60">
        <f>K198</f>
        <v>0</v>
      </c>
      <c r="C198" s="78" t="s">
        <v>46</v>
      </c>
      <c r="E198" s="16" t="s">
        <v>47</v>
      </c>
      <c r="F198" s="46"/>
      <c r="G198" s="46"/>
      <c r="H198" s="46"/>
      <c r="I198" s="46"/>
      <c r="J198" s="46"/>
      <c r="K198" s="3"/>
    </row>
    <row r="199" spans="1:11" ht="14.5" customHeight="1" x14ac:dyDescent="0.35">
      <c r="E199" s="16"/>
      <c r="F199" s="46"/>
      <c r="G199" s="46"/>
      <c r="H199" s="46"/>
      <c r="I199" s="46"/>
      <c r="J199" s="46"/>
      <c r="K199" s="15"/>
    </row>
    <row r="200" spans="1:11" ht="14.5" customHeight="1" x14ac:dyDescent="0.35">
      <c r="E200" s="30" t="s">
        <v>48</v>
      </c>
      <c r="F200" s="54"/>
      <c r="G200" s="54"/>
      <c r="H200" s="54"/>
      <c r="I200" s="54"/>
      <c r="J200" s="54"/>
      <c r="K200" s="15"/>
    </row>
    <row r="201" spans="1:11" ht="2.15" customHeight="1" x14ac:dyDescent="0.35">
      <c r="E201" s="29"/>
      <c r="F201" s="54"/>
      <c r="G201" s="54"/>
      <c r="H201" s="54"/>
      <c r="I201" s="54"/>
      <c r="J201" s="54"/>
      <c r="K201" s="15"/>
    </row>
    <row r="202" spans="1:11" ht="14.5" customHeight="1" x14ac:dyDescent="0.35">
      <c r="A202" s="60" t="s">
        <v>49</v>
      </c>
      <c r="B202" s="60">
        <f>H202</f>
        <v>0</v>
      </c>
      <c r="C202" s="61" t="s">
        <v>50</v>
      </c>
      <c r="E202" s="31">
        <v>1</v>
      </c>
      <c r="F202" s="54"/>
      <c r="G202" s="54"/>
      <c r="H202" s="119"/>
      <c r="I202" s="119"/>
      <c r="J202" s="119"/>
      <c r="K202" s="120"/>
    </row>
    <row r="203" spans="1:11" ht="14.5" customHeight="1" x14ac:dyDescent="0.35">
      <c r="E203" s="29"/>
      <c r="F203" s="54"/>
      <c r="G203" s="54"/>
      <c r="H203" s="119"/>
      <c r="I203" s="119"/>
      <c r="J203" s="119"/>
      <c r="K203" s="120"/>
    </row>
    <row r="204" spans="1:11" ht="14.5" customHeight="1" x14ac:dyDescent="0.35">
      <c r="E204" s="29"/>
      <c r="F204" s="54"/>
      <c r="G204" s="54"/>
      <c r="H204" s="119"/>
      <c r="I204" s="119"/>
      <c r="J204" s="119"/>
      <c r="K204" s="120"/>
    </row>
    <row r="205" spans="1:11" ht="14.5" customHeight="1" x14ac:dyDescent="0.35">
      <c r="E205" s="29"/>
      <c r="F205" s="54"/>
      <c r="G205" s="54"/>
      <c r="H205" s="119"/>
      <c r="I205" s="119"/>
      <c r="J205" s="119"/>
      <c r="K205" s="120"/>
    </row>
    <row r="206" spans="1:11" ht="14.5" customHeight="1" x14ac:dyDescent="0.35">
      <c r="E206" s="29"/>
      <c r="F206" s="54"/>
      <c r="G206" s="54"/>
      <c r="H206" s="121"/>
      <c r="I206" s="121"/>
      <c r="J206" s="121"/>
      <c r="K206" s="122"/>
    </row>
    <row r="207" spans="1:11" ht="12" customHeight="1" x14ac:dyDescent="0.35">
      <c r="E207" s="16"/>
      <c r="F207" s="46"/>
      <c r="G207" s="46"/>
      <c r="H207" s="46"/>
      <c r="I207" s="46"/>
      <c r="J207" s="46"/>
      <c r="K207" s="15"/>
    </row>
    <row r="208" spans="1:11" ht="14.5" customHeight="1" x14ac:dyDescent="0.35">
      <c r="A208" s="60" t="s">
        <v>51</v>
      </c>
      <c r="B208" s="60">
        <f>K208</f>
        <v>0</v>
      </c>
      <c r="C208" s="61" t="s">
        <v>52</v>
      </c>
      <c r="E208" s="16" t="s">
        <v>53</v>
      </c>
      <c r="F208" s="46"/>
      <c r="G208" s="46"/>
      <c r="H208" s="46"/>
      <c r="I208" s="46"/>
      <c r="J208" s="46"/>
      <c r="K208" s="3"/>
    </row>
    <row r="209" spans="1:11" ht="12" customHeight="1" x14ac:dyDescent="0.35">
      <c r="E209" s="16"/>
      <c r="F209" s="46"/>
      <c r="G209" s="46"/>
      <c r="H209" s="46"/>
      <c r="I209" s="46"/>
      <c r="J209" s="46"/>
      <c r="K209" s="15"/>
    </row>
    <row r="210" spans="1:11" ht="14.5" customHeight="1" x14ac:dyDescent="0.35">
      <c r="A210" s="60" t="s">
        <v>54</v>
      </c>
      <c r="B210" s="60">
        <f>K210</f>
        <v>0</v>
      </c>
      <c r="C210" s="61" t="s">
        <v>55</v>
      </c>
      <c r="E210" s="16" t="s">
        <v>56</v>
      </c>
      <c r="F210" s="46"/>
      <c r="G210" s="46"/>
      <c r="H210" s="46"/>
      <c r="I210" s="46"/>
      <c r="J210" s="46"/>
      <c r="K210" s="3"/>
    </row>
    <row r="211" spans="1:11" ht="10.5" customHeight="1" x14ac:dyDescent="0.35">
      <c r="E211" s="16"/>
      <c r="F211" s="46"/>
      <c r="G211" s="46"/>
      <c r="H211" s="46"/>
      <c r="I211" s="46"/>
      <c r="J211" s="46"/>
      <c r="K211" s="15"/>
    </row>
    <row r="212" spans="1:11" ht="2.15" customHeight="1" x14ac:dyDescent="0.35">
      <c r="E212" s="32"/>
      <c r="F212" s="33"/>
      <c r="G212" s="33"/>
      <c r="H212" s="33"/>
      <c r="I212" s="33"/>
      <c r="J212" s="33"/>
      <c r="K212" s="34"/>
    </row>
    <row r="213" spans="1:11" ht="19.5" customHeight="1" x14ac:dyDescent="0.35">
      <c r="E213" s="21"/>
      <c r="F213" s="21"/>
      <c r="G213" s="21"/>
      <c r="H213" s="21"/>
      <c r="I213" s="21"/>
      <c r="J213" s="21"/>
      <c r="K213" s="21"/>
    </row>
    <row r="214" spans="1:11" ht="24" customHeight="1" x14ac:dyDescent="0.35">
      <c r="E214" s="123" t="s">
        <v>57</v>
      </c>
      <c r="F214" s="123"/>
      <c r="G214" s="123"/>
      <c r="H214" s="123"/>
      <c r="I214" s="123"/>
      <c r="J214" s="123"/>
      <c r="K214" s="126"/>
    </row>
    <row r="215" spans="1:11" ht="10.5" customHeight="1" x14ac:dyDescent="0.35">
      <c r="E215" s="22"/>
      <c r="F215" s="21"/>
      <c r="G215" s="21"/>
      <c r="H215" s="21"/>
      <c r="I215" s="21"/>
      <c r="J215" s="21"/>
      <c r="K215" s="23"/>
    </row>
    <row r="216" spans="1:11" ht="14.5" customHeight="1" x14ac:dyDescent="0.35">
      <c r="E216" s="14" t="s">
        <v>58</v>
      </c>
      <c r="F216" s="46"/>
      <c r="G216" s="46"/>
      <c r="H216" s="46"/>
      <c r="I216" s="46"/>
      <c r="J216" s="46"/>
      <c r="K216" s="15"/>
    </row>
    <row r="217" spans="1:11" ht="14.5" customHeight="1" x14ac:dyDescent="0.35">
      <c r="E217" s="14" t="s">
        <v>59</v>
      </c>
      <c r="F217" s="46"/>
      <c r="G217" s="46"/>
      <c r="H217" s="46"/>
      <c r="I217" s="46"/>
      <c r="J217" s="46"/>
      <c r="K217" s="15"/>
    </row>
    <row r="218" spans="1:11" ht="10.5" customHeight="1" x14ac:dyDescent="0.35">
      <c r="E218" s="127" t="str">
        <f>IF(K217="Non","→ Aller directement à la question 5 sans compléter les questions 4, 4.1 et 4.2","")</f>
        <v/>
      </c>
      <c r="F218" s="127"/>
      <c r="G218" s="127"/>
      <c r="H218" s="127"/>
      <c r="I218" s="127"/>
      <c r="J218" s="127"/>
      <c r="K218" s="128"/>
    </row>
    <row r="219" spans="1:11" ht="14.5" customHeight="1" x14ac:dyDescent="0.35">
      <c r="B219" s="60">
        <f>IF(E219=FALSE,0,E219)</f>
        <v>0</v>
      </c>
      <c r="E219" s="2" t="b">
        <v>0</v>
      </c>
      <c r="F219" s="46" t="s">
        <v>60</v>
      </c>
      <c r="G219" s="84"/>
      <c r="H219" s="84"/>
      <c r="I219" s="84"/>
      <c r="J219" s="84"/>
      <c r="K219" s="27"/>
    </row>
    <row r="220" spans="1:11" ht="12" customHeight="1" x14ac:dyDescent="0.35">
      <c r="E220" s="26"/>
      <c r="F220" s="84"/>
      <c r="G220" s="84"/>
      <c r="H220" s="84"/>
      <c r="I220" s="84"/>
      <c r="J220" s="84"/>
      <c r="K220" s="27"/>
    </row>
    <row r="221" spans="1:11" ht="14.5" customHeight="1" x14ac:dyDescent="0.35">
      <c r="B221" s="60">
        <f>IF(E221=FALSE,0,E221)</f>
        <v>0</v>
      </c>
      <c r="E221" s="2" t="b">
        <v>0</v>
      </c>
      <c r="F221" s="46" t="s">
        <v>357</v>
      </c>
      <c r="G221" s="84"/>
      <c r="H221" s="84"/>
      <c r="I221" s="84"/>
      <c r="J221" s="84"/>
      <c r="K221" s="27"/>
    </row>
    <row r="222" spans="1:11" ht="14.5" customHeight="1" x14ac:dyDescent="0.35">
      <c r="E222" s="35"/>
      <c r="F222" s="46" t="s">
        <v>358</v>
      </c>
      <c r="G222" s="84"/>
      <c r="H222" s="84"/>
      <c r="I222" s="84"/>
      <c r="J222" s="84"/>
      <c r="K222" s="27"/>
    </row>
    <row r="223" spans="1:11" ht="12" customHeight="1" x14ac:dyDescent="0.35">
      <c r="E223" s="26"/>
      <c r="F223" s="84"/>
      <c r="G223" s="84"/>
      <c r="H223" s="84"/>
      <c r="I223" s="84"/>
      <c r="J223" s="84"/>
      <c r="K223" s="27"/>
    </row>
    <row r="224" spans="1:11" ht="14.5" customHeight="1" x14ac:dyDescent="0.35">
      <c r="B224" s="60">
        <f>IF(E224=FALSE,0,E224)</f>
        <v>0</v>
      </c>
      <c r="E224" s="2" t="b">
        <v>0</v>
      </c>
      <c r="F224" s="46" t="s">
        <v>61</v>
      </c>
      <c r="G224" s="84"/>
      <c r="H224" s="84"/>
      <c r="I224" s="84"/>
      <c r="J224" s="84"/>
      <c r="K224" s="27"/>
    </row>
    <row r="225" spans="2:11" ht="14.5" customHeight="1" x14ac:dyDescent="0.35">
      <c r="E225" s="35"/>
      <c r="F225" s="46" t="s">
        <v>62</v>
      </c>
      <c r="G225" s="84"/>
      <c r="H225" s="84"/>
      <c r="I225" s="84"/>
      <c r="J225" s="84"/>
      <c r="K225" s="27"/>
    </row>
    <row r="226" spans="2:11" ht="12.75" customHeight="1" x14ac:dyDescent="0.35">
      <c r="E226" s="26"/>
      <c r="F226" s="85" t="s">
        <v>63</v>
      </c>
      <c r="G226" s="84"/>
      <c r="H226" s="84"/>
      <c r="I226" s="84"/>
      <c r="J226" s="84"/>
      <c r="K226" s="27"/>
    </row>
    <row r="227" spans="2:11" ht="12.75" customHeight="1" x14ac:dyDescent="0.35">
      <c r="E227" s="26"/>
      <c r="F227" s="85" t="s">
        <v>64</v>
      </c>
      <c r="G227" s="84"/>
      <c r="H227" s="84"/>
      <c r="I227" s="84"/>
      <c r="J227" s="84"/>
      <c r="K227" s="27"/>
    </row>
    <row r="228" spans="2:11" ht="12.75" customHeight="1" x14ac:dyDescent="0.35">
      <c r="E228" s="26"/>
      <c r="F228" s="85" t="s">
        <v>65</v>
      </c>
      <c r="G228" s="84"/>
      <c r="H228" s="84"/>
      <c r="I228" s="84"/>
      <c r="J228" s="84"/>
      <c r="K228" s="27"/>
    </row>
    <row r="229" spans="2:11" ht="12" customHeight="1" x14ac:dyDescent="0.35">
      <c r="E229" s="26"/>
      <c r="F229" s="84"/>
      <c r="G229" s="84"/>
      <c r="H229" s="84"/>
      <c r="I229" s="84"/>
      <c r="J229" s="84"/>
      <c r="K229" s="27"/>
    </row>
    <row r="230" spans="2:11" ht="14.5" customHeight="1" x14ac:dyDescent="0.35">
      <c r="B230" s="60">
        <f>IF(E230=FALSE,0,E230)</f>
        <v>0</v>
      </c>
      <c r="E230" s="2" t="b">
        <v>0</v>
      </c>
      <c r="F230" s="46" t="s">
        <v>350</v>
      </c>
      <c r="G230" s="84"/>
      <c r="H230" s="84"/>
      <c r="I230" s="84"/>
      <c r="J230" s="84"/>
      <c r="K230" s="27"/>
    </row>
    <row r="231" spans="2:11" ht="14.5" customHeight="1" x14ac:dyDescent="0.35">
      <c r="E231" s="35"/>
      <c r="F231" s="46" t="s">
        <v>351</v>
      </c>
      <c r="G231" s="84"/>
      <c r="H231" s="84"/>
      <c r="I231" s="84"/>
      <c r="J231" s="84"/>
      <c r="K231" s="27"/>
    </row>
    <row r="232" spans="2:11" ht="14.5" customHeight="1" x14ac:dyDescent="0.35">
      <c r="E232" s="35"/>
      <c r="F232" s="46" t="s">
        <v>66</v>
      </c>
      <c r="G232" s="84"/>
      <c r="H232" s="84"/>
      <c r="I232" s="84"/>
      <c r="J232" s="84"/>
      <c r="K232" s="27"/>
    </row>
    <row r="233" spans="2:11" ht="12.75" customHeight="1" x14ac:dyDescent="0.35">
      <c r="E233" s="26"/>
      <c r="F233" s="85" t="s">
        <v>67</v>
      </c>
      <c r="G233" s="84"/>
      <c r="H233" s="84"/>
      <c r="I233" s="84"/>
      <c r="J233" s="84"/>
      <c r="K233" s="27"/>
    </row>
    <row r="234" spans="2:11" ht="12.75" customHeight="1" x14ac:dyDescent="0.35">
      <c r="E234" s="26"/>
      <c r="F234" s="85" t="s">
        <v>368</v>
      </c>
      <c r="G234" s="84"/>
      <c r="H234" s="84"/>
      <c r="I234" s="84"/>
      <c r="J234" s="84"/>
      <c r="K234" s="27"/>
    </row>
    <row r="235" spans="2:11" ht="12.75" customHeight="1" x14ac:dyDescent="0.35">
      <c r="E235" s="26"/>
      <c r="F235" s="101" t="s">
        <v>369</v>
      </c>
      <c r="G235" s="102"/>
      <c r="H235" s="102"/>
      <c r="I235" s="102"/>
      <c r="J235" s="102"/>
      <c r="K235" s="103"/>
    </row>
    <row r="236" spans="2:11" ht="12.75" customHeight="1" x14ac:dyDescent="0.35">
      <c r="E236" s="26"/>
      <c r="F236" s="85" t="s">
        <v>68</v>
      </c>
      <c r="G236" s="84"/>
      <c r="H236" s="84"/>
      <c r="I236" s="84"/>
      <c r="J236" s="84"/>
      <c r="K236" s="27"/>
    </row>
    <row r="237" spans="2:11" ht="12" customHeight="1" x14ac:dyDescent="0.35">
      <c r="E237" s="26"/>
      <c r="F237" s="84"/>
      <c r="G237" s="84"/>
      <c r="H237" s="84"/>
      <c r="I237" s="84"/>
      <c r="J237" s="84"/>
      <c r="K237" s="27"/>
    </row>
    <row r="238" spans="2:11" ht="14.5" customHeight="1" x14ac:dyDescent="0.35">
      <c r="B238" s="60">
        <f>IF(E238=FALSE,0,E238)</f>
        <v>0</v>
      </c>
      <c r="E238" s="2" t="b">
        <v>0</v>
      </c>
      <c r="F238" s="46" t="s">
        <v>69</v>
      </c>
      <c r="G238" s="84"/>
      <c r="H238" s="84"/>
      <c r="I238" s="84"/>
      <c r="J238" s="84"/>
      <c r="K238" s="27"/>
    </row>
    <row r="239" spans="2:11" ht="12" customHeight="1" x14ac:dyDescent="0.35">
      <c r="E239" s="26"/>
      <c r="F239" s="84"/>
      <c r="G239" s="84"/>
      <c r="H239" s="84"/>
      <c r="I239" s="84"/>
      <c r="J239" s="84"/>
      <c r="K239" s="27"/>
    </row>
    <row r="240" spans="2:11" ht="14.5" customHeight="1" x14ac:dyDescent="0.35">
      <c r="B240" s="60">
        <f>IF(E240=FALSE,0,E240)</f>
        <v>0</v>
      </c>
      <c r="E240" s="2" t="b">
        <v>0</v>
      </c>
      <c r="F240" s="46" t="s">
        <v>70</v>
      </c>
      <c r="G240" s="84"/>
      <c r="H240" s="84"/>
      <c r="I240" s="84"/>
      <c r="J240" s="84"/>
      <c r="K240" s="27"/>
    </row>
    <row r="241" spans="2:11" ht="14.5" customHeight="1" x14ac:dyDescent="0.35">
      <c r="E241" s="26"/>
      <c r="F241" s="46" t="s">
        <v>71</v>
      </c>
      <c r="G241" s="84"/>
      <c r="H241" s="84"/>
      <c r="I241" s="84"/>
      <c r="J241" s="84"/>
      <c r="K241" s="27"/>
    </row>
    <row r="242" spans="2:11" ht="12" customHeight="1" x14ac:dyDescent="0.35">
      <c r="E242" s="26"/>
      <c r="F242" s="46"/>
      <c r="G242" s="84"/>
      <c r="H242" s="84"/>
      <c r="I242" s="84"/>
      <c r="J242" s="84"/>
      <c r="K242" s="27"/>
    </row>
    <row r="243" spans="2:11" ht="14.5" customHeight="1" x14ac:dyDescent="0.35">
      <c r="B243" s="60">
        <f>IF(E243=FALSE,0,E243)</f>
        <v>0</v>
      </c>
      <c r="E243" s="2" t="b">
        <v>0</v>
      </c>
      <c r="F243" s="46" t="s">
        <v>359</v>
      </c>
      <c r="G243" s="84"/>
      <c r="H243" s="84"/>
      <c r="I243" s="84"/>
      <c r="J243" s="84"/>
      <c r="K243" s="27"/>
    </row>
    <row r="244" spans="2:11" ht="12" customHeight="1" x14ac:dyDescent="0.35">
      <c r="E244" s="26"/>
      <c r="F244" s="46"/>
      <c r="G244" s="84"/>
      <c r="H244" s="84"/>
      <c r="I244" s="84"/>
      <c r="J244" s="84"/>
      <c r="K244" s="27"/>
    </row>
    <row r="245" spans="2:11" ht="14.5" customHeight="1" x14ac:dyDescent="0.35">
      <c r="B245" s="60">
        <f>IF(E245=FALSE,0,E245)</f>
        <v>0</v>
      </c>
      <c r="E245" s="2" t="b">
        <v>0</v>
      </c>
      <c r="F245" s="46" t="s">
        <v>72</v>
      </c>
      <c r="G245" s="84"/>
      <c r="H245" s="84"/>
      <c r="I245" s="84"/>
      <c r="J245" s="84"/>
      <c r="K245" s="27"/>
    </row>
    <row r="246" spans="2:11" ht="14.5" customHeight="1" x14ac:dyDescent="0.35">
      <c r="E246" s="26"/>
      <c r="F246" s="46" t="s">
        <v>73</v>
      </c>
      <c r="G246" s="84"/>
      <c r="H246" s="84"/>
      <c r="I246" s="84"/>
      <c r="J246" s="84"/>
      <c r="K246" s="27"/>
    </row>
    <row r="247" spans="2:11" ht="14.5" customHeight="1" x14ac:dyDescent="0.35">
      <c r="E247" s="26"/>
      <c r="F247" s="46" t="s">
        <v>74</v>
      </c>
      <c r="G247" s="84"/>
      <c r="H247" s="84"/>
      <c r="I247" s="84"/>
      <c r="J247" s="84"/>
      <c r="K247" s="27"/>
    </row>
    <row r="248" spans="2:11" ht="12" customHeight="1" x14ac:dyDescent="0.35">
      <c r="E248" s="26"/>
      <c r="F248" s="46"/>
      <c r="G248" s="84"/>
      <c r="H248" s="84"/>
      <c r="I248" s="84"/>
      <c r="J248" s="84"/>
      <c r="K248" s="27"/>
    </row>
    <row r="249" spans="2:11" ht="14.5" customHeight="1" x14ac:dyDescent="0.35">
      <c r="B249" s="60">
        <f>IF(E249=FALSE,0,E249)</f>
        <v>0</v>
      </c>
      <c r="E249" s="2" t="b">
        <v>0</v>
      </c>
      <c r="F249" s="46" t="s">
        <v>75</v>
      </c>
      <c r="G249" s="84"/>
      <c r="H249" s="84"/>
      <c r="I249" s="84"/>
      <c r="J249" s="84"/>
      <c r="K249" s="27"/>
    </row>
    <row r="250" spans="2:11" ht="14.5" customHeight="1" x14ac:dyDescent="0.35">
      <c r="E250" s="56"/>
      <c r="F250" s="46" t="s">
        <v>372</v>
      </c>
      <c r="G250" s="84"/>
      <c r="H250" s="84"/>
      <c r="I250" s="84"/>
      <c r="J250" s="84"/>
      <c r="K250" s="27"/>
    </row>
    <row r="251" spans="2:11" ht="10.5" customHeight="1" x14ac:dyDescent="0.35">
      <c r="E251" s="36"/>
      <c r="F251" s="33"/>
      <c r="G251" s="37"/>
      <c r="H251" s="37"/>
      <c r="I251" s="37"/>
      <c r="J251" s="37"/>
      <c r="K251" s="38"/>
    </row>
    <row r="252" spans="2:11" ht="19.5" customHeight="1" x14ac:dyDescent="0.35">
      <c r="E252" s="21"/>
      <c r="F252" s="21"/>
      <c r="G252" s="21"/>
      <c r="H252" s="21"/>
      <c r="I252" s="21"/>
      <c r="J252" s="21"/>
      <c r="K252" s="21"/>
    </row>
    <row r="253" spans="2:11" ht="24" customHeight="1" x14ac:dyDescent="0.35">
      <c r="E253" s="123" t="s">
        <v>76</v>
      </c>
      <c r="F253" s="123"/>
      <c r="G253" s="123"/>
      <c r="H253" s="123"/>
      <c r="I253" s="123"/>
      <c r="J253" s="123"/>
      <c r="K253" s="126"/>
    </row>
    <row r="254" spans="2:11" ht="10.5" customHeight="1" x14ac:dyDescent="0.35">
      <c r="E254" s="26"/>
      <c r="F254" s="46"/>
      <c r="G254" s="84"/>
      <c r="H254" s="84"/>
      <c r="I254" s="84"/>
      <c r="J254" s="84"/>
      <c r="K254" s="27"/>
    </row>
    <row r="255" spans="2:11" ht="14.5" customHeight="1" x14ac:dyDescent="0.35">
      <c r="E255" s="14" t="s">
        <v>77</v>
      </c>
      <c r="F255" s="46"/>
      <c r="G255" s="84"/>
      <c r="H255" s="84"/>
      <c r="I255" s="84"/>
      <c r="J255" s="84"/>
      <c r="K255" s="27"/>
    </row>
    <row r="256" spans="2:11" ht="10.5" customHeight="1" x14ac:dyDescent="0.35">
      <c r="E256" s="26"/>
      <c r="F256" s="46"/>
      <c r="G256" s="84"/>
      <c r="H256" s="84"/>
      <c r="I256" s="84"/>
      <c r="J256" s="84"/>
      <c r="K256" s="27"/>
    </row>
    <row r="257" spans="2:11" ht="14.5" customHeight="1" x14ac:dyDescent="0.35">
      <c r="B257" s="60">
        <f>IF(E257=FALSE,0,E257)</f>
        <v>0</v>
      </c>
      <c r="E257" s="2" t="b">
        <v>0</v>
      </c>
      <c r="F257" s="46" t="s">
        <v>78</v>
      </c>
      <c r="G257" s="84"/>
      <c r="H257" s="84"/>
      <c r="I257" s="84"/>
      <c r="J257" s="84"/>
      <c r="K257" s="27"/>
    </row>
    <row r="258" spans="2:11" ht="14.5" customHeight="1" x14ac:dyDescent="0.35">
      <c r="E258" s="35"/>
      <c r="F258" s="46" t="s">
        <v>79</v>
      </c>
      <c r="G258" s="84"/>
      <c r="H258" s="84"/>
      <c r="I258" s="84"/>
      <c r="J258" s="84"/>
      <c r="K258" s="27"/>
    </row>
    <row r="259" spans="2:11" ht="14.5" customHeight="1" x14ac:dyDescent="0.35">
      <c r="E259" s="26"/>
      <c r="F259" s="46" t="s">
        <v>80</v>
      </c>
      <c r="G259" s="84"/>
      <c r="H259" s="84"/>
      <c r="I259" s="84"/>
      <c r="J259" s="84"/>
      <c r="K259" s="27"/>
    </row>
    <row r="260" spans="2:11" ht="12" customHeight="1" x14ac:dyDescent="0.35">
      <c r="E260" s="26"/>
      <c r="F260" s="46"/>
      <c r="G260" s="84"/>
      <c r="H260" s="84"/>
      <c r="I260" s="84"/>
      <c r="J260" s="84"/>
      <c r="K260" s="27"/>
    </row>
    <row r="261" spans="2:11" ht="14.5" customHeight="1" x14ac:dyDescent="0.35">
      <c r="B261" s="60">
        <f>IF(E261=FALSE,0,E261)</f>
        <v>0</v>
      </c>
      <c r="E261" s="2" t="b">
        <v>0</v>
      </c>
      <c r="F261" s="46" t="s">
        <v>81</v>
      </c>
      <c r="G261" s="84"/>
      <c r="H261" s="84"/>
      <c r="I261" s="84"/>
      <c r="J261" s="84"/>
      <c r="K261" s="27"/>
    </row>
    <row r="262" spans="2:11" ht="12" customHeight="1" x14ac:dyDescent="0.35">
      <c r="E262" s="26"/>
      <c r="F262" s="46"/>
      <c r="G262" s="84"/>
      <c r="H262" s="84"/>
      <c r="I262" s="84"/>
      <c r="J262" s="84"/>
      <c r="K262" s="27"/>
    </row>
    <row r="263" spans="2:11" ht="14.5" customHeight="1" x14ac:dyDescent="0.35">
      <c r="B263" s="60">
        <f>IF(E263=FALSE,0,E263)</f>
        <v>0</v>
      </c>
      <c r="E263" s="2" t="b">
        <v>0</v>
      </c>
      <c r="F263" s="46" t="s">
        <v>82</v>
      </c>
      <c r="G263" s="84"/>
      <c r="H263" s="84"/>
      <c r="I263" s="84"/>
      <c r="J263" s="84"/>
      <c r="K263" s="27"/>
    </row>
    <row r="264" spans="2:11" ht="14.5" customHeight="1" x14ac:dyDescent="0.35">
      <c r="E264" s="26"/>
      <c r="F264" s="46" t="s">
        <v>83</v>
      </c>
      <c r="G264" s="84"/>
      <c r="H264" s="84"/>
      <c r="I264" s="84"/>
      <c r="J264" s="84"/>
      <c r="K264" s="27"/>
    </row>
    <row r="265" spans="2:11" ht="12.75" customHeight="1" x14ac:dyDescent="0.35">
      <c r="E265" s="26"/>
      <c r="F265" s="85" t="s">
        <v>84</v>
      </c>
      <c r="G265" s="84"/>
      <c r="H265" s="84"/>
      <c r="I265" s="84"/>
      <c r="J265" s="84"/>
      <c r="K265" s="27"/>
    </row>
    <row r="266" spans="2:11" ht="12.75" customHeight="1" x14ac:dyDescent="0.35">
      <c r="E266" s="26"/>
      <c r="F266" s="85" t="s">
        <v>85</v>
      </c>
      <c r="G266" s="84"/>
      <c r="H266" s="84"/>
      <c r="I266" s="84"/>
      <c r="J266" s="84"/>
      <c r="K266" s="27"/>
    </row>
    <row r="267" spans="2:11" ht="12" customHeight="1" x14ac:dyDescent="0.35">
      <c r="E267" s="26"/>
      <c r="F267" s="46"/>
      <c r="G267" s="84"/>
      <c r="H267" s="84"/>
      <c r="I267" s="84"/>
      <c r="J267" s="84"/>
      <c r="K267" s="27"/>
    </row>
    <row r="268" spans="2:11" ht="14.5" customHeight="1" x14ac:dyDescent="0.35">
      <c r="B268" s="60">
        <f>IF(E268=FALSE,0,E268)</f>
        <v>0</v>
      </c>
      <c r="E268" s="2" t="b">
        <v>0</v>
      </c>
      <c r="F268" s="46" t="s">
        <v>86</v>
      </c>
      <c r="G268" s="84"/>
      <c r="H268" s="84"/>
      <c r="I268" s="84"/>
      <c r="J268" s="84"/>
      <c r="K268" s="27"/>
    </row>
    <row r="269" spans="2:11" ht="14.5" customHeight="1" x14ac:dyDescent="0.35">
      <c r="E269" s="26"/>
      <c r="F269" s="46" t="s">
        <v>352</v>
      </c>
      <c r="G269" s="84"/>
      <c r="H269" s="84"/>
      <c r="I269" s="84"/>
      <c r="J269" s="84"/>
      <c r="K269" s="27"/>
    </row>
    <row r="270" spans="2:11" ht="12" customHeight="1" x14ac:dyDescent="0.35">
      <c r="E270" s="26"/>
      <c r="F270" s="46"/>
      <c r="G270" s="84"/>
      <c r="H270" s="84"/>
      <c r="I270" s="84"/>
      <c r="J270" s="84"/>
      <c r="K270" s="27"/>
    </row>
    <row r="271" spans="2:11" ht="14.5" customHeight="1" x14ac:dyDescent="0.35">
      <c r="B271" s="60">
        <f>IF(E271=FALSE,0,E271)</f>
        <v>0</v>
      </c>
      <c r="E271" s="2" t="b">
        <v>0</v>
      </c>
      <c r="F271" s="46" t="s">
        <v>87</v>
      </c>
      <c r="G271" s="84"/>
      <c r="H271" s="84"/>
      <c r="I271" s="84"/>
      <c r="J271" s="84"/>
      <c r="K271" s="27"/>
    </row>
    <row r="272" spans="2:11" ht="12" customHeight="1" x14ac:dyDescent="0.35">
      <c r="E272" s="26"/>
      <c r="F272" s="46"/>
      <c r="G272" s="84"/>
      <c r="H272" s="84"/>
      <c r="I272" s="84"/>
      <c r="J272" s="84"/>
      <c r="K272" s="27"/>
    </row>
    <row r="273" spans="2:11" ht="14.5" customHeight="1" x14ac:dyDescent="0.35">
      <c r="B273" s="60">
        <f>IF(E273=FALSE,0,E273)</f>
        <v>0</v>
      </c>
      <c r="E273" s="2" t="b">
        <v>0</v>
      </c>
      <c r="F273" s="46" t="s">
        <v>88</v>
      </c>
      <c r="G273" s="84"/>
      <c r="H273" s="84"/>
      <c r="I273" s="84"/>
      <c r="J273" s="84"/>
      <c r="K273" s="27"/>
    </row>
    <row r="274" spans="2:11" ht="14.5" customHeight="1" x14ac:dyDescent="0.35">
      <c r="E274" s="26"/>
      <c r="F274" s="46" t="s">
        <v>89</v>
      </c>
      <c r="G274" s="84"/>
      <c r="H274" s="84"/>
      <c r="I274" s="84"/>
      <c r="J274" s="84"/>
      <c r="K274" s="27"/>
    </row>
    <row r="275" spans="2:11" ht="14.5" customHeight="1" x14ac:dyDescent="0.35">
      <c r="E275" s="26"/>
      <c r="F275" s="46" t="s">
        <v>90</v>
      </c>
      <c r="G275" s="84"/>
      <c r="H275" s="84"/>
      <c r="I275" s="84"/>
      <c r="J275" s="84"/>
      <c r="K275" s="27"/>
    </row>
    <row r="276" spans="2:11" ht="12" customHeight="1" x14ac:dyDescent="0.35">
      <c r="E276" s="26"/>
      <c r="F276" s="46"/>
      <c r="G276" s="84"/>
      <c r="H276" s="84"/>
      <c r="I276" s="84"/>
      <c r="J276" s="84"/>
      <c r="K276" s="27"/>
    </row>
    <row r="277" spans="2:11" ht="14.5" customHeight="1" x14ac:dyDescent="0.35">
      <c r="B277" s="60">
        <f>IF(E277=FALSE,0,E277)</f>
        <v>0</v>
      </c>
      <c r="E277" s="2" t="b">
        <v>0</v>
      </c>
      <c r="F277" s="46" t="s">
        <v>91</v>
      </c>
      <c r="G277" s="84"/>
      <c r="H277" s="84"/>
      <c r="I277" s="84"/>
      <c r="J277" s="84"/>
      <c r="K277" s="27"/>
    </row>
    <row r="278" spans="2:11" ht="14.5" customHeight="1" x14ac:dyDescent="0.35">
      <c r="E278" s="26"/>
      <c r="F278" s="46" t="s">
        <v>92</v>
      </c>
      <c r="G278" s="84"/>
      <c r="H278" s="84"/>
      <c r="I278" s="84"/>
      <c r="J278" s="84"/>
      <c r="K278" s="27"/>
    </row>
    <row r="279" spans="2:11" ht="12" customHeight="1" x14ac:dyDescent="0.35">
      <c r="E279" s="26"/>
      <c r="F279" s="46"/>
      <c r="G279" s="84"/>
      <c r="H279" s="84"/>
      <c r="I279" s="84"/>
      <c r="J279" s="84"/>
      <c r="K279" s="27"/>
    </row>
    <row r="280" spans="2:11" ht="14.5" customHeight="1" x14ac:dyDescent="0.35">
      <c r="B280" s="60">
        <f>IF(E280=FALSE,0,E280)</f>
        <v>0</v>
      </c>
      <c r="E280" s="2" t="b">
        <v>0</v>
      </c>
      <c r="F280" s="46" t="s">
        <v>93</v>
      </c>
      <c r="G280" s="84"/>
      <c r="H280" s="84"/>
      <c r="I280" s="84"/>
      <c r="J280" s="84"/>
      <c r="K280" s="27"/>
    </row>
    <row r="281" spans="2:11" ht="12" customHeight="1" x14ac:dyDescent="0.35">
      <c r="E281" s="26"/>
      <c r="F281" s="46"/>
      <c r="G281" s="84"/>
      <c r="H281" s="84"/>
      <c r="I281" s="84"/>
      <c r="J281" s="84"/>
      <c r="K281" s="27"/>
    </row>
    <row r="282" spans="2:11" ht="14.5" customHeight="1" x14ac:dyDescent="0.35">
      <c r="B282" s="60">
        <f>IF(E282=FALSE,0,E282)</f>
        <v>0</v>
      </c>
      <c r="E282" s="2" t="b">
        <v>0</v>
      </c>
      <c r="F282" s="46" t="s">
        <v>94</v>
      </c>
      <c r="G282" s="84"/>
      <c r="H282" s="84"/>
      <c r="I282" s="84"/>
      <c r="J282" s="84"/>
      <c r="K282" s="27"/>
    </row>
    <row r="283" spans="2:11" ht="14.5" customHeight="1" x14ac:dyDescent="0.35">
      <c r="E283" s="26"/>
      <c r="F283" s="46" t="s">
        <v>95</v>
      </c>
      <c r="G283" s="84"/>
      <c r="H283" s="84"/>
      <c r="I283" s="84"/>
      <c r="J283" s="84"/>
      <c r="K283" s="27"/>
    </row>
    <row r="284" spans="2:11" ht="14.5" customHeight="1" x14ac:dyDescent="0.35">
      <c r="E284" s="26"/>
      <c r="F284" s="46" t="s">
        <v>96</v>
      </c>
      <c r="G284" s="84"/>
      <c r="H284" s="84"/>
      <c r="I284" s="84"/>
      <c r="J284" s="84"/>
      <c r="K284" s="27"/>
    </row>
    <row r="285" spans="2:11" ht="12" customHeight="1" x14ac:dyDescent="0.35">
      <c r="E285" s="26"/>
      <c r="F285" s="84"/>
      <c r="G285" s="84"/>
      <c r="H285" s="84"/>
      <c r="I285" s="84"/>
      <c r="J285" s="84"/>
      <c r="K285" s="27"/>
    </row>
    <row r="286" spans="2:11" ht="14.5" customHeight="1" x14ac:dyDescent="0.35">
      <c r="B286" s="60">
        <f>IF(E286=FALSE,0,E286)</f>
        <v>0</v>
      </c>
      <c r="E286" s="2" t="b">
        <v>0</v>
      </c>
      <c r="F286" s="46" t="s">
        <v>97</v>
      </c>
      <c r="G286" s="84"/>
      <c r="H286" s="84"/>
      <c r="I286" s="84"/>
      <c r="J286" s="84"/>
      <c r="K286" s="27"/>
    </row>
    <row r="287" spans="2:11" ht="12" customHeight="1" x14ac:dyDescent="0.35">
      <c r="E287" s="26"/>
      <c r="F287" s="84"/>
      <c r="G287" s="84"/>
      <c r="H287" s="84"/>
      <c r="I287" s="84"/>
      <c r="J287" s="84"/>
      <c r="K287" s="27"/>
    </row>
    <row r="288" spans="2:11" ht="14.5" customHeight="1" x14ac:dyDescent="0.35">
      <c r="B288" s="60">
        <f>IF(E288=FALSE,0,E288)</f>
        <v>0</v>
      </c>
      <c r="E288" s="2" t="b">
        <v>0</v>
      </c>
      <c r="F288" s="46" t="s">
        <v>98</v>
      </c>
      <c r="G288" s="84"/>
      <c r="H288" s="84"/>
      <c r="I288" s="84"/>
      <c r="J288" s="84"/>
      <c r="K288" s="27"/>
    </row>
    <row r="289" spans="1:11" ht="14.5" customHeight="1" x14ac:dyDescent="0.35">
      <c r="E289" s="26"/>
      <c r="F289" s="46" t="s">
        <v>99</v>
      </c>
      <c r="G289" s="84"/>
      <c r="H289" s="84"/>
      <c r="I289" s="84"/>
      <c r="J289" s="84"/>
      <c r="K289" s="27"/>
    </row>
    <row r="290" spans="1:11" ht="12" customHeight="1" x14ac:dyDescent="0.35">
      <c r="E290" s="26"/>
      <c r="F290" s="46"/>
      <c r="G290" s="84"/>
      <c r="H290" s="84"/>
      <c r="I290" s="84"/>
      <c r="J290" s="84"/>
      <c r="K290" s="27"/>
    </row>
    <row r="291" spans="1:11" ht="14.5" customHeight="1" x14ac:dyDescent="0.35">
      <c r="B291" s="60">
        <f>IF(E291=FALSE,0,E291)</f>
        <v>0</v>
      </c>
      <c r="E291" s="2" t="b">
        <v>0</v>
      </c>
      <c r="F291" s="46" t="s">
        <v>100</v>
      </c>
      <c r="G291" s="84"/>
      <c r="H291" s="84"/>
      <c r="I291" s="84"/>
      <c r="J291" s="84"/>
      <c r="K291" s="27"/>
    </row>
    <row r="292" spans="1:11" ht="14.5" customHeight="1" x14ac:dyDescent="0.35">
      <c r="E292" s="56"/>
      <c r="F292" s="46" t="s">
        <v>101</v>
      </c>
      <c r="G292" s="84"/>
      <c r="H292" s="84"/>
      <c r="I292" s="84"/>
      <c r="J292" s="84"/>
      <c r="K292" s="27"/>
    </row>
    <row r="293" spans="1:11" ht="10.5" customHeight="1" x14ac:dyDescent="0.35">
      <c r="E293" s="36"/>
      <c r="F293" s="33"/>
      <c r="G293" s="37"/>
      <c r="H293" s="37"/>
      <c r="I293" s="37"/>
      <c r="J293" s="37"/>
      <c r="K293" s="38"/>
    </row>
    <row r="294" spans="1:11" ht="19.5" customHeight="1" x14ac:dyDescent="0.35">
      <c r="E294" s="21"/>
      <c r="F294" s="21"/>
      <c r="G294" s="21"/>
      <c r="H294" s="21"/>
      <c r="I294" s="21"/>
      <c r="J294" s="21"/>
      <c r="K294" s="21"/>
    </row>
    <row r="295" spans="1:11" ht="24" customHeight="1" x14ac:dyDescent="0.35">
      <c r="E295" s="123" t="s">
        <v>102</v>
      </c>
      <c r="F295" s="124"/>
      <c r="G295" s="124"/>
      <c r="H295" s="124"/>
      <c r="I295" s="124"/>
      <c r="J295" s="124"/>
      <c r="K295" s="125"/>
    </row>
    <row r="296" spans="1:11" ht="10.5" customHeight="1" x14ac:dyDescent="0.35">
      <c r="E296" s="35"/>
      <c r="K296" s="39"/>
    </row>
    <row r="297" spans="1:11" x14ac:dyDescent="0.35">
      <c r="A297" s="79"/>
      <c r="B297" s="79"/>
      <c r="C297" s="80"/>
      <c r="D297" s="77"/>
      <c r="E297" s="24" t="s">
        <v>373</v>
      </c>
      <c r="K297" s="39"/>
    </row>
    <row r="298" spans="1:11" x14ac:dyDescent="0.35">
      <c r="A298" s="79"/>
      <c r="B298" s="79"/>
      <c r="C298" s="80"/>
      <c r="D298" s="77"/>
      <c r="E298" s="24" t="s">
        <v>353</v>
      </c>
      <c r="K298" s="39"/>
    </row>
    <row r="299" spans="1:11" x14ac:dyDescent="0.35">
      <c r="A299" s="79"/>
      <c r="B299" s="79"/>
      <c r="C299" s="80"/>
      <c r="D299" s="77"/>
      <c r="E299" s="24" t="s">
        <v>354</v>
      </c>
      <c r="K299" s="39"/>
    </row>
    <row r="300" spans="1:11" ht="12" customHeight="1" x14ac:dyDescent="0.35">
      <c r="A300" s="79"/>
      <c r="B300" s="79"/>
      <c r="C300" s="80"/>
      <c r="D300" s="77"/>
      <c r="E300" s="24"/>
      <c r="K300" s="39"/>
    </row>
    <row r="301" spans="1:11" x14ac:dyDescent="0.35">
      <c r="A301" s="79"/>
      <c r="B301" s="79"/>
      <c r="C301" s="80"/>
      <c r="D301" s="77"/>
      <c r="E301" s="24" t="s">
        <v>103</v>
      </c>
      <c r="K301" s="39"/>
    </row>
    <row r="302" spans="1:11" ht="6" customHeight="1" x14ac:dyDescent="0.35">
      <c r="A302" s="79"/>
      <c r="B302" s="79"/>
      <c r="C302" s="80"/>
      <c r="D302" s="77"/>
      <c r="E302" s="24"/>
      <c r="K302" s="39"/>
    </row>
    <row r="303" spans="1:11" x14ac:dyDescent="0.35">
      <c r="A303" s="79"/>
      <c r="B303" s="79"/>
      <c r="C303" s="80"/>
      <c r="D303" s="77"/>
      <c r="E303" s="24" t="s">
        <v>360</v>
      </c>
      <c r="K303" s="39"/>
    </row>
    <row r="304" spans="1:11" x14ac:dyDescent="0.35">
      <c r="A304" s="79"/>
      <c r="B304" s="79"/>
      <c r="C304" s="80"/>
      <c r="D304" s="77"/>
      <c r="E304" s="24" t="s">
        <v>361</v>
      </c>
      <c r="K304" s="39"/>
    </row>
    <row r="305" spans="1:11" x14ac:dyDescent="0.35">
      <c r="A305" s="79"/>
      <c r="B305" s="79"/>
      <c r="C305" s="80"/>
      <c r="D305" s="77"/>
      <c r="E305" s="24" t="s">
        <v>362</v>
      </c>
      <c r="K305" s="39"/>
    </row>
    <row r="306" spans="1:11" ht="12" customHeight="1" x14ac:dyDescent="0.35">
      <c r="A306" s="79"/>
      <c r="B306" s="79"/>
      <c r="C306" s="80"/>
      <c r="D306" s="77"/>
      <c r="E306" s="24"/>
      <c r="K306" s="39"/>
    </row>
    <row r="307" spans="1:11" x14ac:dyDescent="0.35">
      <c r="A307" s="79"/>
      <c r="B307" s="79"/>
      <c r="C307" s="80"/>
      <c r="D307" s="77"/>
      <c r="E307" s="14" t="s">
        <v>104</v>
      </c>
      <c r="K307" s="39"/>
    </row>
    <row r="308" spans="1:11" x14ac:dyDescent="0.35">
      <c r="A308" s="79"/>
      <c r="B308" s="79"/>
      <c r="C308" s="80"/>
      <c r="D308" s="77"/>
      <c r="E308" s="24" t="s">
        <v>105</v>
      </c>
      <c r="K308" s="39"/>
    </row>
    <row r="309" spans="1:11" x14ac:dyDescent="0.35">
      <c r="A309" s="79"/>
      <c r="B309" s="79"/>
      <c r="C309" s="80"/>
      <c r="D309" s="77"/>
      <c r="E309" s="24" t="s">
        <v>106</v>
      </c>
      <c r="K309" s="39"/>
    </row>
    <row r="310" spans="1:11" x14ac:dyDescent="0.35">
      <c r="A310" s="79"/>
      <c r="B310" s="79"/>
      <c r="C310" s="80"/>
      <c r="D310" s="77"/>
      <c r="E310" s="24" t="s">
        <v>107</v>
      </c>
      <c r="K310" s="39"/>
    </row>
    <row r="311" spans="1:11" ht="12" customHeight="1" x14ac:dyDescent="0.35">
      <c r="A311" s="79"/>
      <c r="B311" s="79"/>
      <c r="C311" s="80"/>
      <c r="D311" s="77"/>
      <c r="E311" s="24"/>
      <c r="K311" s="39"/>
    </row>
    <row r="312" spans="1:11" x14ac:dyDescent="0.35">
      <c r="E312" s="14" t="s">
        <v>108</v>
      </c>
      <c r="K312" s="39"/>
    </row>
    <row r="313" spans="1:11" ht="1.5" customHeight="1" x14ac:dyDescent="0.35">
      <c r="E313" s="35"/>
      <c r="K313" s="39"/>
    </row>
    <row r="314" spans="1:11" x14ac:dyDescent="0.35">
      <c r="E314" s="24" t="s">
        <v>364</v>
      </c>
      <c r="K314" s="39"/>
    </row>
    <row r="315" spans="1:11" x14ac:dyDescent="0.35">
      <c r="A315" s="60" t="s">
        <v>109</v>
      </c>
      <c r="B315" s="60">
        <f>K315</f>
        <v>0</v>
      </c>
      <c r="C315" s="61" t="s">
        <v>110</v>
      </c>
      <c r="E315" s="24" t="s">
        <v>363</v>
      </c>
      <c r="K315" s="3"/>
    </row>
    <row r="316" spans="1:11" ht="12" customHeight="1" x14ac:dyDescent="0.35">
      <c r="E316" s="35"/>
      <c r="K316" s="39"/>
    </row>
    <row r="317" spans="1:11" x14ac:dyDescent="0.35">
      <c r="E317" s="24" t="s">
        <v>111</v>
      </c>
      <c r="K317" s="39"/>
    </row>
    <row r="318" spans="1:11" x14ac:dyDescent="0.35">
      <c r="A318" s="60" t="s">
        <v>112</v>
      </c>
      <c r="B318" s="60">
        <f>K318</f>
        <v>0</v>
      </c>
      <c r="C318" s="61" t="s">
        <v>113</v>
      </c>
      <c r="E318" s="24" t="s">
        <v>114</v>
      </c>
      <c r="K318" s="3"/>
    </row>
    <row r="319" spans="1:11" ht="2.15" customHeight="1" x14ac:dyDescent="0.35">
      <c r="E319" s="24"/>
      <c r="K319" s="39"/>
    </row>
    <row r="320" spans="1:11" x14ac:dyDescent="0.35">
      <c r="A320" s="60" t="s">
        <v>115</v>
      </c>
      <c r="B320" s="60" t="str">
        <f>IF(J320="","ok",J320)</f>
        <v>ok</v>
      </c>
      <c r="C320" s="61" t="s">
        <v>116</v>
      </c>
      <c r="E320" s="24" t="s">
        <v>366</v>
      </c>
      <c r="J320" s="147"/>
      <c r="K320" s="148"/>
    </row>
    <row r="321" spans="1:11" ht="12" customHeight="1" x14ac:dyDescent="0.35">
      <c r="E321" s="35"/>
      <c r="K321" s="39"/>
    </row>
    <row r="322" spans="1:11" x14ac:dyDescent="0.35">
      <c r="E322" s="14" t="s">
        <v>117</v>
      </c>
      <c r="K322" s="39"/>
    </row>
    <row r="323" spans="1:11" ht="1.5" customHeight="1" x14ac:dyDescent="0.35">
      <c r="E323" s="35"/>
      <c r="K323" s="39"/>
    </row>
    <row r="324" spans="1:11" x14ac:dyDescent="0.35">
      <c r="E324" s="24" t="s">
        <v>118</v>
      </c>
      <c r="K324" s="39"/>
    </row>
    <row r="325" spans="1:11" x14ac:dyDescent="0.35">
      <c r="A325" s="60" t="s">
        <v>119</v>
      </c>
      <c r="B325" s="60">
        <f>K325</f>
        <v>0</v>
      </c>
      <c r="C325" s="61" t="s">
        <v>120</v>
      </c>
      <c r="E325" s="24" t="s">
        <v>121</v>
      </c>
      <c r="K325" s="3"/>
    </row>
    <row r="326" spans="1:11" ht="12" customHeight="1" x14ac:dyDescent="0.35">
      <c r="E326" s="35"/>
      <c r="K326" s="39"/>
    </row>
    <row r="327" spans="1:11" x14ac:dyDescent="0.35">
      <c r="E327" s="24" t="s">
        <v>122</v>
      </c>
      <c r="K327" s="39"/>
    </row>
    <row r="328" spans="1:11" x14ac:dyDescent="0.35">
      <c r="A328" s="60" t="s">
        <v>123</v>
      </c>
      <c r="B328" s="60">
        <f>K328</f>
        <v>0</v>
      </c>
      <c r="C328" s="61" t="s">
        <v>124</v>
      </c>
      <c r="E328" s="24" t="s">
        <v>125</v>
      </c>
      <c r="K328" s="3"/>
    </row>
    <row r="329" spans="1:11" ht="12" customHeight="1" x14ac:dyDescent="0.35">
      <c r="E329" s="35"/>
      <c r="K329" s="39"/>
    </row>
    <row r="330" spans="1:11" x14ac:dyDescent="0.35">
      <c r="E330" s="14" t="s">
        <v>126</v>
      </c>
      <c r="K330" s="39"/>
    </row>
    <row r="331" spans="1:11" ht="1.5" customHeight="1" x14ac:dyDescent="0.35">
      <c r="E331" s="35"/>
      <c r="K331" s="39"/>
    </row>
    <row r="332" spans="1:11" x14ac:dyDescent="0.35">
      <c r="E332" s="24" t="s">
        <v>127</v>
      </c>
      <c r="K332" s="39"/>
    </row>
    <row r="333" spans="1:11" x14ac:dyDescent="0.35">
      <c r="A333" s="60" t="s">
        <v>128</v>
      </c>
      <c r="B333" s="60">
        <f>K333</f>
        <v>0</v>
      </c>
      <c r="C333" s="61" t="s">
        <v>129</v>
      </c>
      <c r="E333" s="24" t="s">
        <v>130</v>
      </c>
      <c r="K333" s="3"/>
    </row>
    <row r="334" spans="1:11" ht="2.15" customHeight="1" x14ac:dyDescent="0.35">
      <c r="E334" s="24"/>
      <c r="K334" s="39"/>
    </row>
    <row r="335" spans="1:11" x14ac:dyDescent="0.35">
      <c r="A335" s="60" t="s">
        <v>131</v>
      </c>
      <c r="B335" s="60" t="str">
        <f>IF(J335="","ok",J335)</f>
        <v>ok</v>
      </c>
      <c r="C335" s="61" t="s">
        <v>132</v>
      </c>
      <c r="E335" s="24" t="s">
        <v>365</v>
      </c>
      <c r="J335" s="147"/>
      <c r="K335" s="148"/>
    </row>
    <row r="336" spans="1:11" ht="12" customHeight="1" x14ac:dyDescent="0.35">
      <c r="E336" s="35"/>
      <c r="K336" s="39"/>
    </row>
    <row r="337" spans="1:11" x14ac:dyDescent="0.35">
      <c r="E337" s="14" t="s">
        <v>126</v>
      </c>
      <c r="K337" s="39"/>
    </row>
    <row r="338" spans="1:11" ht="1.5" customHeight="1" x14ac:dyDescent="0.35">
      <c r="E338" s="35"/>
      <c r="K338" s="39"/>
    </row>
    <row r="339" spans="1:11" x14ac:dyDescent="0.35">
      <c r="E339" s="24" t="s">
        <v>133</v>
      </c>
      <c r="K339" s="39"/>
    </row>
    <row r="340" spans="1:11" x14ac:dyDescent="0.35">
      <c r="A340" s="60" t="s">
        <v>134</v>
      </c>
      <c r="B340" s="60">
        <f>K340</f>
        <v>0</v>
      </c>
      <c r="C340" s="61" t="s">
        <v>135</v>
      </c>
      <c r="E340" s="24" t="s">
        <v>136</v>
      </c>
      <c r="K340" s="3"/>
    </row>
    <row r="341" spans="1:11" ht="2.15" customHeight="1" x14ac:dyDescent="0.35">
      <c r="E341" s="24"/>
      <c r="K341" s="39"/>
    </row>
    <row r="342" spans="1:11" ht="12.75" customHeight="1" x14ac:dyDescent="0.35">
      <c r="E342" s="24" t="s">
        <v>367</v>
      </c>
      <c r="J342" s="86"/>
      <c r="K342" s="44"/>
    </row>
    <row r="343" spans="1:11" x14ac:dyDescent="0.35">
      <c r="A343" s="60" t="s">
        <v>137</v>
      </c>
      <c r="B343" s="60" t="str">
        <f>IF(J343="","ok",J343)</f>
        <v>ok</v>
      </c>
      <c r="C343" s="61" t="s">
        <v>138</v>
      </c>
      <c r="E343" s="24" t="s">
        <v>139</v>
      </c>
      <c r="J343" s="147"/>
      <c r="K343" s="148"/>
    </row>
    <row r="344" spans="1:11" ht="10.5" customHeight="1" x14ac:dyDescent="0.35">
      <c r="E344" s="35"/>
      <c r="K344" s="39"/>
    </row>
    <row r="345" spans="1:11" x14ac:dyDescent="0.35">
      <c r="E345" s="24" t="s">
        <v>140</v>
      </c>
      <c r="K345" s="39"/>
    </row>
    <row r="346" spans="1:11" x14ac:dyDescent="0.35">
      <c r="A346" s="60" t="s">
        <v>141</v>
      </c>
      <c r="B346" s="60">
        <f>K346</f>
        <v>0</v>
      </c>
      <c r="C346" s="61" t="s">
        <v>142</v>
      </c>
      <c r="E346" s="24" t="s">
        <v>143</v>
      </c>
      <c r="K346" s="3"/>
    </row>
    <row r="347" spans="1:11" ht="2.15" customHeight="1" x14ac:dyDescent="0.35">
      <c r="E347" s="24"/>
      <c r="K347" s="39"/>
    </row>
    <row r="348" spans="1:11" ht="12.75" customHeight="1" x14ac:dyDescent="0.35">
      <c r="E348" s="24" t="s">
        <v>367</v>
      </c>
      <c r="J348" s="86"/>
      <c r="K348" s="44"/>
    </row>
    <row r="349" spans="1:11" x14ac:dyDescent="0.35">
      <c r="A349" s="60" t="s">
        <v>144</v>
      </c>
      <c r="B349" s="60" t="str">
        <f>IF(J349="","ok",J349)</f>
        <v>ok</v>
      </c>
      <c r="C349" s="61" t="s">
        <v>138</v>
      </c>
      <c r="E349" s="24" t="s">
        <v>139</v>
      </c>
      <c r="J349" s="147"/>
      <c r="K349" s="148"/>
    </row>
    <row r="350" spans="1:11" ht="10.5" customHeight="1" x14ac:dyDescent="0.35">
      <c r="E350" s="35"/>
      <c r="K350" s="39"/>
    </row>
    <row r="351" spans="1:11" x14ac:dyDescent="0.35">
      <c r="A351" s="60" t="s">
        <v>145</v>
      </c>
      <c r="B351" s="60">
        <f>K351</f>
        <v>0</v>
      </c>
      <c r="C351" s="61" t="s">
        <v>146</v>
      </c>
      <c r="E351" s="24" t="s">
        <v>147</v>
      </c>
      <c r="K351" s="3"/>
    </row>
    <row r="352" spans="1:11" ht="2.15" customHeight="1" x14ac:dyDescent="0.35">
      <c r="E352" s="24"/>
      <c r="K352" s="39"/>
    </row>
    <row r="353" spans="1:11" ht="12.75" customHeight="1" x14ac:dyDescent="0.35">
      <c r="E353" s="24" t="s">
        <v>367</v>
      </c>
      <c r="J353" s="86"/>
      <c r="K353" s="44"/>
    </row>
    <row r="354" spans="1:11" x14ac:dyDescent="0.35">
      <c r="A354" s="60" t="s">
        <v>148</v>
      </c>
      <c r="B354" s="60" t="str">
        <f>IF(J354="","ok",J354)</f>
        <v>ok</v>
      </c>
      <c r="C354" s="61" t="s">
        <v>138</v>
      </c>
      <c r="E354" s="24" t="s">
        <v>139</v>
      </c>
      <c r="J354" s="147"/>
      <c r="K354" s="148"/>
    </row>
    <row r="355" spans="1:11" ht="10.5" customHeight="1" x14ac:dyDescent="0.35">
      <c r="E355" s="35"/>
      <c r="K355" s="39"/>
    </row>
    <row r="356" spans="1:11" x14ac:dyDescent="0.35">
      <c r="E356" s="24" t="s">
        <v>149</v>
      </c>
      <c r="K356" s="39"/>
    </row>
    <row r="357" spans="1:11" x14ac:dyDescent="0.35">
      <c r="A357" s="60" t="s">
        <v>150</v>
      </c>
      <c r="B357" s="60">
        <f>K357</f>
        <v>0</v>
      </c>
      <c r="C357" s="61" t="s">
        <v>151</v>
      </c>
      <c r="E357" s="24" t="s">
        <v>152</v>
      </c>
      <c r="K357" s="3"/>
    </row>
    <row r="358" spans="1:11" ht="2.15" customHeight="1" x14ac:dyDescent="0.35">
      <c r="E358" s="24"/>
      <c r="K358" s="39"/>
    </row>
    <row r="359" spans="1:11" ht="12.75" customHeight="1" x14ac:dyDescent="0.35">
      <c r="E359" s="24" t="s">
        <v>367</v>
      </c>
      <c r="J359" s="86"/>
      <c r="K359" s="44"/>
    </row>
    <row r="360" spans="1:11" x14ac:dyDescent="0.35">
      <c r="A360" s="60" t="s">
        <v>153</v>
      </c>
      <c r="B360" s="60" t="str">
        <f>IF(J360="","ok",J360)</f>
        <v>ok</v>
      </c>
      <c r="C360" s="61" t="s">
        <v>138</v>
      </c>
      <c r="E360" s="24" t="s">
        <v>139</v>
      </c>
      <c r="J360" s="147"/>
      <c r="K360" s="148"/>
    </row>
    <row r="361" spans="1:11" ht="19.5" customHeight="1" x14ac:dyDescent="0.35">
      <c r="E361" s="41"/>
      <c r="F361" s="42"/>
      <c r="G361" s="42"/>
      <c r="H361" s="42"/>
      <c r="I361" s="42"/>
      <c r="J361" s="42"/>
      <c r="K361" s="43"/>
    </row>
    <row r="362" spans="1:11" ht="0.75" customHeight="1" x14ac:dyDescent="0.35">
      <c r="E362" s="21"/>
      <c r="F362" s="21"/>
      <c r="G362" s="21"/>
      <c r="H362" s="21"/>
      <c r="I362" s="21"/>
      <c r="J362" s="21"/>
      <c r="K362" s="21"/>
    </row>
    <row r="363" spans="1:11" ht="24" customHeight="1" x14ac:dyDescent="0.35">
      <c r="E363" s="123" t="s">
        <v>154</v>
      </c>
      <c r="F363" s="124"/>
      <c r="G363" s="124"/>
      <c r="H363" s="124"/>
      <c r="I363" s="124"/>
      <c r="J363" s="124"/>
      <c r="K363" s="125"/>
    </row>
    <row r="364" spans="1:11" ht="10.5" customHeight="1" x14ac:dyDescent="0.35">
      <c r="E364" s="35"/>
      <c r="K364" s="39"/>
    </row>
    <row r="365" spans="1:11" ht="14.5" customHeight="1" x14ac:dyDescent="0.35">
      <c r="E365" s="14" t="s">
        <v>155</v>
      </c>
      <c r="K365" s="39"/>
    </row>
    <row r="366" spans="1:11" ht="14.5" customHeight="1" x14ac:dyDescent="0.35">
      <c r="E366" s="25" t="s">
        <v>342</v>
      </c>
      <c r="K366" s="39"/>
    </row>
    <row r="367" spans="1:11" ht="9" customHeight="1" x14ac:dyDescent="0.35">
      <c r="E367" s="35"/>
      <c r="K367" s="39"/>
    </row>
    <row r="368" spans="1:11" ht="14.5" customHeight="1" x14ac:dyDescent="0.35">
      <c r="B368" s="60">
        <f>IF(E368=FALSE,0,E368)</f>
        <v>0</v>
      </c>
      <c r="E368" s="2" t="b">
        <v>0</v>
      </c>
      <c r="F368" s="46" t="s">
        <v>355</v>
      </c>
      <c r="K368" s="39"/>
    </row>
    <row r="369" spans="1:11" ht="14.5" customHeight="1" x14ac:dyDescent="0.35">
      <c r="E369" s="35"/>
      <c r="F369" s="46" t="s">
        <v>356</v>
      </c>
      <c r="K369" s="39"/>
    </row>
    <row r="370" spans="1:11" ht="12.75" customHeight="1" x14ac:dyDescent="0.35">
      <c r="E370" s="35"/>
      <c r="F370" s="55" t="s">
        <v>156</v>
      </c>
      <c r="K370" s="39"/>
    </row>
    <row r="371" spans="1:11" ht="12" customHeight="1" x14ac:dyDescent="0.35">
      <c r="E371" s="35"/>
      <c r="K371" s="39"/>
    </row>
    <row r="372" spans="1:11" ht="14.5" customHeight="1" x14ac:dyDescent="0.35">
      <c r="B372" s="60">
        <f>IF(E372=FALSE,0,E372)</f>
        <v>0</v>
      </c>
      <c r="E372" s="2" t="b">
        <v>0</v>
      </c>
      <c r="F372" s="46" t="s">
        <v>157</v>
      </c>
      <c r="K372" s="39"/>
    </row>
    <row r="373" spans="1:11" ht="12.75" customHeight="1" x14ac:dyDescent="0.35">
      <c r="E373" s="40"/>
      <c r="F373" s="85" t="s">
        <v>158</v>
      </c>
      <c r="K373" s="39"/>
    </row>
    <row r="374" spans="1:11" ht="12.75" customHeight="1" x14ac:dyDescent="0.35">
      <c r="E374" s="40"/>
      <c r="F374" s="85" t="s">
        <v>159</v>
      </c>
      <c r="K374" s="39"/>
    </row>
    <row r="375" spans="1:11" ht="12.75" customHeight="1" x14ac:dyDescent="0.35">
      <c r="E375" s="35"/>
      <c r="F375" s="55" t="s">
        <v>156</v>
      </c>
      <c r="K375" s="39"/>
    </row>
    <row r="376" spans="1:11" ht="10.5" customHeight="1" x14ac:dyDescent="0.35">
      <c r="E376" s="41"/>
      <c r="F376" s="42"/>
      <c r="G376" s="42"/>
      <c r="H376" s="42"/>
      <c r="I376" s="42"/>
      <c r="J376" s="42"/>
      <c r="K376" s="43"/>
    </row>
    <row r="377" spans="1:11" ht="19.5" customHeight="1" x14ac:dyDescent="0.35"/>
    <row r="378" spans="1:11" ht="24" customHeight="1" x14ac:dyDescent="0.35">
      <c r="E378" s="123" t="s">
        <v>160</v>
      </c>
      <c r="F378" s="124"/>
      <c r="G378" s="124"/>
      <c r="H378" s="124"/>
      <c r="I378" s="124"/>
      <c r="J378" s="124"/>
      <c r="K378" s="125"/>
    </row>
    <row r="379" spans="1:11" ht="10.5" customHeight="1" x14ac:dyDescent="0.35">
      <c r="E379" s="35"/>
      <c r="K379" s="39"/>
    </row>
    <row r="380" spans="1:11" x14ac:dyDescent="0.35">
      <c r="E380" s="45" t="s">
        <v>161</v>
      </c>
      <c r="K380" s="39"/>
    </row>
    <row r="381" spans="1:11" ht="9" customHeight="1" x14ac:dyDescent="0.35">
      <c r="E381" s="35"/>
      <c r="K381" s="39"/>
    </row>
    <row r="382" spans="1:11" x14ac:dyDescent="0.35">
      <c r="E382" s="24" t="s">
        <v>162</v>
      </c>
      <c r="K382" s="39"/>
    </row>
    <row r="383" spans="1:11" x14ac:dyDescent="0.35">
      <c r="A383" s="60" t="s">
        <v>163</v>
      </c>
      <c r="B383" s="60">
        <f>J383</f>
        <v>0</v>
      </c>
      <c r="E383" s="2" t="b">
        <v>0</v>
      </c>
      <c r="F383" s="46" t="s">
        <v>164</v>
      </c>
      <c r="I383" s="47" t="s">
        <v>165</v>
      </c>
      <c r="J383" s="133"/>
      <c r="K383" s="146"/>
    </row>
    <row r="384" spans="1:11" ht="2.15" customHeight="1" x14ac:dyDescent="0.35">
      <c r="E384" s="40"/>
      <c r="F384" s="46"/>
      <c r="I384" s="47"/>
      <c r="J384" s="48"/>
      <c r="K384" s="39"/>
    </row>
    <row r="385" spans="1:11" x14ac:dyDescent="0.35">
      <c r="E385" s="49"/>
      <c r="F385" s="46"/>
      <c r="I385" s="50" t="s">
        <v>166</v>
      </c>
      <c r="J385" s="51" t="str">
        <f>IF(E383=TRUE,COUNTIF($B$16:$B$384,0),"")</f>
        <v/>
      </c>
      <c r="K385" s="39"/>
    </row>
    <row r="386" spans="1:11" ht="10.5" customHeight="1" x14ac:dyDescent="0.35">
      <c r="E386" s="35"/>
      <c r="K386" s="39"/>
    </row>
    <row r="387" spans="1:11" ht="5.15" customHeight="1" x14ac:dyDescent="0.35">
      <c r="E387" s="143"/>
      <c r="F387" s="144"/>
      <c r="G387" s="144"/>
      <c r="H387" s="144"/>
      <c r="I387" s="144"/>
      <c r="J387" s="144"/>
      <c r="K387" s="145"/>
    </row>
    <row r="388" spans="1:11" x14ac:dyDescent="0.35">
      <c r="E388" s="115" t="s">
        <v>374</v>
      </c>
      <c r="F388" s="113"/>
      <c r="G388" s="113"/>
      <c r="H388" s="113"/>
      <c r="I388" s="113"/>
      <c r="J388" s="113"/>
      <c r="K388" s="114"/>
    </row>
    <row r="389" spans="1:11" customFormat="1" ht="5.15" customHeight="1" x14ac:dyDescent="0.35">
      <c r="A389" s="110"/>
      <c r="B389" s="110"/>
      <c r="C389" s="111"/>
      <c r="D389" s="112"/>
      <c r="E389" s="143"/>
      <c r="F389" s="144"/>
      <c r="G389" s="144"/>
      <c r="H389" s="144"/>
      <c r="I389" s="144"/>
      <c r="J389" s="144"/>
      <c r="K389" s="145"/>
    </row>
    <row r="390" spans="1:11" x14ac:dyDescent="0.35">
      <c r="E390" s="113"/>
      <c r="F390" s="113"/>
      <c r="G390" s="113"/>
      <c r="H390" s="113"/>
      <c r="I390" s="113"/>
      <c r="J390" s="113"/>
      <c r="K390" s="113"/>
    </row>
    <row r="391" spans="1:11" x14ac:dyDescent="0.35">
      <c r="E391" s="113"/>
      <c r="F391" s="113"/>
      <c r="G391" s="113"/>
      <c r="H391" s="113"/>
      <c r="I391" s="113"/>
      <c r="J391" s="113"/>
      <c r="K391" s="113"/>
    </row>
  </sheetData>
  <sheetProtection algorithmName="SHA-512" hashValue="aC40PH80lhOdOATy/6L03DcfKXB644b0FJixukjKnxu7Jv0KV6ziMl0q2Sm3X+q1tSbbqPJbm7eGEgnsJuNTPw==" saltValue="9ULCXpQ/KHS2PCVCJC53eQ==" spinCount="100000" sheet="1" objects="1" scenarios="1" formatRows="0"/>
  <mergeCells count="286">
    <mergeCell ref="G1:K1"/>
    <mergeCell ref="J29:K29"/>
    <mergeCell ref="J23:K23"/>
    <mergeCell ref="E389:K389"/>
    <mergeCell ref="F27:H27"/>
    <mergeCell ref="F25:H25"/>
    <mergeCell ref="E378:K378"/>
    <mergeCell ref="J383:K383"/>
    <mergeCell ref="E387:K387"/>
    <mergeCell ref="G52:I52"/>
    <mergeCell ref="E53:F53"/>
    <mergeCell ref="J343:K343"/>
    <mergeCell ref="J349:K349"/>
    <mergeCell ref="J354:K354"/>
    <mergeCell ref="J360:K360"/>
    <mergeCell ref="E295:K295"/>
    <mergeCell ref="J320:K320"/>
    <mergeCell ref="J335:K335"/>
    <mergeCell ref="E40:K40"/>
    <mergeCell ref="G68:I68"/>
    <mergeCell ref="E69:F69"/>
    <mergeCell ref="G69:I69"/>
    <mergeCell ref="E64:F64"/>
    <mergeCell ref="G64:I64"/>
    <mergeCell ref="E3:K3"/>
    <mergeCell ref="E176:K176"/>
    <mergeCell ref="E185:K185"/>
    <mergeCell ref="E195:K195"/>
    <mergeCell ref="E13:K13"/>
    <mergeCell ref="E186:J186"/>
    <mergeCell ref="I16:J16"/>
    <mergeCell ref="I21:J21"/>
    <mergeCell ref="E46:F46"/>
    <mergeCell ref="G46:I46"/>
    <mergeCell ref="E47:F47"/>
    <mergeCell ref="G47:I47"/>
    <mergeCell ref="E48:F48"/>
    <mergeCell ref="G48:I48"/>
    <mergeCell ref="E49:F49"/>
    <mergeCell ref="G49:I49"/>
    <mergeCell ref="E50:F50"/>
    <mergeCell ref="G50:I50"/>
    <mergeCell ref="E51:F51"/>
    <mergeCell ref="G51:I51"/>
    <mergeCell ref="E52:F52"/>
    <mergeCell ref="G53:I53"/>
    <mergeCell ref="E54:F54"/>
    <mergeCell ref="G54:I54"/>
    <mergeCell ref="E61:F61"/>
    <mergeCell ref="G61:I61"/>
    <mergeCell ref="E62:F62"/>
    <mergeCell ref="G62:I62"/>
    <mergeCell ref="E63:F63"/>
    <mergeCell ref="G63:I63"/>
    <mergeCell ref="E58:F58"/>
    <mergeCell ref="G58:I58"/>
    <mergeCell ref="E59:F59"/>
    <mergeCell ref="G59:I59"/>
    <mergeCell ref="E60:F60"/>
    <mergeCell ref="G60:I60"/>
    <mergeCell ref="E55:F55"/>
    <mergeCell ref="G55:I55"/>
    <mergeCell ref="E56:F56"/>
    <mergeCell ref="G56:I56"/>
    <mergeCell ref="E57:F57"/>
    <mergeCell ref="G57:I57"/>
    <mergeCell ref="G74:I74"/>
    <mergeCell ref="E75:F75"/>
    <mergeCell ref="G75:I75"/>
    <mergeCell ref="E70:F70"/>
    <mergeCell ref="G70:I70"/>
    <mergeCell ref="E71:F71"/>
    <mergeCell ref="G71:I71"/>
    <mergeCell ref="E72:F72"/>
    <mergeCell ref="G72:I72"/>
    <mergeCell ref="E73:F73"/>
    <mergeCell ref="G73:I73"/>
    <mergeCell ref="E74:F74"/>
    <mergeCell ref="E67:F67"/>
    <mergeCell ref="G67:I67"/>
    <mergeCell ref="E68:F68"/>
    <mergeCell ref="G66:I66"/>
    <mergeCell ref="E65:F65"/>
    <mergeCell ref="G65:I65"/>
    <mergeCell ref="E66:F66"/>
    <mergeCell ref="E79:F79"/>
    <mergeCell ref="G79:I79"/>
    <mergeCell ref="E80:F80"/>
    <mergeCell ref="G80:I80"/>
    <mergeCell ref="E81:F81"/>
    <mergeCell ref="G81:I81"/>
    <mergeCell ref="E76:F76"/>
    <mergeCell ref="G76:I76"/>
    <mergeCell ref="E77:F77"/>
    <mergeCell ref="G77:I77"/>
    <mergeCell ref="E78:F78"/>
    <mergeCell ref="G78:I78"/>
    <mergeCell ref="E85:F85"/>
    <mergeCell ref="G85:I85"/>
    <mergeCell ref="E86:F86"/>
    <mergeCell ref="G86:I86"/>
    <mergeCell ref="E87:F87"/>
    <mergeCell ref="G87:I87"/>
    <mergeCell ref="E82:F82"/>
    <mergeCell ref="G82:I82"/>
    <mergeCell ref="E83:F83"/>
    <mergeCell ref="G83:I83"/>
    <mergeCell ref="E84:F84"/>
    <mergeCell ref="G84:I84"/>
    <mergeCell ref="E91:F91"/>
    <mergeCell ref="G91:I91"/>
    <mergeCell ref="E92:F92"/>
    <mergeCell ref="G92:I92"/>
    <mergeCell ref="E93:F93"/>
    <mergeCell ref="G93:I93"/>
    <mergeCell ref="E88:F88"/>
    <mergeCell ref="G88:I88"/>
    <mergeCell ref="E89:F89"/>
    <mergeCell ref="G89:I89"/>
    <mergeCell ref="E90:F90"/>
    <mergeCell ref="G90:I90"/>
    <mergeCell ref="E97:F97"/>
    <mergeCell ref="G97:I97"/>
    <mergeCell ref="E98:F98"/>
    <mergeCell ref="G98:I98"/>
    <mergeCell ref="E99:F99"/>
    <mergeCell ref="G99:I99"/>
    <mergeCell ref="E94:F94"/>
    <mergeCell ref="G94:I94"/>
    <mergeCell ref="E95:F95"/>
    <mergeCell ref="G95:I95"/>
    <mergeCell ref="E96:F96"/>
    <mergeCell ref="G96:I96"/>
    <mergeCell ref="E103:F103"/>
    <mergeCell ref="G103:I103"/>
    <mergeCell ref="E104:F104"/>
    <mergeCell ref="G104:I104"/>
    <mergeCell ref="E105:F105"/>
    <mergeCell ref="G105:I105"/>
    <mergeCell ref="E100:F100"/>
    <mergeCell ref="G100:I100"/>
    <mergeCell ref="E101:F101"/>
    <mergeCell ref="G101:I101"/>
    <mergeCell ref="E102:F102"/>
    <mergeCell ref="G102:I102"/>
    <mergeCell ref="E109:F109"/>
    <mergeCell ref="G109:I109"/>
    <mergeCell ref="E110:F110"/>
    <mergeCell ref="G110:I110"/>
    <mergeCell ref="E111:F111"/>
    <mergeCell ref="G111:I111"/>
    <mergeCell ref="E106:F106"/>
    <mergeCell ref="G106:I106"/>
    <mergeCell ref="E107:F107"/>
    <mergeCell ref="G107:I107"/>
    <mergeCell ref="E108:F108"/>
    <mergeCell ref="G108:I108"/>
    <mergeCell ref="E115:F115"/>
    <mergeCell ref="G115:I115"/>
    <mergeCell ref="E116:F116"/>
    <mergeCell ref="G116:I116"/>
    <mergeCell ref="E117:F117"/>
    <mergeCell ref="G117:I117"/>
    <mergeCell ref="E112:F112"/>
    <mergeCell ref="G112:I112"/>
    <mergeCell ref="E113:F113"/>
    <mergeCell ref="G113:I113"/>
    <mergeCell ref="E114:F114"/>
    <mergeCell ref="G114:I114"/>
    <mergeCell ref="E121:F121"/>
    <mergeCell ref="G121:I121"/>
    <mergeCell ref="E122:F122"/>
    <mergeCell ref="G122:I122"/>
    <mergeCell ref="E123:F123"/>
    <mergeCell ref="G123:I123"/>
    <mergeCell ref="E118:F118"/>
    <mergeCell ref="G118:I118"/>
    <mergeCell ref="E119:F119"/>
    <mergeCell ref="G119:I119"/>
    <mergeCell ref="E120:F120"/>
    <mergeCell ref="G120:I120"/>
    <mergeCell ref="E127:F127"/>
    <mergeCell ref="G127:I127"/>
    <mergeCell ref="E128:F128"/>
    <mergeCell ref="G128:I128"/>
    <mergeCell ref="E129:F129"/>
    <mergeCell ref="G129:I129"/>
    <mergeCell ref="E124:F124"/>
    <mergeCell ref="G124:I124"/>
    <mergeCell ref="E125:F125"/>
    <mergeCell ref="G125:I125"/>
    <mergeCell ref="E126:F126"/>
    <mergeCell ref="G126:I126"/>
    <mergeCell ref="E133:F133"/>
    <mergeCell ref="G133:I133"/>
    <mergeCell ref="E134:F134"/>
    <mergeCell ref="G134:I134"/>
    <mergeCell ref="E135:F135"/>
    <mergeCell ref="G135:I135"/>
    <mergeCell ref="E130:F130"/>
    <mergeCell ref="G130:I130"/>
    <mergeCell ref="E131:F131"/>
    <mergeCell ref="G131:I131"/>
    <mergeCell ref="E132:F132"/>
    <mergeCell ref="G132:I132"/>
    <mergeCell ref="E139:F139"/>
    <mergeCell ref="G139:I139"/>
    <mergeCell ref="E140:F140"/>
    <mergeCell ref="G140:I140"/>
    <mergeCell ref="E141:F141"/>
    <mergeCell ref="G141:I141"/>
    <mergeCell ref="E136:F136"/>
    <mergeCell ref="G136:I136"/>
    <mergeCell ref="E137:F137"/>
    <mergeCell ref="G137:I137"/>
    <mergeCell ref="E138:F138"/>
    <mergeCell ref="G138:I138"/>
    <mergeCell ref="E145:F145"/>
    <mergeCell ref="G145:I145"/>
    <mergeCell ref="E146:F146"/>
    <mergeCell ref="G146:I146"/>
    <mergeCell ref="E147:F147"/>
    <mergeCell ref="G147:I147"/>
    <mergeCell ref="E142:F142"/>
    <mergeCell ref="G142:I142"/>
    <mergeCell ref="E143:F143"/>
    <mergeCell ref="G143:I143"/>
    <mergeCell ref="E144:F144"/>
    <mergeCell ref="G144:I144"/>
    <mergeCell ref="E151:F151"/>
    <mergeCell ref="G151:I151"/>
    <mergeCell ref="E152:F152"/>
    <mergeCell ref="G152:I152"/>
    <mergeCell ref="E153:F153"/>
    <mergeCell ref="G153:I153"/>
    <mergeCell ref="E148:F148"/>
    <mergeCell ref="G148:I148"/>
    <mergeCell ref="E149:F149"/>
    <mergeCell ref="G149:I149"/>
    <mergeCell ref="E150:F150"/>
    <mergeCell ref="G150:I150"/>
    <mergeCell ref="E157:F157"/>
    <mergeCell ref="G157:I157"/>
    <mergeCell ref="E158:F158"/>
    <mergeCell ref="G158:I158"/>
    <mergeCell ref="E159:F159"/>
    <mergeCell ref="G159:I159"/>
    <mergeCell ref="E154:F154"/>
    <mergeCell ref="G154:I154"/>
    <mergeCell ref="E155:F155"/>
    <mergeCell ref="G155:I155"/>
    <mergeCell ref="E156:F156"/>
    <mergeCell ref="G156:I156"/>
    <mergeCell ref="E163:F163"/>
    <mergeCell ref="G163:I163"/>
    <mergeCell ref="E164:F164"/>
    <mergeCell ref="G164:I164"/>
    <mergeCell ref="E165:F165"/>
    <mergeCell ref="G165:I165"/>
    <mergeCell ref="E160:F160"/>
    <mergeCell ref="G160:I160"/>
    <mergeCell ref="E161:F161"/>
    <mergeCell ref="G161:I161"/>
    <mergeCell ref="E162:F162"/>
    <mergeCell ref="G162:I162"/>
    <mergeCell ref="E169:F169"/>
    <mergeCell ref="G169:I169"/>
    <mergeCell ref="E170:F170"/>
    <mergeCell ref="G170:I170"/>
    <mergeCell ref="E171:F171"/>
    <mergeCell ref="G171:I171"/>
    <mergeCell ref="E166:F166"/>
    <mergeCell ref="G166:I166"/>
    <mergeCell ref="E167:F167"/>
    <mergeCell ref="G167:I167"/>
    <mergeCell ref="E168:F168"/>
    <mergeCell ref="G168:I168"/>
    <mergeCell ref="E172:F172"/>
    <mergeCell ref="G172:I172"/>
    <mergeCell ref="H180:K184"/>
    <mergeCell ref="H190:K194"/>
    <mergeCell ref="H202:K206"/>
    <mergeCell ref="E363:K363"/>
    <mergeCell ref="E214:K214"/>
    <mergeCell ref="E253:K253"/>
    <mergeCell ref="E218:K218"/>
  </mergeCells>
  <conditionalFormatting sqref="G37">
    <cfRule type="expression" dxfId="16" priority="2">
      <formula>AND($K$34="Oui",$K$37="Non")</formula>
    </cfRule>
  </conditionalFormatting>
  <conditionalFormatting sqref="H34:H36 G37">
    <cfRule type="expression" dxfId="15" priority="21">
      <formula>$K$34="Non"</formula>
    </cfRule>
  </conditionalFormatting>
  <conditionalFormatting sqref="I16 H18 I21 F23 J23 F25 F27 F29 J29 J31 K34 K37 E47 G47 K175 H180 K186 H190 K196 K198 H202 K208 K210 E219 E221 E224 E230 E238 E240 E243 E245 E249 E257 E261 E263 E268 E271 E273 E277 E280 E282 E286 E288 E291 K315 K318 J320:K320 K325 K328 K333 J335:K335 K340 J343:K343 K346 J349:K349 K351 J354:K354 K357 J360:K360 E368 E372">
    <cfRule type="expression" dxfId="14" priority="5766">
      <formula>AND($E$383=TRUE,$B16=0)</formula>
    </cfRule>
  </conditionalFormatting>
  <conditionalFormatting sqref="J385">
    <cfRule type="expression" dxfId="13" priority="73">
      <formula>$J$385=0</formula>
    </cfRule>
    <cfRule type="expression" dxfId="12" priority="74">
      <formula>$J$385&gt;0</formula>
    </cfRule>
  </conditionalFormatting>
  <conditionalFormatting sqref="J383:K383">
    <cfRule type="expression" dxfId="11" priority="3">
      <formula>AND($E$383=TRUE,$B$383=0)</formula>
    </cfRule>
  </conditionalFormatting>
  <dataValidations count="10">
    <dataValidation type="custom" showInputMessage="1" showErrorMessage="1" errorTitle="Information non valide" error="Vous devez remplir cette cellule avant de continuer." sqref="K216 F216:F217 F28 K16:K17 K24 F38:F39 F24 F26 K362 F213 K213 F252 K252 F294 K294 F362 K30:K33 K35:K36 K38:K39" xr:uid="{49FD8B3D-ED46-45E9-9565-4356A97088D3}">
      <formula1>F16&lt;&gt;""</formula1>
    </dataValidation>
    <dataValidation type="custom" showInputMessage="1" showErrorMessage="1" errorTitle="Information non valide" error="Vous devez remplir cette cellule avant de continuer et la réponse doit être une valeur numérique sans décimale. Veuillez corriger." sqref="G47:G172" xr:uid="{3706AC99-0753-4C84-B52C-D1B2D1476A99}">
      <formula1>AND(ISNUMBER(G47), G47=INT(G47))</formula1>
    </dataValidation>
    <dataValidation type="custom" showInputMessage="1" showErrorMessage="1" errorTitle="Information non valide" error="Vous devez remplir cette cellule avant de continuer et saisir la valeur en texte sans valeur numérique." sqref="F25 F27 J383" xr:uid="{CB9C1373-4C29-4434-9F0A-B99724C0465B}">
      <formula1>F25=SUBSTITUTE(F25,"0","")</formula1>
    </dataValidation>
    <dataValidation type="custom" showInputMessage="1" showErrorMessage="1" errorTitle="Information non valide" error="Vous devez remplir cette cellule avant de continuer et le numéro doit contenir exactement 10 chiffres. Veuillez corriger." sqref="H18" xr:uid="{F8ED6681-704E-4B59-BF01-E5FE3C6AF4BC}">
      <formula1>AND(ISNUMBER(H18), LEN(TEXT(H18,"0"))=10)</formula1>
    </dataValidation>
    <dataValidation type="custom" allowBlank="1" showInputMessage="1" showErrorMessage="1" errorTitle="Information non valide" error="La valeur saisie n'est pas valide. Exemple: votrenom@entreprise.com" sqref="J23 J29:J30 J33:J37" xr:uid="{517A84EC-3BEC-4270-9DEB-9A1E7EE44BE9}">
      <formula1>ISNUMBER(SEARCH("@",J23))</formula1>
    </dataValidation>
    <dataValidation type="custom" allowBlank="1" showInputMessage="1" showErrorMessage="1" errorTitle="Information non valide" error="La valeur saisie n'est pas valide. Exemple: 999-999-9999" sqref="F29 F23" xr:uid="{3954CACA-C3D5-45E6-979A-A84CC782F9BE}">
      <formula1>LEN(SUBSTITUTE(SUBSTITUTE(SUBSTITUTE(SUBSTITUTE(SUBSTITUTE(F23," ",""),"-",""),"(", ""),")",""),".",""))=10</formula1>
    </dataValidation>
    <dataValidation type="custom" allowBlank="1" showInputMessage="1" showErrorMessage="1" errorTitle="Information non valide" error="La valeur saisie n'est pas valide. Exemple: 999-999-9999" sqref="F30" xr:uid="{91502E9C-E8AB-47A2-96A4-DB3BDDC696B1}">
      <formula1>LEN(SUBSTITUTE(SUBSTITUTE(SUBSTITUTE(SUBSTITUTE(SUBSTITUTE(E39," ",""),"-",""),"(", ""),")",""),".",""))=10</formula1>
    </dataValidation>
    <dataValidation type="custom" allowBlank="1" showInputMessage="1" showErrorMessage="1" errorTitle="Information non valide" error="La valeur saisie n'est pas valide. Exemple: 999-999-9999" sqref="F31:F32" xr:uid="{EE100A17-990E-4141-B89C-EFBA20E9CF95}">
      <formula1>LEN(SUBSTITUTE(SUBSTITUTE(SUBSTITUTE(SUBSTITUTE(SUBSTITUTE(E39," ",""),"-",""),"(", ""),")",""),".",""))=10</formula1>
    </dataValidation>
    <dataValidation type="date" allowBlank="1" showInputMessage="1" showErrorMessage="1" errorTitle="Information non valide" error="« Veuillez entrer une date au format AAAA‑MM‑JJ »" sqref="J31:J32" xr:uid="{97C63B23-CDCB-47D2-97A1-4D6BD738B277}">
      <formula1>36161</formula1>
      <formula2>73051</formula2>
    </dataValidation>
    <dataValidation type="custom" allowBlank="1" showInputMessage="1" showErrorMessage="1" errorTitle="Information non valide" error="La valeur saisie n'est pas valide. Exemple: 999-999-9999" sqref="F33:F37" xr:uid="{96884113-19AB-41C1-A9D0-AB45ED08F12C}">
      <formula1>LEN(SUBSTITUTE(SUBSTITUTE(SUBSTITUTE(SUBSTITUTE(SUBSTITUTE(E39," ",""),"-",""),"(", ""),")",""),".",""))=10</formula1>
    </dataValidation>
  </dataValidations>
  <pageMargins left="0.51181102362204722" right="0.51181102362204722" top="0.51181102362204722" bottom="0.51181102362204722" header="0.39370078740157483" footer="0.39370078740157483"/>
  <pageSetup scale="85" orientation="portrait" r:id="rId1"/>
  <headerFooter>
    <oddFooter>&amp;L&amp;"Arial,Normal"&amp;9Ministère de l'Éducation&amp;R&amp;"Arial,Normal"&amp;9&amp;P de &amp;N</oddFooter>
  </headerFooter>
  <rowBreaks count="5" manualBreakCount="5">
    <brk id="39" max="16383" man="1"/>
    <brk id="213" min="4" max="10" man="1"/>
    <brk id="252" min="4" max="10" man="1"/>
    <brk id="294" max="16383" man="1"/>
    <brk id="361" min="4" max="10"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5FBC2B82-D648-4851-8892-34F1CEF75A2E}">
          <x14:formula1>
            <xm:f>filtre!$A$1:$A$2</xm:f>
          </x14:formula1>
          <xm:sqref>K208 K175 K210 K357 K315 K318 K328 K333 K340 K351 K346 K186 K198 K34 K37 K196</xm:sqref>
        </x14:dataValidation>
        <x14:dataValidation type="list" showInputMessage="1" showErrorMessage="1" xr:uid="{233D9077-3316-49F5-B198-510A102E542A}">
          <x14:formula1>
            <xm:f>filtre!$U$1:$U$3</xm:f>
          </x14:formula1>
          <xm:sqref>K325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633D1-F141-4AAC-BD3C-779895D0F809}">
  <sheetPr>
    <tabColor theme="6" tint="0.39997558519241921"/>
  </sheetPr>
  <dimension ref="A1:L241"/>
  <sheetViews>
    <sheetView topLeftCell="D44" zoomScaleNormal="100" zoomScaleSheetLayoutView="100" workbookViewId="0">
      <selection activeCell="M4" sqref="M4"/>
    </sheetView>
  </sheetViews>
  <sheetFormatPr baseColWidth="10" defaultColWidth="11.453125" defaultRowHeight="14.5" x14ac:dyDescent="0.35"/>
  <cols>
    <col min="1" max="1" width="9.54296875" style="60" hidden="1" customWidth="1"/>
    <col min="2" max="2" width="10.1796875" style="60" hidden="1" customWidth="1"/>
    <col min="3" max="3" width="9.54296875" style="61" hidden="1" customWidth="1"/>
    <col min="4" max="4" width="7.81640625" style="63" customWidth="1"/>
    <col min="5" max="5" width="21.1796875" style="7" customWidth="1"/>
    <col min="6" max="6" width="13.54296875" style="7" customWidth="1"/>
    <col min="7" max="7" width="10.1796875" style="7" customWidth="1"/>
    <col min="8" max="8" width="12.26953125" style="7" customWidth="1"/>
    <col min="9" max="9" width="15.81640625" style="7" customWidth="1"/>
    <col min="10" max="10" width="26" style="7" customWidth="1"/>
    <col min="11" max="11" width="12.54296875" style="7" customWidth="1"/>
    <col min="12" max="16384" width="11.453125" style="7"/>
  </cols>
  <sheetData>
    <row r="1" spans="5:11" ht="45" customHeight="1" x14ac:dyDescent="0.35">
      <c r="E1"/>
      <c r="F1" s="8"/>
      <c r="G1" s="140" t="s">
        <v>344</v>
      </c>
      <c r="H1" s="140"/>
      <c r="I1" s="140"/>
      <c r="J1" s="140"/>
      <c r="K1" s="140"/>
    </row>
    <row r="2" spans="5:11" ht="19.5" customHeight="1" x14ac:dyDescent="0.35">
      <c r="E2" s="8"/>
      <c r="F2" s="8"/>
      <c r="G2" s="8"/>
      <c r="H2" s="8"/>
      <c r="I2" s="8"/>
      <c r="J2" s="8"/>
      <c r="K2" s="8"/>
    </row>
    <row r="3" spans="5:11" ht="27" customHeight="1" x14ac:dyDescent="0.35">
      <c r="E3" s="129" t="s">
        <v>1</v>
      </c>
      <c r="F3" s="129"/>
      <c r="G3" s="129"/>
      <c r="H3" s="129"/>
      <c r="I3" s="129"/>
      <c r="J3" s="129"/>
      <c r="K3" s="129"/>
    </row>
    <row r="4" spans="5:11" ht="19.5" customHeight="1" x14ac:dyDescent="0.35">
      <c r="E4" s="8"/>
      <c r="F4" s="8"/>
      <c r="G4" s="8"/>
      <c r="H4" s="8"/>
      <c r="I4" s="8"/>
      <c r="J4" s="8"/>
      <c r="K4" s="8"/>
    </row>
    <row r="5" spans="5:11" ht="21" customHeight="1" x14ac:dyDescent="0.35">
      <c r="E5" s="9" t="s">
        <v>2</v>
      </c>
      <c r="F5" s="10"/>
      <c r="G5" s="10"/>
      <c r="H5" s="10"/>
      <c r="I5" s="10"/>
      <c r="J5" s="10"/>
      <c r="K5" s="10"/>
    </row>
    <row r="6" spans="5:11" x14ac:dyDescent="0.35">
      <c r="E6" s="96" t="s">
        <v>167</v>
      </c>
      <c r="F6" s="10"/>
      <c r="G6" s="10"/>
      <c r="H6" s="10"/>
      <c r="I6" s="10"/>
      <c r="J6" s="10"/>
      <c r="K6" s="10"/>
    </row>
    <row r="7" spans="5:11" x14ac:dyDescent="0.35">
      <c r="E7" s="96" t="s">
        <v>339</v>
      </c>
      <c r="F7" s="10"/>
      <c r="G7" s="10"/>
      <c r="H7" s="10"/>
      <c r="I7" s="10"/>
      <c r="J7" s="10"/>
      <c r="K7" s="10"/>
    </row>
    <row r="8" spans="5:11" x14ac:dyDescent="0.35">
      <c r="E8" s="97" t="s">
        <v>341</v>
      </c>
      <c r="F8" s="10"/>
      <c r="G8" s="10"/>
      <c r="H8" s="10"/>
      <c r="I8" s="10"/>
      <c r="J8" s="10"/>
      <c r="K8" s="10"/>
    </row>
    <row r="9" spans="5:11" x14ac:dyDescent="0.35">
      <c r="E9" s="96" t="s">
        <v>4</v>
      </c>
      <c r="F9" s="10"/>
      <c r="G9" s="10"/>
      <c r="H9" s="10"/>
      <c r="I9" s="10"/>
      <c r="J9" s="10"/>
      <c r="K9" s="10"/>
    </row>
    <row r="10" spans="5:11" x14ac:dyDescent="0.35">
      <c r="E10" s="96" t="s">
        <v>5</v>
      </c>
      <c r="F10" s="10"/>
      <c r="G10" s="10"/>
      <c r="H10" s="10"/>
      <c r="I10" s="10"/>
      <c r="J10" s="10"/>
      <c r="K10" s="10"/>
    </row>
    <row r="11" spans="5:11" x14ac:dyDescent="0.35">
      <c r="E11" s="96" t="s">
        <v>385</v>
      </c>
      <c r="F11" s="10"/>
      <c r="G11" s="10"/>
      <c r="H11" s="10"/>
      <c r="I11" s="10"/>
      <c r="J11" s="10"/>
      <c r="K11" s="10"/>
    </row>
    <row r="12" spans="5:11" x14ac:dyDescent="0.35">
      <c r="E12" s="104" t="s">
        <v>168</v>
      </c>
      <c r="F12" s="10"/>
      <c r="G12" s="10"/>
      <c r="H12" s="10"/>
      <c r="I12" s="10"/>
      <c r="J12" s="10"/>
      <c r="K12" s="10"/>
    </row>
    <row r="13" spans="5:11" ht="19.5" customHeight="1" x14ac:dyDescent="0.35">
      <c r="E13" s="105" t="s">
        <v>379</v>
      </c>
      <c r="F13" s="10"/>
      <c r="G13" s="10"/>
      <c r="H13" s="10"/>
      <c r="I13" s="10"/>
      <c r="J13" s="10"/>
      <c r="K13" s="10"/>
    </row>
    <row r="14" spans="5:11" ht="19.5" customHeight="1" x14ac:dyDescent="0.35">
      <c r="E14" s="8"/>
      <c r="F14" s="8"/>
      <c r="G14" s="8"/>
      <c r="H14" s="8"/>
      <c r="I14" s="8"/>
      <c r="J14" s="8"/>
      <c r="K14" s="8"/>
    </row>
    <row r="15" spans="5:11" ht="24" customHeight="1" x14ac:dyDescent="0.35">
      <c r="E15" s="123" t="s">
        <v>169</v>
      </c>
      <c r="F15" s="124"/>
      <c r="G15" s="124"/>
      <c r="H15" s="124"/>
      <c r="I15" s="124"/>
      <c r="J15" s="124"/>
      <c r="K15" s="125"/>
    </row>
    <row r="16" spans="5:11" ht="10.5" customHeight="1" x14ac:dyDescent="0.35">
      <c r="E16" s="11"/>
      <c r="F16" s="12"/>
      <c r="G16" s="12"/>
      <c r="H16" s="12"/>
      <c r="I16" s="12"/>
      <c r="J16" s="12"/>
      <c r="K16" s="13"/>
    </row>
    <row r="17" spans="1:11" x14ac:dyDescent="0.35">
      <c r="E17" s="16" t="s">
        <v>170</v>
      </c>
      <c r="F17" s="52"/>
      <c r="G17" s="46"/>
      <c r="H17" s="46"/>
      <c r="I17" s="46"/>
      <c r="J17" s="53"/>
      <c r="K17" s="15"/>
    </row>
    <row r="18" spans="1:11" ht="2.15" customHeight="1" x14ac:dyDescent="0.35">
      <c r="E18" s="16"/>
      <c r="F18" s="52"/>
      <c r="G18" s="46"/>
      <c r="H18" s="46"/>
      <c r="I18" s="46"/>
      <c r="J18" s="53"/>
      <c r="K18" s="15"/>
    </row>
    <row r="19" spans="1:11" x14ac:dyDescent="0.35">
      <c r="A19" s="60">
        <v>1</v>
      </c>
      <c r="B19" s="60">
        <f>H19</f>
        <v>0</v>
      </c>
      <c r="C19" s="61" t="s">
        <v>171</v>
      </c>
      <c r="E19" s="62">
        <v>1</v>
      </c>
      <c r="F19" s="52"/>
      <c r="G19" s="46"/>
      <c r="H19" s="163"/>
      <c r="I19" s="164"/>
      <c r="J19" s="164"/>
      <c r="K19" s="165"/>
    </row>
    <row r="20" spans="1:11" x14ac:dyDescent="0.35">
      <c r="E20" s="16"/>
      <c r="F20" s="52"/>
      <c r="G20" s="46"/>
      <c r="H20" s="166"/>
      <c r="I20" s="167"/>
      <c r="J20" s="167"/>
      <c r="K20" s="168"/>
    </row>
    <row r="21" spans="1:11" x14ac:dyDescent="0.35">
      <c r="E21" s="16"/>
      <c r="F21" s="52"/>
      <c r="G21" s="46"/>
      <c r="H21" s="166"/>
      <c r="I21" s="167"/>
      <c r="J21" s="167"/>
      <c r="K21" s="168"/>
    </row>
    <row r="22" spans="1:11" x14ac:dyDescent="0.35">
      <c r="E22" s="16"/>
      <c r="F22" s="52"/>
      <c r="G22" s="46"/>
      <c r="H22" s="166"/>
      <c r="I22" s="167"/>
      <c r="J22" s="167"/>
      <c r="K22" s="168"/>
    </row>
    <row r="23" spans="1:11" x14ac:dyDescent="0.35">
      <c r="E23" s="16"/>
      <c r="F23" s="52"/>
      <c r="G23" s="46"/>
      <c r="H23" s="169"/>
      <c r="I23" s="170"/>
      <c r="J23" s="170"/>
      <c r="K23" s="171"/>
    </row>
    <row r="24" spans="1:11" ht="12" customHeight="1" x14ac:dyDescent="0.35">
      <c r="E24" s="16"/>
      <c r="F24" s="52"/>
      <c r="G24" s="46"/>
      <c r="H24" s="46"/>
      <c r="I24" s="46"/>
      <c r="J24" s="53"/>
      <c r="K24" s="15"/>
    </row>
    <row r="25" spans="1:11" x14ac:dyDescent="0.35">
      <c r="E25" s="16" t="s">
        <v>172</v>
      </c>
      <c r="F25" s="52"/>
      <c r="G25" s="46"/>
      <c r="H25" s="46"/>
      <c r="I25" s="46"/>
      <c r="J25" s="17"/>
      <c r="K25" s="15"/>
    </row>
    <row r="26" spans="1:11" ht="2.15" customHeight="1" x14ac:dyDescent="0.35">
      <c r="E26" s="16"/>
      <c r="F26" s="52"/>
      <c r="G26" s="46"/>
      <c r="H26" s="46"/>
      <c r="I26" s="46"/>
      <c r="J26" s="17"/>
      <c r="K26" s="15"/>
    </row>
    <row r="27" spans="1:11" x14ac:dyDescent="0.35">
      <c r="A27" s="60">
        <v>2</v>
      </c>
      <c r="B27" s="60">
        <f>IF(OR(G27&lt;&gt;"",G28&lt;&gt;"",G29&lt;&gt;"",G30&lt;&gt;""),IF(G27&lt;&gt;"",G27,"ok"),0)</f>
        <v>0</v>
      </c>
      <c r="C27" s="61" t="s">
        <v>173</v>
      </c>
      <c r="E27" s="182" t="s">
        <v>174</v>
      </c>
      <c r="F27" s="183"/>
      <c r="G27" s="151"/>
      <c r="H27" s="152"/>
      <c r="I27" s="46"/>
      <c r="J27" s="17"/>
      <c r="K27" s="15"/>
    </row>
    <row r="28" spans="1:11" x14ac:dyDescent="0.35">
      <c r="A28" s="60">
        <v>2</v>
      </c>
      <c r="B28" s="60">
        <f>IF(OR(G27&lt;&gt;"",G28&lt;&gt;"",G29&lt;&gt;"",G30&lt;&gt;""),IF(G28&lt;&gt;"",G28,"ok"),0)</f>
        <v>0</v>
      </c>
      <c r="C28" s="61" t="s">
        <v>173</v>
      </c>
      <c r="E28" s="153" t="s">
        <v>175</v>
      </c>
      <c r="F28" s="154"/>
      <c r="G28" s="151"/>
      <c r="H28" s="152"/>
      <c r="I28" s="46"/>
      <c r="J28" s="17"/>
      <c r="K28" s="15"/>
    </row>
    <row r="29" spans="1:11" x14ac:dyDescent="0.35">
      <c r="A29" s="60">
        <v>2</v>
      </c>
      <c r="B29" s="60">
        <f>IF(OR(G27&lt;&gt;"",G28&lt;&gt;"",G29&lt;&gt;"",G30&lt;&gt;""),IF(G29&lt;&gt;"",G29,"ok"),0)</f>
        <v>0</v>
      </c>
      <c r="C29" s="61" t="s">
        <v>173</v>
      </c>
      <c r="E29" s="182" t="s">
        <v>176</v>
      </c>
      <c r="F29" s="183"/>
      <c r="G29" s="151"/>
      <c r="H29" s="152"/>
      <c r="I29" s="46"/>
      <c r="J29" s="17"/>
      <c r="K29" s="15"/>
    </row>
    <row r="30" spans="1:11" x14ac:dyDescent="0.35">
      <c r="A30" s="60">
        <v>2</v>
      </c>
      <c r="B30" s="60">
        <f>IF(OR(G27&lt;&gt;"",G28&lt;&gt;"",G29&lt;&gt;"",G30&lt;&gt;""),IF(G30&lt;&gt;"",G30,"ok"),0)</f>
        <v>0</v>
      </c>
      <c r="C30" s="61" t="s">
        <v>173</v>
      </c>
      <c r="E30" s="153" t="s">
        <v>177</v>
      </c>
      <c r="F30" s="154"/>
      <c r="G30" s="151"/>
      <c r="H30" s="152"/>
      <c r="I30" s="46"/>
      <c r="J30" s="17"/>
      <c r="K30" s="15"/>
    </row>
    <row r="31" spans="1:11" ht="12" customHeight="1" x14ac:dyDescent="0.35">
      <c r="E31" s="16"/>
      <c r="F31" s="52"/>
      <c r="G31" s="46"/>
      <c r="H31" s="46"/>
      <c r="I31" s="46"/>
      <c r="J31" s="17"/>
      <c r="K31" s="15"/>
    </row>
    <row r="32" spans="1:11" x14ac:dyDescent="0.35">
      <c r="E32" s="16" t="s">
        <v>178</v>
      </c>
      <c r="F32" s="52"/>
      <c r="G32" s="46"/>
      <c r="H32" s="46"/>
      <c r="I32" s="46"/>
      <c r="J32" s="17"/>
      <c r="K32" s="15"/>
    </row>
    <row r="33" spans="1:11" ht="2.15" customHeight="1" x14ac:dyDescent="0.35">
      <c r="E33" s="16"/>
      <c r="F33" s="52"/>
      <c r="G33" s="46"/>
      <c r="H33" s="46"/>
      <c r="I33" s="46"/>
      <c r="J33" s="17"/>
      <c r="K33" s="15"/>
    </row>
    <row r="34" spans="1:11" x14ac:dyDescent="0.35">
      <c r="A34" s="60">
        <v>3</v>
      </c>
      <c r="B34" s="60">
        <f>J34</f>
        <v>0</v>
      </c>
      <c r="C34" s="61" t="s">
        <v>179</v>
      </c>
      <c r="E34" s="62">
        <v>1</v>
      </c>
      <c r="F34" s="52"/>
      <c r="G34" s="46"/>
      <c r="H34" s="46"/>
      <c r="I34" s="46"/>
      <c r="J34" s="117"/>
      <c r="K34" s="180"/>
    </row>
    <row r="35" spans="1:11" ht="12" customHeight="1" x14ac:dyDescent="0.35">
      <c r="E35" s="16"/>
      <c r="F35" s="52"/>
      <c r="G35" s="46"/>
      <c r="H35" s="46"/>
      <c r="I35" s="46"/>
      <c r="J35" s="17"/>
      <c r="K35" s="15"/>
    </row>
    <row r="36" spans="1:11" x14ac:dyDescent="0.35">
      <c r="A36" s="60">
        <v>4</v>
      </c>
      <c r="B36" s="60">
        <f>K36</f>
        <v>0</v>
      </c>
      <c r="C36" s="61" t="s">
        <v>180</v>
      </c>
      <c r="E36" s="132" t="s">
        <v>181</v>
      </c>
      <c r="F36" s="181"/>
      <c r="G36" s="181"/>
      <c r="H36" s="181"/>
      <c r="I36" s="181"/>
      <c r="J36" s="181"/>
      <c r="K36" s="58"/>
    </row>
    <row r="37" spans="1:11" ht="12" customHeight="1" x14ac:dyDescent="0.35">
      <c r="E37" s="29"/>
      <c r="F37" s="54"/>
      <c r="G37" s="54"/>
      <c r="H37" s="54"/>
      <c r="I37" s="54"/>
      <c r="J37" s="54"/>
      <c r="K37" s="15"/>
    </row>
    <row r="38" spans="1:11" x14ac:dyDescent="0.35">
      <c r="E38" s="30" t="s">
        <v>387</v>
      </c>
      <c r="F38" s="54"/>
      <c r="G38" s="54"/>
      <c r="H38" s="94"/>
      <c r="I38" s="54"/>
      <c r="J38" s="54"/>
      <c r="K38" s="15"/>
    </row>
    <row r="39" spans="1:11" ht="2.15" customHeight="1" x14ac:dyDescent="0.35">
      <c r="E39" s="29"/>
      <c r="F39" s="54"/>
      <c r="G39" s="54"/>
      <c r="H39" s="54"/>
      <c r="I39" s="54"/>
      <c r="J39" s="54"/>
      <c r="K39" s="15"/>
    </row>
    <row r="40" spans="1:11" x14ac:dyDescent="0.35">
      <c r="A40" s="60">
        <v>4</v>
      </c>
      <c r="B40" s="60">
        <f>H40</f>
        <v>0</v>
      </c>
      <c r="C40" s="63" t="s">
        <v>388</v>
      </c>
      <c r="E40" s="31">
        <v>1</v>
      </c>
      <c r="F40" s="54"/>
      <c r="G40" s="54"/>
      <c r="H40" s="163"/>
      <c r="I40" s="164"/>
      <c r="J40" s="164"/>
      <c r="K40" s="165"/>
    </row>
    <row r="41" spans="1:11" x14ac:dyDescent="0.35">
      <c r="E41" s="31"/>
      <c r="F41" s="54"/>
      <c r="G41" s="54"/>
      <c r="H41" s="166"/>
      <c r="I41" s="167"/>
      <c r="J41" s="167"/>
      <c r="K41" s="168"/>
    </row>
    <row r="42" spans="1:11" x14ac:dyDescent="0.35">
      <c r="E42" s="29"/>
      <c r="F42" s="54"/>
      <c r="G42" s="54"/>
      <c r="H42" s="166"/>
      <c r="I42" s="167"/>
      <c r="J42" s="167"/>
      <c r="K42" s="168"/>
    </row>
    <row r="43" spans="1:11" x14ac:dyDescent="0.35">
      <c r="E43" s="29"/>
      <c r="F43" s="54"/>
      <c r="G43" s="54"/>
      <c r="H43" s="166"/>
      <c r="I43" s="167"/>
      <c r="J43" s="167"/>
      <c r="K43" s="168"/>
    </row>
    <row r="44" spans="1:11" x14ac:dyDescent="0.35">
      <c r="E44" s="29"/>
      <c r="F44" s="54"/>
      <c r="G44" s="54"/>
      <c r="H44" s="169"/>
      <c r="I44" s="170"/>
      <c r="J44" s="170"/>
      <c r="K44" s="171"/>
    </row>
    <row r="45" spans="1:11" ht="12" customHeight="1" x14ac:dyDescent="0.35">
      <c r="E45" s="16"/>
      <c r="F45" s="52"/>
      <c r="G45" s="46"/>
      <c r="H45" s="46"/>
      <c r="I45" s="46"/>
      <c r="J45" s="17"/>
      <c r="K45" s="15"/>
    </row>
    <row r="46" spans="1:11" x14ac:dyDescent="0.35">
      <c r="E46" s="16" t="s">
        <v>386</v>
      </c>
      <c r="F46" s="52"/>
      <c r="G46" s="46"/>
      <c r="H46" s="46"/>
      <c r="I46" s="46"/>
      <c r="J46" s="17"/>
      <c r="K46" s="15"/>
    </row>
    <row r="47" spans="1:11" ht="2.15" customHeight="1" x14ac:dyDescent="0.35">
      <c r="E47" s="16"/>
      <c r="F47" s="52"/>
      <c r="G47" s="46"/>
      <c r="H47" s="46"/>
      <c r="I47" s="46"/>
      <c r="J47" s="17"/>
      <c r="K47" s="15"/>
    </row>
    <row r="48" spans="1:11" ht="14.5" customHeight="1" x14ac:dyDescent="0.35">
      <c r="A48" s="60">
        <v>5</v>
      </c>
      <c r="B48" s="60" t="b">
        <f>E48</f>
        <v>0</v>
      </c>
      <c r="C48" s="61" t="str">
        <f>"Cochez les événements dans lesquels une discipline régie par l’organisme est présente à la prochaine édition : "&amp;F48</f>
        <v>Cochez les événements dans lesquels une discipline régie par l’organisme est présente à la prochaine édition : Sourdlympiques </v>
      </c>
      <c r="E48" s="91" t="b">
        <v>0</v>
      </c>
      <c r="F48" s="74" t="s">
        <v>182</v>
      </c>
      <c r="G48" s="46"/>
      <c r="H48" s="46"/>
      <c r="I48" s="46"/>
      <c r="J48" s="17"/>
      <c r="K48" s="15"/>
    </row>
    <row r="49" spans="1:11" ht="14.5" customHeight="1" x14ac:dyDescent="0.35">
      <c r="A49" s="60">
        <v>5</v>
      </c>
      <c r="B49" s="60" t="b">
        <f t="shared" ref="B49:B54" si="0">E49</f>
        <v>0</v>
      </c>
      <c r="C49" s="61" t="str">
        <f t="shared" ref="C49:C54" si="1">"Cochez les événements dans lesquels une discipline régie par l’organisme est présente à la prochaine édition : "&amp;F49</f>
        <v>Cochez les événements dans lesquels une discipline régie par l’organisme est présente à la prochaine édition : Jeux du Canada </v>
      </c>
      <c r="E49" s="91" t="b">
        <v>0</v>
      </c>
      <c r="F49" s="74" t="s">
        <v>183</v>
      </c>
      <c r="G49" s="46"/>
      <c r="H49" s="46"/>
      <c r="I49" s="46"/>
      <c r="J49" s="17"/>
      <c r="K49" s="15"/>
    </row>
    <row r="50" spans="1:11" ht="14.5" customHeight="1" x14ac:dyDescent="0.35">
      <c r="A50" s="60">
        <v>5</v>
      </c>
      <c r="B50" s="60" t="b">
        <f t="shared" si="0"/>
        <v>0</v>
      </c>
      <c r="C50" s="61" t="str">
        <f t="shared" si="1"/>
        <v>Cochez les événements dans lesquels une discipline régie par l’organisme est présente à la prochaine édition : Jeux panaméricains  </v>
      </c>
      <c r="E50" s="91" t="b">
        <v>0</v>
      </c>
      <c r="F50" s="74" t="s">
        <v>184</v>
      </c>
      <c r="G50" s="46"/>
      <c r="H50" s="46"/>
      <c r="I50" s="46"/>
      <c r="J50" s="17"/>
      <c r="K50" s="15"/>
    </row>
    <row r="51" spans="1:11" ht="14.5" customHeight="1" x14ac:dyDescent="0.35">
      <c r="A51" s="60">
        <v>5</v>
      </c>
      <c r="B51" s="60" t="b">
        <f t="shared" si="0"/>
        <v>0</v>
      </c>
      <c r="C51" s="61" t="str">
        <f t="shared" si="1"/>
        <v>Cochez les événements dans lesquels une discipline régie par l’organisme est présente à la prochaine édition : Jeux de la Francophonie internationale </v>
      </c>
      <c r="E51" s="91" t="b">
        <v>0</v>
      </c>
      <c r="F51" s="74" t="s">
        <v>185</v>
      </c>
      <c r="G51" s="46"/>
      <c r="H51" s="46"/>
      <c r="I51" s="46"/>
      <c r="J51" s="17"/>
      <c r="K51" s="15"/>
    </row>
    <row r="52" spans="1:11" ht="14.5" customHeight="1" x14ac:dyDescent="0.35">
      <c r="A52" s="60">
        <v>5</v>
      </c>
      <c r="B52" s="60" t="b">
        <f t="shared" si="0"/>
        <v>0</v>
      </c>
      <c r="C52" s="61" t="str">
        <f t="shared" si="1"/>
        <v>Cochez les événements dans lesquels une discipline régie par l’organisme est présente à la prochaine édition : Jeux olympiques  </v>
      </c>
      <c r="E52" s="91" t="b">
        <v>0</v>
      </c>
      <c r="F52" s="74" t="s">
        <v>186</v>
      </c>
      <c r="G52" s="46"/>
      <c r="H52" s="46"/>
      <c r="I52" s="46"/>
      <c r="J52" s="17"/>
      <c r="K52" s="15"/>
    </row>
    <row r="53" spans="1:11" ht="14.5" customHeight="1" x14ac:dyDescent="0.35">
      <c r="A53" s="60">
        <v>5</v>
      </c>
      <c r="B53" s="60" t="b">
        <f t="shared" si="0"/>
        <v>0</v>
      </c>
      <c r="C53" s="61" t="str">
        <f t="shared" si="1"/>
        <v>Cochez les événements dans lesquels une discipline régie par l’organisme est présente à la prochaine édition : Jeux paralympiques </v>
      </c>
      <c r="E53" s="91" t="b">
        <v>0</v>
      </c>
      <c r="F53" s="74" t="s">
        <v>187</v>
      </c>
      <c r="G53" s="46"/>
      <c r="H53" s="46"/>
      <c r="I53" s="46"/>
      <c r="J53" s="17"/>
      <c r="K53" s="15"/>
    </row>
    <row r="54" spans="1:11" ht="14.25" customHeight="1" x14ac:dyDescent="0.35">
      <c r="A54" s="60">
        <v>5</v>
      </c>
      <c r="B54" s="60" t="b">
        <f t="shared" si="0"/>
        <v>0</v>
      </c>
      <c r="C54" s="61" t="str">
        <f t="shared" si="1"/>
        <v>Cochez les événements dans lesquels une discipline régie par l’organisme est présente à la prochaine édition : Aucun </v>
      </c>
      <c r="E54" s="91" t="b">
        <v>0</v>
      </c>
      <c r="F54" s="74" t="s">
        <v>188</v>
      </c>
      <c r="G54" s="46"/>
      <c r="H54" s="46"/>
      <c r="I54" s="46"/>
      <c r="J54" s="17"/>
      <c r="K54" s="15"/>
    </row>
    <row r="55" spans="1:11" ht="10.5" customHeight="1" x14ac:dyDescent="0.35">
      <c r="A55" s="60">
        <v>5</v>
      </c>
      <c r="E55" s="18"/>
      <c r="F55" s="19"/>
      <c r="G55" s="19"/>
      <c r="H55" s="19"/>
      <c r="I55" s="19"/>
      <c r="J55" s="19"/>
      <c r="K55" s="20"/>
    </row>
    <row r="56" spans="1:11" ht="19.5" customHeight="1" x14ac:dyDescent="0.35">
      <c r="E56" s="21"/>
      <c r="F56" s="21"/>
      <c r="G56" s="21"/>
      <c r="H56" s="21"/>
      <c r="I56" s="21"/>
      <c r="J56" s="21"/>
      <c r="K56" s="21"/>
    </row>
    <row r="57" spans="1:11" ht="24" customHeight="1" x14ac:dyDescent="0.35">
      <c r="E57" s="123" t="s">
        <v>189</v>
      </c>
      <c r="F57" s="124"/>
      <c r="G57" s="124"/>
      <c r="H57" s="124"/>
      <c r="I57" s="124"/>
      <c r="J57" s="124"/>
      <c r="K57" s="125"/>
    </row>
    <row r="58" spans="1:11" ht="10.5" customHeight="1" x14ac:dyDescent="0.35">
      <c r="E58" s="22"/>
      <c r="F58" s="21"/>
      <c r="G58" s="21"/>
      <c r="H58" s="21"/>
      <c r="I58" s="21"/>
      <c r="J58" s="21"/>
      <c r="K58" s="23"/>
    </row>
    <row r="59" spans="1:11" x14ac:dyDescent="0.35">
      <c r="E59" s="14" t="s">
        <v>375</v>
      </c>
      <c r="F59" s="46"/>
      <c r="G59" s="46"/>
      <c r="H59" s="46"/>
      <c r="I59" s="46"/>
      <c r="J59" s="46"/>
      <c r="K59" s="15"/>
    </row>
    <row r="60" spans="1:11" x14ac:dyDescent="0.35">
      <c r="E60" s="14" t="s">
        <v>376</v>
      </c>
      <c r="F60" s="46"/>
      <c r="G60" s="46"/>
      <c r="H60" s="46"/>
      <c r="I60" s="46"/>
      <c r="J60" s="46"/>
      <c r="K60" s="15"/>
    </row>
    <row r="61" spans="1:11" ht="12" customHeight="1" x14ac:dyDescent="0.35">
      <c r="E61" s="14"/>
      <c r="F61" s="46"/>
      <c r="G61" s="46"/>
      <c r="H61" s="46"/>
      <c r="I61" s="46"/>
      <c r="J61" s="46"/>
      <c r="K61" s="15"/>
    </row>
    <row r="62" spans="1:11" ht="14.5" customHeight="1" x14ac:dyDescent="0.35">
      <c r="E62" s="16" t="s">
        <v>190</v>
      </c>
      <c r="F62" s="16"/>
      <c r="G62" s="46"/>
      <c r="H62" s="46"/>
      <c r="I62" s="46"/>
      <c r="J62" s="46"/>
      <c r="K62" s="15"/>
    </row>
    <row r="63" spans="1:11" ht="2.15" customHeight="1" x14ac:dyDescent="0.35">
      <c r="E63" s="14"/>
      <c r="F63" s="46"/>
      <c r="G63" s="46"/>
      <c r="H63" s="46"/>
      <c r="I63" s="46"/>
      <c r="J63" s="46"/>
      <c r="K63" s="15"/>
    </row>
    <row r="64" spans="1:11" x14ac:dyDescent="0.35">
      <c r="A64" s="60">
        <v>6</v>
      </c>
      <c r="B64" s="60">
        <f>IF(OR(F64="",H64=""),0,TEXT(F64,"AAAA-MM-JJ")&amp;" - "&amp;TEXT(H64,"AAAA-MM-JJ"))</f>
        <v>0</v>
      </c>
      <c r="C64" s="61" t="s">
        <v>190</v>
      </c>
      <c r="E64" s="64" t="s">
        <v>335</v>
      </c>
      <c r="F64" s="59"/>
      <c r="G64" s="47" t="s">
        <v>336</v>
      </c>
      <c r="H64" s="59"/>
      <c r="I64" s="46"/>
      <c r="J64" s="46"/>
      <c r="K64" s="15"/>
    </row>
    <row r="65" spans="1:11" ht="12" customHeight="1" x14ac:dyDescent="0.35">
      <c r="E65" s="14"/>
      <c r="F65" s="46"/>
      <c r="G65" s="46"/>
      <c r="H65" s="46"/>
      <c r="I65" s="46"/>
      <c r="J65" s="46"/>
      <c r="K65" s="15"/>
    </row>
    <row r="66" spans="1:11" x14ac:dyDescent="0.35">
      <c r="E66" s="16" t="s">
        <v>191</v>
      </c>
      <c r="F66" s="46"/>
      <c r="G66" s="46"/>
      <c r="H66" s="46"/>
      <c r="I66" s="46"/>
      <c r="J66" s="46"/>
      <c r="K66" s="15"/>
    </row>
    <row r="67" spans="1:11" ht="2.15" customHeight="1" x14ac:dyDescent="0.35">
      <c r="E67" s="14"/>
      <c r="F67" s="46"/>
      <c r="G67" s="46"/>
      <c r="H67" s="46"/>
      <c r="I67" s="46"/>
      <c r="J67" s="46"/>
      <c r="K67" s="15"/>
    </row>
    <row r="68" spans="1:11" ht="16.5" customHeight="1" x14ac:dyDescent="0.35">
      <c r="E68" s="172"/>
      <c r="F68" s="173"/>
      <c r="G68" s="157" t="s">
        <v>192</v>
      </c>
      <c r="H68" s="157"/>
      <c r="I68" s="174"/>
      <c r="J68" s="175"/>
      <c r="K68" s="15"/>
    </row>
    <row r="69" spans="1:11" x14ac:dyDescent="0.35">
      <c r="A69" s="60">
        <v>7</v>
      </c>
      <c r="B69" s="60">
        <f>IF(OR(G69&lt;&gt;"",G70&lt;&gt;"",G71&lt;&gt;"",G72&lt;&gt;""),IF(G69&lt;&gt;"",G69,"ok"),0)</f>
        <v>0</v>
      </c>
      <c r="C69" s="61" t="s">
        <v>193</v>
      </c>
      <c r="E69" s="149" t="s">
        <v>174</v>
      </c>
      <c r="F69" s="150"/>
      <c r="G69" s="151"/>
      <c r="H69" s="152"/>
      <c r="I69" s="176"/>
      <c r="J69" s="176"/>
      <c r="K69" s="15"/>
    </row>
    <row r="70" spans="1:11" x14ac:dyDescent="0.35">
      <c r="A70" s="60">
        <v>7</v>
      </c>
      <c r="B70" s="60">
        <f>IF(OR(G69&lt;&gt;"",G70&lt;&gt;"",G71&lt;&gt;"",G72&lt;&gt;""),IF(G70&lt;&gt;"",G70,"ok"),0)</f>
        <v>0</v>
      </c>
      <c r="C70" s="61" t="s">
        <v>194</v>
      </c>
      <c r="E70" s="153" t="s">
        <v>175</v>
      </c>
      <c r="F70" s="154"/>
      <c r="G70" s="151"/>
      <c r="H70" s="152"/>
      <c r="I70" s="176"/>
      <c r="J70" s="176"/>
      <c r="K70" s="15"/>
    </row>
    <row r="71" spans="1:11" x14ac:dyDescent="0.35">
      <c r="A71" s="60">
        <v>7</v>
      </c>
      <c r="B71" s="60">
        <f>IF(OR(G69&lt;&gt;"",G70&lt;&gt;"",G71&lt;&gt;"",G72&lt;&gt;""),IF(G71&lt;&gt;"",G71,"ok"),0)</f>
        <v>0</v>
      </c>
      <c r="C71" s="61" t="s">
        <v>195</v>
      </c>
      <c r="E71" s="149" t="s">
        <v>176</v>
      </c>
      <c r="F71" s="150"/>
      <c r="G71" s="151"/>
      <c r="H71" s="152"/>
      <c r="I71" s="176"/>
      <c r="J71" s="176"/>
      <c r="K71" s="15"/>
    </row>
    <row r="72" spans="1:11" x14ac:dyDescent="0.35">
      <c r="A72" s="60">
        <v>7</v>
      </c>
      <c r="B72" s="60">
        <f>IF(OR(G69&lt;&gt;"",G70&lt;&gt;"",G71&lt;&gt;"",G72&lt;&gt;""),IF(G72&lt;&gt;"",G72,"ok"),0)</f>
        <v>0</v>
      </c>
      <c r="C72" s="61" t="s">
        <v>196</v>
      </c>
      <c r="E72" s="153" t="s">
        <v>177</v>
      </c>
      <c r="F72" s="154"/>
      <c r="G72" s="151"/>
      <c r="H72" s="152"/>
      <c r="I72" s="176"/>
      <c r="J72" s="176"/>
      <c r="K72" s="15"/>
    </row>
    <row r="73" spans="1:11" ht="12" customHeight="1" x14ac:dyDescent="0.35">
      <c r="E73" s="14"/>
      <c r="F73" s="46"/>
      <c r="G73" s="46"/>
      <c r="H73" s="46"/>
      <c r="I73" s="46"/>
      <c r="J73" s="46"/>
      <c r="K73" s="15"/>
    </row>
    <row r="74" spans="1:11" ht="14.5" customHeight="1" x14ac:dyDescent="0.35">
      <c r="E74" s="24" t="s">
        <v>380</v>
      </c>
      <c r="F74" s="46"/>
      <c r="G74" s="46"/>
      <c r="H74" s="46"/>
      <c r="I74" s="46"/>
      <c r="J74" s="46"/>
      <c r="K74" s="15"/>
    </row>
    <row r="75" spans="1:11" ht="2.15" customHeight="1" x14ac:dyDescent="0.35">
      <c r="E75" s="14"/>
      <c r="F75" s="46"/>
      <c r="G75" s="46"/>
      <c r="H75" s="46"/>
      <c r="I75" s="46"/>
      <c r="J75" s="46"/>
      <c r="K75" s="15"/>
    </row>
    <row r="76" spans="1:11" ht="16.5" customHeight="1" x14ac:dyDescent="0.35">
      <c r="E76" s="155"/>
      <c r="F76" s="156"/>
      <c r="G76" s="157" t="s">
        <v>197</v>
      </c>
      <c r="H76" s="158"/>
      <c r="I76" s="46"/>
      <c r="J76" s="46"/>
      <c r="K76" s="15"/>
    </row>
    <row r="77" spans="1:11" ht="15" customHeight="1" x14ac:dyDescent="0.35">
      <c r="A77" s="60">
        <v>8</v>
      </c>
      <c r="B77" s="60">
        <f>IF(OR(G77&lt;&gt;"",G78&lt;&gt;"",G79&lt;&gt;"",G80&lt;&gt;""),IF(G77&lt;&gt;"",G77,"ok"),0)</f>
        <v>0</v>
      </c>
      <c r="C77" s="61" t="s">
        <v>381</v>
      </c>
      <c r="E77" s="149" t="s">
        <v>174</v>
      </c>
      <c r="F77" s="150"/>
      <c r="G77" s="151"/>
      <c r="H77" s="152"/>
      <c r="I77" s="46"/>
      <c r="J77" s="46"/>
      <c r="K77" s="15"/>
    </row>
    <row r="78" spans="1:11" ht="15" customHeight="1" x14ac:dyDescent="0.35">
      <c r="A78" s="60">
        <v>8</v>
      </c>
      <c r="B78" s="60">
        <f>IF(OR(G77&lt;&gt;"",G78&lt;&gt;"",G79&lt;&gt;"",G80&lt;&gt;""),IF(G78&lt;&gt;"",G78,"ok"),0)</f>
        <v>0</v>
      </c>
      <c r="C78" s="61" t="s">
        <v>381</v>
      </c>
      <c r="E78" s="153" t="s">
        <v>175</v>
      </c>
      <c r="F78" s="154"/>
      <c r="G78" s="151"/>
      <c r="H78" s="152"/>
      <c r="I78" s="46"/>
      <c r="J78" s="46"/>
      <c r="K78" s="15"/>
    </row>
    <row r="79" spans="1:11" ht="15" customHeight="1" x14ac:dyDescent="0.35">
      <c r="A79" s="60">
        <v>8</v>
      </c>
      <c r="B79" s="60">
        <f>IF(OR(G77&lt;&gt;"",G78&lt;&gt;"",G79&lt;&gt;"",G80&lt;&gt;""),IF(G79&lt;&gt;"",G79,"ok"),0)</f>
        <v>0</v>
      </c>
      <c r="C79" s="61" t="s">
        <v>381</v>
      </c>
      <c r="E79" s="149" t="s">
        <v>176</v>
      </c>
      <c r="F79" s="150"/>
      <c r="G79" s="151"/>
      <c r="H79" s="152"/>
      <c r="I79" s="46"/>
      <c r="J79" s="46"/>
      <c r="K79" s="15"/>
    </row>
    <row r="80" spans="1:11" ht="15" customHeight="1" x14ac:dyDescent="0.35">
      <c r="A80" s="60">
        <v>8</v>
      </c>
      <c r="B80" s="60">
        <f>IF(OR(G77&lt;&gt;"",G78&lt;&gt;"",G79&lt;&gt;"",G80&lt;&gt;""),IF(G80&lt;&gt;"",G80,"ok"),0)</f>
        <v>0</v>
      </c>
      <c r="C80" s="61" t="s">
        <v>381</v>
      </c>
      <c r="E80" s="153" t="s">
        <v>177</v>
      </c>
      <c r="F80" s="154"/>
      <c r="G80" s="151"/>
      <c r="H80" s="152"/>
      <c r="I80" s="46"/>
      <c r="J80" s="46"/>
      <c r="K80" s="15"/>
    </row>
    <row r="81" spans="1:11" ht="12" customHeight="1" x14ac:dyDescent="0.35">
      <c r="E81" s="14"/>
      <c r="F81" s="46"/>
      <c r="G81" s="46"/>
      <c r="H81" s="46"/>
      <c r="I81" s="46"/>
      <c r="J81" s="46"/>
      <c r="K81" s="15"/>
    </row>
    <row r="82" spans="1:11" x14ac:dyDescent="0.35">
      <c r="A82" s="60">
        <v>9</v>
      </c>
      <c r="B82" s="60">
        <f>K82</f>
        <v>0</v>
      </c>
      <c r="C82" s="61" t="s">
        <v>198</v>
      </c>
      <c r="E82" s="16" t="s">
        <v>199</v>
      </c>
      <c r="F82" s="46"/>
      <c r="G82" s="46"/>
      <c r="H82" s="46"/>
      <c r="I82" s="46"/>
      <c r="J82" s="46"/>
      <c r="K82" s="58"/>
    </row>
    <row r="83" spans="1:11" ht="12.75" customHeight="1" x14ac:dyDescent="0.35">
      <c r="E83" s="66" t="s">
        <v>200</v>
      </c>
      <c r="F83" s="87"/>
      <c r="G83" s="75"/>
      <c r="H83" s="184" t="s">
        <v>201</v>
      </c>
      <c r="I83" s="184"/>
      <c r="J83" s="184"/>
      <c r="K83" s="15"/>
    </row>
    <row r="84" spans="1:11" ht="12" customHeight="1" x14ac:dyDescent="0.35">
      <c r="E84" s="14"/>
      <c r="F84" s="46"/>
      <c r="G84" s="46"/>
      <c r="H84" s="46"/>
      <c r="I84" s="46"/>
      <c r="J84" s="46"/>
      <c r="K84" s="15"/>
    </row>
    <row r="85" spans="1:11" x14ac:dyDescent="0.35">
      <c r="E85" s="16" t="s">
        <v>202</v>
      </c>
      <c r="F85" s="46"/>
      <c r="G85" s="46"/>
      <c r="H85" s="46"/>
      <c r="I85" s="46"/>
      <c r="J85" s="46"/>
      <c r="K85" s="15"/>
    </row>
    <row r="86" spans="1:11" x14ac:dyDescent="0.35">
      <c r="A86" s="60">
        <v>10</v>
      </c>
      <c r="B86" s="60">
        <f>K86</f>
        <v>0</v>
      </c>
      <c r="C86" s="61" t="s">
        <v>203</v>
      </c>
      <c r="E86" s="16" t="s">
        <v>204</v>
      </c>
      <c r="F86" s="46"/>
      <c r="G86" s="46"/>
      <c r="H86" s="46"/>
      <c r="I86" s="46"/>
      <c r="J86" s="46"/>
      <c r="K86" s="58"/>
    </row>
    <row r="87" spans="1:11" ht="12" customHeight="1" x14ac:dyDescent="0.35">
      <c r="E87" s="14"/>
      <c r="F87" s="46"/>
      <c r="G87" s="46"/>
      <c r="H87" s="46"/>
      <c r="I87" s="46"/>
      <c r="J87" s="46"/>
      <c r="K87" s="15"/>
    </row>
    <row r="88" spans="1:11" x14ac:dyDescent="0.35">
      <c r="E88" s="16" t="s">
        <v>205</v>
      </c>
      <c r="F88" s="46"/>
      <c r="G88" s="46"/>
      <c r="H88" s="46"/>
      <c r="I88" s="46"/>
      <c r="J88" s="46"/>
      <c r="K88" s="15"/>
    </row>
    <row r="89" spans="1:11" x14ac:dyDescent="0.35">
      <c r="A89" s="60">
        <v>11</v>
      </c>
      <c r="B89" s="60">
        <f>K89</f>
        <v>0</v>
      </c>
      <c r="C89" s="61" t="s">
        <v>206</v>
      </c>
      <c r="E89" s="16" t="s">
        <v>207</v>
      </c>
      <c r="F89" s="46"/>
      <c r="G89" s="46"/>
      <c r="H89" s="46"/>
      <c r="I89" s="46"/>
      <c r="J89" s="46"/>
      <c r="K89" s="58"/>
    </row>
    <row r="90" spans="1:11" ht="10.5" customHeight="1" x14ac:dyDescent="0.35">
      <c r="E90" s="14"/>
      <c r="F90" s="46"/>
      <c r="G90" s="46"/>
      <c r="H90" s="46"/>
      <c r="I90" s="46"/>
      <c r="J90" s="46"/>
      <c r="K90" s="15"/>
    </row>
    <row r="91" spans="1:11" x14ac:dyDescent="0.35">
      <c r="E91" s="16" t="s">
        <v>208</v>
      </c>
      <c r="F91" s="46"/>
      <c r="G91" s="46"/>
      <c r="H91" s="46"/>
      <c r="I91" s="46"/>
      <c r="J91" s="46"/>
      <c r="K91" s="15"/>
    </row>
    <row r="92" spans="1:11" ht="14.25" customHeight="1" x14ac:dyDescent="0.35">
      <c r="E92" s="16" t="s">
        <v>209</v>
      </c>
      <c r="F92" s="46"/>
      <c r="G92" s="46"/>
      <c r="H92" s="46"/>
      <c r="I92" s="46"/>
      <c r="J92" s="46"/>
      <c r="K92" s="15"/>
    </row>
    <row r="93" spans="1:11" ht="14.25" customHeight="1" x14ac:dyDescent="0.35">
      <c r="E93" s="16" t="s">
        <v>210</v>
      </c>
      <c r="F93" s="46"/>
      <c r="G93" s="46"/>
      <c r="H93" s="46"/>
      <c r="I93" s="46"/>
      <c r="J93" s="46"/>
      <c r="K93" s="15"/>
    </row>
    <row r="94" spans="1:11" ht="14.25" customHeight="1" x14ac:dyDescent="0.35">
      <c r="E94" s="25" t="s">
        <v>211</v>
      </c>
      <c r="F94" s="46"/>
      <c r="G94" s="46"/>
      <c r="H94" s="46"/>
      <c r="I94" s="46"/>
      <c r="J94" s="46"/>
      <c r="K94" s="15"/>
    </row>
    <row r="95" spans="1:11" ht="2.15" customHeight="1" x14ac:dyDescent="0.35">
      <c r="E95" s="14"/>
      <c r="F95" s="46"/>
      <c r="G95" s="46"/>
      <c r="H95" s="46"/>
      <c r="I95" s="46"/>
      <c r="J95" s="46"/>
      <c r="K95" s="15"/>
    </row>
    <row r="96" spans="1:11" ht="15" customHeight="1" x14ac:dyDescent="0.35">
      <c r="E96" s="161" t="s">
        <v>212</v>
      </c>
      <c r="F96" s="162"/>
      <c r="G96" s="159" t="s">
        <v>213</v>
      </c>
      <c r="H96" s="160"/>
      <c r="I96" s="46"/>
      <c r="J96" s="46"/>
      <c r="K96" s="15"/>
    </row>
    <row r="97" spans="1:11" x14ac:dyDescent="0.35">
      <c r="A97" s="60" t="s">
        <v>214</v>
      </c>
      <c r="B97" s="60">
        <f>IF(OR(E97="",G97=""),0,E97&amp;"-"&amp;G97)</f>
        <v>0</v>
      </c>
      <c r="C97" s="61" t="s">
        <v>215</v>
      </c>
      <c r="E97" s="177" t="s">
        <v>216</v>
      </c>
      <c r="F97" s="178"/>
      <c r="G97" s="151"/>
      <c r="H97" s="152"/>
      <c r="I97" s="46"/>
      <c r="J97" s="46"/>
      <c r="K97" s="15"/>
    </row>
    <row r="98" spans="1:11" x14ac:dyDescent="0.35">
      <c r="A98" s="60" t="s">
        <v>214</v>
      </c>
      <c r="B98" s="60">
        <f t="shared" ref="B98:B100" si="2">IF(OR(E98="",G98=""),0,E98&amp;"-"&amp;G98)</f>
        <v>0</v>
      </c>
      <c r="C98" s="61" t="s">
        <v>215</v>
      </c>
      <c r="E98" s="177" t="s">
        <v>217</v>
      </c>
      <c r="F98" s="178"/>
      <c r="G98" s="151"/>
      <c r="H98" s="152"/>
      <c r="I98" s="46"/>
      <c r="J98" s="46"/>
      <c r="K98" s="15"/>
    </row>
    <row r="99" spans="1:11" x14ac:dyDescent="0.35">
      <c r="A99" s="60" t="s">
        <v>214</v>
      </c>
      <c r="B99" s="60">
        <f t="shared" si="2"/>
        <v>0</v>
      </c>
      <c r="C99" s="61" t="s">
        <v>215</v>
      </c>
      <c r="E99" s="177" t="s">
        <v>218</v>
      </c>
      <c r="F99" s="178"/>
      <c r="G99" s="151"/>
      <c r="H99" s="152"/>
      <c r="I99" s="46"/>
      <c r="J99" s="46"/>
      <c r="K99" s="15"/>
    </row>
    <row r="100" spans="1:11" x14ac:dyDescent="0.35">
      <c r="A100" s="60" t="s">
        <v>214</v>
      </c>
      <c r="B100" s="60">
        <f t="shared" si="2"/>
        <v>0</v>
      </c>
      <c r="C100" s="61" t="s">
        <v>215</v>
      </c>
      <c r="E100" s="177" t="s">
        <v>219</v>
      </c>
      <c r="F100" s="178"/>
      <c r="G100" s="151"/>
      <c r="H100" s="152"/>
      <c r="I100" s="46"/>
      <c r="J100" s="46"/>
      <c r="K100" s="15"/>
    </row>
    <row r="101" spans="1:11" ht="10.5" customHeight="1" x14ac:dyDescent="0.35">
      <c r="E101" s="14"/>
      <c r="F101" s="46"/>
      <c r="G101" s="46"/>
      <c r="H101" s="46"/>
      <c r="I101" s="46"/>
      <c r="J101" s="46"/>
      <c r="K101" s="15"/>
    </row>
    <row r="102" spans="1:11" x14ac:dyDescent="0.35">
      <c r="A102" s="60" t="s">
        <v>220</v>
      </c>
      <c r="B102" s="60">
        <f>K103</f>
        <v>0</v>
      </c>
      <c r="C102" s="61" t="s">
        <v>221</v>
      </c>
      <c r="E102" s="16" t="s">
        <v>338</v>
      </c>
      <c r="F102" s="46"/>
      <c r="G102" s="46"/>
      <c r="H102" s="46"/>
      <c r="I102" s="46"/>
      <c r="J102" s="46"/>
      <c r="K102" s="39"/>
    </row>
    <row r="103" spans="1:11" x14ac:dyDescent="0.35">
      <c r="E103" s="16" t="s">
        <v>222</v>
      </c>
      <c r="F103" s="46"/>
      <c r="G103" s="46"/>
      <c r="H103" s="46"/>
      <c r="I103" s="46"/>
      <c r="J103" s="46"/>
      <c r="K103" s="58"/>
    </row>
    <row r="104" spans="1:11" ht="12" customHeight="1" x14ac:dyDescent="0.35">
      <c r="E104" s="14"/>
      <c r="F104" s="46"/>
      <c r="G104" s="46"/>
      <c r="H104" s="46"/>
      <c r="I104" s="46"/>
      <c r="J104" s="46"/>
      <c r="K104" s="15"/>
    </row>
    <row r="105" spans="1:11" x14ac:dyDescent="0.35">
      <c r="E105" s="16" t="s">
        <v>377</v>
      </c>
      <c r="F105" s="46"/>
      <c r="G105" s="46"/>
      <c r="H105" s="46"/>
      <c r="I105" s="46"/>
      <c r="J105" s="46"/>
      <c r="K105" s="15"/>
    </row>
    <row r="106" spans="1:11" x14ac:dyDescent="0.35">
      <c r="A106" s="60">
        <v>12</v>
      </c>
      <c r="B106" s="60">
        <f>K106</f>
        <v>0</v>
      </c>
      <c r="C106" s="61" t="s">
        <v>223</v>
      </c>
      <c r="E106" s="16" t="s">
        <v>378</v>
      </c>
      <c r="F106" s="46"/>
      <c r="G106" s="46"/>
      <c r="H106" s="46"/>
      <c r="I106" s="46"/>
      <c r="J106" s="46"/>
      <c r="K106" s="58"/>
    </row>
    <row r="107" spans="1:11" ht="10.5" customHeight="1" x14ac:dyDescent="0.35">
      <c r="E107" s="16"/>
      <c r="F107" s="46"/>
      <c r="G107" s="46"/>
      <c r="H107" s="46"/>
      <c r="I107" s="46"/>
      <c r="J107" s="46"/>
      <c r="K107" s="15"/>
    </row>
    <row r="108" spans="1:11" x14ac:dyDescent="0.35">
      <c r="E108" s="16" t="s">
        <v>224</v>
      </c>
      <c r="F108" s="46"/>
      <c r="G108" s="46"/>
      <c r="H108" s="46"/>
      <c r="I108" s="46"/>
      <c r="J108" s="46"/>
      <c r="K108" s="15"/>
    </row>
    <row r="109" spans="1:11" ht="14.25" customHeight="1" x14ac:dyDescent="0.35">
      <c r="E109" s="16" t="s">
        <v>337</v>
      </c>
      <c r="F109" s="46"/>
      <c r="G109" s="46"/>
      <c r="H109" s="46"/>
      <c r="I109" s="46"/>
      <c r="J109" s="46"/>
      <c r="K109" s="15"/>
    </row>
    <row r="110" spans="1:11" ht="14.25" customHeight="1" x14ac:dyDescent="0.35">
      <c r="E110" s="16" t="s">
        <v>225</v>
      </c>
      <c r="F110" s="46"/>
      <c r="G110" s="46"/>
      <c r="H110" s="46"/>
      <c r="I110" s="46"/>
      <c r="J110" s="46"/>
      <c r="K110" s="15"/>
    </row>
    <row r="111" spans="1:11" ht="14.25" customHeight="1" x14ac:dyDescent="0.35">
      <c r="E111" s="25" t="s">
        <v>211</v>
      </c>
      <c r="F111" s="46"/>
      <c r="G111" s="46"/>
      <c r="H111" s="46"/>
      <c r="I111" s="46"/>
      <c r="J111" s="46"/>
      <c r="K111" s="15"/>
    </row>
    <row r="112" spans="1:11" ht="2.15" customHeight="1" x14ac:dyDescent="0.35">
      <c r="E112" s="16"/>
      <c r="F112" s="46"/>
      <c r="G112" s="46"/>
      <c r="H112" s="46"/>
      <c r="I112" s="46"/>
      <c r="J112" s="46"/>
      <c r="K112" s="15"/>
    </row>
    <row r="113" spans="1:11" ht="15" customHeight="1" x14ac:dyDescent="0.35">
      <c r="E113" s="161" t="s">
        <v>212</v>
      </c>
      <c r="F113" s="162"/>
      <c r="G113" s="159" t="s">
        <v>213</v>
      </c>
      <c r="H113" s="160"/>
      <c r="I113" s="46"/>
      <c r="J113" s="46"/>
      <c r="K113" s="15"/>
    </row>
    <row r="114" spans="1:11" x14ac:dyDescent="0.35">
      <c r="A114" s="60" t="s">
        <v>226</v>
      </c>
      <c r="B114" s="60">
        <f>IF(OR(E114="",G114=""),0,E114&amp;"-"&amp;G114)</f>
        <v>0</v>
      </c>
      <c r="C114" s="61" t="s">
        <v>227</v>
      </c>
      <c r="E114" s="177" t="s">
        <v>216</v>
      </c>
      <c r="F114" s="178"/>
      <c r="G114" s="151"/>
      <c r="H114" s="152"/>
      <c r="I114" s="46"/>
      <c r="J114" s="46"/>
      <c r="K114" s="15"/>
    </row>
    <row r="115" spans="1:11" x14ac:dyDescent="0.35">
      <c r="A115" s="60" t="s">
        <v>226</v>
      </c>
      <c r="B115" s="60">
        <f t="shared" ref="B115:B117" si="3">IF(OR(E115="",G115=""),0,E115&amp;"-"&amp;G115)</f>
        <v>0</v>
      </c>
      <c r="C115" s="61" t="s">
        <v>227</v>
      </c>
      <c r="E115" s="177" t="s">
        <v>217</v>
      </c>
      <c r="F115" s="178"/>
      <c r="G115" s="151"/>
      <c r="H115" s="152"/>
      <c r="I115" s="46"/>
      <c r="J115" s="46"/>
      <c r="K115" s="15"/>
    </row>
    <row r="116" spans="1:11" x14ac:dyDescent="0.35">
      <c r="A116" s="60" t="s">
        <v>226</v>
      </c>
      <c r="B116" s="60">
        <f t="shared" si="3"/>
        <v>0</v>
      </c>
      <c r="C116" s="61" t="s">
        <v>227</v>
      </c>
      <c r="E116" s="177" t="s">
        <v>218</v>
      </c>
      <c r="F116" s="178"/>
      <c r="G116" s="151"/>
      <c r="H116" s="152"/>
      <c r="I116" s="46"/>
      <c r="J116" s="46"/>
      <c r="K116" s="15"/>
    </row>
    <row r="117" spans="1:11" x14ac:dyDescent="0.35">
      <c r="A117" s="60" t="s">
        <v>226</v>
      </c>
      <c r="B117" s="60">
        <f t="shared" si="3"/>
        <v>0</v>
      </c>
      <c r="C117" s="61" t="s">
        <v>227</v>
      </c>
      <c r="E117" s="177" t="s">
        <v>219</v>
      </c>
      <c r="F117" s="178"/>
      <c r="G117" s="151"/>
      <c r="H117" s="152"/>
      <c r="I117" s="46"/>
      <c r="J117" s="46"/>
      <c r="K117" s="15"/>
    </row>
    <row r="118" spans="1:11" ht="10.5" customHeight="1" x14ac:dyDescent="0.35">
      <c r="E118" s="73"/>
      <c r="F118" s="33"/>
      <c r="G118" s="33"/>
      <c r="H118" s="33"/>
      <c r="I118" s="33"/>
      <c r="J118" s="33"/>
      <c r="K118" s="34"/>
    </row>
    <row r="119" spans="1:11" ht="25.5" customHeight="1" x14ac:dyDescent="0.35">
      <c r="E119" s="106" t="s">
        <v>228</v>
      </c>
      <c r="F119" s="107"/>
      <c r="G119" s="107"/>
      <c r="H119" s="107"/>
      <c r="I119" s="107"/>
      <c r="J119" s="107"/>
      <c r="K119" s="108"/>
    </row>
    <row r="120" spans="1:11" x14ac:dyDescent="0.35">
      <c r="A120" s="60" t="s">
        <v>229</v>
      </c>
      <c r="B120" s="60">
        <f>K120</f>
        <v>0</v>
      </c>
      <c r="C120" s="61" t="s">
        <v>230</v>
      </c>
      <c r="E120" s="16" t="s">
        <v>222</v>
      </c>
      <c r="F120" s="46"/>
      <c r="G120" s="46"/>
      <c r="H120" s="46"/>
      <c r="I120" s="46"/>
      <c r="J120" s="46"/>
      <c r="K120" s="58"/>
    </row>
    <row r="121" spans="1:11" ht="12" customHeight="1" x14ac:dyDescent="0.35">
      <c r="E121" s="14"/>
      <c r="F121" s="46"/>
      <c r="G121" s="46"/>
      <c r="H121" s="46"/>
      <c r="I121" s="46"/>
      <c r="J121" s="46"/>
      <c r="K121" s="15"/>
    </row>
    <row r="122" spans="1:11" x14ac:dyDescent="0.35">
      <c r="E122" s="16" t="s">
        <v>231</v>
      </c>
      <c r="F122" s="46"/>
      <c r="G122" s="46"/>
      <c r="H122" s="46"/>
      <c r="I122" s="46"/>
      <c r="J122" s="46"/>
      <c r="K122" s="15"/>
    </row>
    <row r="123" spans="1:11" x14ac:dyDescent="0.35">
      <c r="E123" s="16" t="s">
        <v>232</v>
      </c>
      <c r="F123" s="46"/>
      <c r="G123" s="46"/>
      <c r="H123" s="46"/>
      <c r="I123" s="46"/>
      <c r="J123" s="46"/>
      <c r="K123" s="67"/>
    </row>
    <row r="124" spans="1:11" x14ac:dyDescent="0.35">
      <c r="A124" s="60">
        <v>13</v>
      </c>
      <c r="B124" s="60">
        <f>K124</f>
        <v>0</v>
      </c>
      <c r="C124" s="61" t="s">
        <v>233</v>
      </c>
      <c r="E124" s="16" t="s">
        <v>234</v>
      </c>
      <c r="F124" s="46"/>
      <c r="G124" s="46"/>
      <c r="H124" s="46"/>
      <c r="I124" s="46"/>
      <c r="J124" s="46"/>
      <c r="K124" s="58"/>
    </row>
    <row r="125" spans="1:11" ht="10.5" customHeight="1" x14ac:dyDescent="0.35">
      <c r="E125" s="14"/>
      <c r="F125" s="46"/>
      <c r="G125" s="46"/>
      <c r="H125" s="46"/>
      <c r="I125" s="46"/>
      <c r="J125" s="46"/>
      <c r="K125" s="15"/>
    </row>
    <row r="126" spans="1:11" x14ac:dyDescent="0.35">
      <c r="E126" s="16" t="s">
        <v>235</v>
      </c>
      <c r="F126" s="46"/>
      <c r="G126" s="46"/>
      <c r="H126" s="46"/>
      <c r="I126" s="46"/>
      <c r="J126" s="46"/>
      <c r="K126" s="15"/>
    </row>
    <row r="127" spans="1:11" x14ac:dyDescent="0.35">
      <c r="E127" s="16" t="s">
        <v>236</v>
      </c>
      <c r="F127" s="46"/>
      <c r="G127" s="46"/>
      <c r="H127" s="46"/>
      <c r="I127" s="46"/>
      <c r="J127" s="46"/>
      <c r="K127" s="15"/>
    </row>
    <row r="128" spans="1:11" ht="1.5" customHeight="1" x14ac:dyDescent="0.35">
      <c r="E128" s="14"/>
      <c r="F128" s="46"/>
      <c r="G128" s="46"/>
      <c r="H128" s="46"/>
      <c r="I128" s="46"/>
      <c r="J128" s="46"/>
      <c r="K128" s="15"/>
    </row>
    <row r="129" spans="1:11" ht="25" customHeight="1" x14ac:dyDescent="0.35">
      <c r="E129" s="68" t="s">
        <v>237</v>
      </c>
      <c r="F129" s="65" t="s">
        <v>238</v>
      </c>
      <c r="G129" s="65" t="s">
        <v>239</v>
      </c>
      <c r="H129" s="65" t="s">
        <v>240</v>
      </c>
      <c r="I129" s="65" t="s">
        <v>241</v>
      </c>
      <c r="J129" s="46"/>
      <c r="K129" s="15"/>
    </row>
    <row r="130" spans="1:11" x14ac:dyDescent="0.35">
      <c r="A130" s="60" t="s">
        <v>242</v>
      </c>
      <c r="B130" s="60">
        <f>IF(OR(F130="",G130="",H130="",I130=""),0,F130&amp;"-"&amp;G130&amp;"-"&amp;H130&amp;"-"&amp;I130)</f>
        <v>0</v>
      </c>
      <c r="C130" s="61" t="s">
        <v>243</v>
      </c>
      <c r="E130" s="69" t="s">
        <v>244</v>
      </c>
      <c r="F130" s="57"/>
      <c r="G130" s="57"/>
      <c r="H130" s="57"/>
      <c r="I130" s="57"/>
      <c r="J130" s="46"/>
      <c r="K130" s="15"/>
    </row>
    <row r="131" spans="1:11" x14ac:dyDescent="0.35">
      <c r="A131" s="60" t="s">
        <v>242</v>
      </c>
      <c r="B131" s="60">
        <f t="shared" ref="B131:B133" si="4">IF(OR(F131="",G131="",H131="",I131=""),0,F131&amp;"-"&amp;G131&amp;"-"&amp;H131&amp;"-"&amp;I131)</f>
        <v>0</v>
      </c>
      <c r="C131" s="61" t="s">
        <v>243</v>
      </c>
      <c r="E131" s="69" t="s">
        <v>245</v>
      </c>
      <c r="F131" s="57"/>
      <c r="G131" s="57"/>
      <c r="H131" s="57"/>
      <c r="I131" s="57"/>
      <c r="J131" s="46"/>
      <c r="K131" s="15"/>
    </row>
    <row r="132" spans="1:11" x14ac:dyDescent="0.35">
      <c r="A132" s="60" t="s">
        <v>242</v>
      </c>
      <c r="B132" s="60">
        <f t="shared" si="4"/>
        <v>0</v>
      </c>
      <c r="C132" s="61" t="s">
        <v>243</v>
      </c>
      <c r="E132" s="69" t="s">
        <v>246</v>
      </c>
      <c r="F132" s="57"/>
      <c r="G132" s="57"/>
      <c r="H132" s="57"/>
      <c r="I132" s="57"/>
      <c r="J132" s="46"/>
      <c r="K132" s="15"/>
    </row>
    <row r="133" spans="1:11" x14ac:dyDescent="0.35">
      <c r="A133" s="60" t="s">
        <v>242</v>
      </c>
      <c r="B133" s="60">
        <f t="shared" si="4"/>
        <v>0</v>
      </c>
      <c r="C133" s="61" t="s">
        <v>243</v>
      </c>
      <c r="E133" s="69" t="s">
        <v>247</v>
      </c>
      <c r="F133" s="57"/>
      <c r="G133" s="57"/>
      <c r="H133" s="57"/>
      <c r="I133" s="57"/>
      <c r="J133" s="46"/>
      <c r="K133" s="15"/>
    </row>
    <row r="134" spans="1:11" ht="6" customHeight="1" x14ac:dyDescent="0.35">
      <c r="E134" s="14"/>
      <c r="F134" s="46"/>
      <c r="G134" s="46"/>
      <c r="H134" s="46"/>
      <c r="I134" s="46"/>
      <c r="J134" s="46"/>
      <c r="K134" s="15"/>
    </row>
    <row r="135" spans="1:11" x14ac:dyDescent="0.35">
      <c r="E135" s="14" t="s">
        <v>248</v>
      </c>
      <c r="F135" s="46"/>
      <c r="G135" s="46"/>
      <c r="H135" s="46"/>
      <c r="I135" s="46"/>
      <c r="J135" s="46"/>
      <c r="K135" s="15"/>
    </row>
    <row r="136" spans="1:11" ht="2.15" customHeight="1" x14ac:dyDescent="0.35">
      <c r="E136" s="14"/>
      <c r="F136" s="46"/>
      <c r="G136" s="46"/>
      <c r="H136" s="46"/>
      <c r="I136" s="46"/>
      <c r="J136" s="46"/>
      <c r="K136" s="15"/>
    </row>
    <row r="137" spans="1:11" ht="12.75" customHeight="1" x14ac:dyDescent="0.35">
      <c r="E137" s="89" t="s">
        <v>382</v>
      </c>
      <c r="F137" s="46"/>
      <c r="G137" s="46"/>
      <c r="H137" s="46"/>
      <c r="I137" s="46"/>
      <c r="J137" s="46"/>
      <c r="K137" s="15"/>
    </row>
    <row r="138" spans="1:11" ht="4.5" customHeight="1" x14ac:dyDescent="0.35">
      <c r="E138" s="14"/>
      <c r="F138" s="46"/>
      <c r="G138" s="46"/>
      <c r="H138" s="46"/>
      <c r="I138" s="46"/>
      <c r="J138" s="46"/>
      <c r="K138" s="15"/>
    </row>
    <row r="139" spans="1:11" ht="12" customHeight="1" x14ac:dyDescent="0.35">
      <c r="E139" s="89" t="s">
        <v>383</v>
      </c>
      <c r="F139" s="46"/>
      <c r="G139" s="46"/>
      <c r="H139" s="46"/>
      <c r="I139" s="46"/>
      <c r="J139" s="46"/>
      <c r="K139" s="15"/>
    </row>
    <row r="140" spans="1:11" ht="12.75" customHeight="1" x14ac:dyDescent="0.35">
      <c r="E140" s="25" t="s">
        <v>249</v>
      </c>
      <c r="F140" s="46"/>
      <c r="G140" s="46"/>
      <c r="H140" s="46"/>
      <c r="I140" s="46"/>
      <c r="J140" s="46"/>
      <c r="K140" s="15"/>
    </row>
    <row r="141" spans="1:11" ht="4.5" customHeight="1" x14ac:dyDescent="0.35">
      <c r="E141" s="25"/>
      <c r="F141" s="46"/>
      <c r="G141" s="46"/>
      <c r="H141" s="46"/>
      <c r="I141" s="46"/>
      <c r="J141" s="46"/>
      <c r="K141" s="15"/>
    </row>
    <row r="142" spans="1:11" ht="12.75" customHeight="1" x14ac:dyDescent="0.35">
      <c r="E142" s="89" t="s">
        <v>343</v>
      </c>
      <c r="F142" s="46"/>
      <c r="G142" s="46"/>
      <c r="H142" s="46"/>
      <c r="I142" s="46"/>
      <c r="J142" s="46"/>
      <c r="K142" s="15"/>
    </row>
    <row r="143" spans="1:11" ht="12.75" customHeight="1" x14ac:dyDescent="0.35">
      <c r="E143" s="25" t="s">
        <v>250</v>
      </c>
      <c r="F143" s="46"/>
      <c r="G143" s="46"/>
      <c r="H143" s="46"/>
      <c r="I143" s="46"/>
      <c r="J143" s="46"/>
      <c r="K143" s="15"/>
    </row>
    <row r="144" spans="1:11" ht="4.5" customHeight="1" x14ac:dyDescent="0.35">
      <c r="E144" s="25"/>
      <c r="F144" s="46"/>
      <c r="G144" s="46"/>
      <c r="H144" s="46"/>
      <c r="I144" s="46"/>
      <c r="J144" s="46"/>
      <c r="K144" s="15"/>
    </row>
    <row r="145" spans="1:11" ht="12.75" customHeight="1" x14ac:dyDescent="0.35">
      <c r="E145" s="89" t="s">
        <v>384</v>
      </c>
      <c r="F145" s="46"/>
      <c r="G145" s="46"/>
      <c r="H145" s="46"/>
      <c r="I145" s="46"/>
      <c r="J145" s="46"/>
      <c r="K145" s="15"/>
    </row>
    <row r="146" spans="1:11" ht="12.75" customHeight="1" x14ac:dyDescent="0.35">
      <c r="E146" s="25" t="s">
        <v>251</v>
      </c>
      <c r="F146" s="46"/>
      <c r="G146" s="46"/>
      <c r="H146" s="46"/>
      <c r="I146" s="46"/>
      <c r="J146" s="46"/>
      <c r="K146" s="15"/>
    </row>
    <row r="147" spans="1:11" ht="6" customHeight="1" x14ac:dyDescent="0.35">
      <c r="E147" s="14"/>
      <c r="F147" s="46"/>
      <c r="G147" s="46"/>
      <c r="H147" s="46"/>
      <c r="I147" s="46"/>
      <c r="J147" s="46"/>
      <c r="K147" s="15"/>
    </row>
    <row r="148" spans="1:11" ht="12.75" customHeight="1" x14ac:dyDescent="0.35">
      <c r="E148" s="25" t="s">
        <v>252</v>
      </c>
      <c r="F148" s="46"/>
      <c r="G148" s="46"/>
      <c r="H148" s="46"/>
      <c r="I148" s="46"/>
      <c r="J148" s="46"/>
      <c r="K148" s="15"/>
    </row>
    <row r="149" spans="1:11" ht="12.75" customHeight="1" x14ac:dyDescent="0.35">
      <c r="E149" s="25" t="s">
        <v>253</v>
      </c>
      <c r="F149" s="46"/>
      <c r="G149" s="46"/>
      <c r="H149" s="46"/>
      <c r="I149" s="46"/>
      <c r="J149" s="46"/>
      <c r="K149" s="15"/>
    </row>
    <row r="150" spans="1:11" ht="12.75" customHeight="1" x14ac:dyDescent="0.35">
      <c r="E150" s="25" t="s">
        <v>254</v>
      </c>
      <c r="F150" s="46"/>
      <c r="G150" s="46"/>
      <c r="H150" s="46"/>
      <c r="I150" s="46"/>
      <c r="J150" s="46"/>
      <c r="K150" s="15"/>
    </row>
    <row r="151" spans="1:11" ht="12.75" customHeight="1" x14ac:dyDescent="0.35">
      <c r="E151" s="25" t="s">
        <v>255</v>
      </c>
      <c r="F151" s="46"/>
      <c r="G151" s="46"/>
      <c r="H151" s="46"/>
      <c r="I151" s="46"/>
      <c r="J151" s="46"/>
      <c r="K151" s="15"/>
    </row>
    <row r="152" spans="1:11" ht="12" customHeight="1" x14ac:dyDescent="0.35">
      <c r="E152" s="14"/>
      <c r="F152" s="46"/>
      <c r="G152" s="46"/>
      <c r="H152" s="46"/>
      <c r="I152" s="46"/>
      <c r="J152" s="46"/>
      <c r="K152" s="15"/>
    </row>
    <row r="153" spans="1:11" x14ac:dyDescent="0.35">
      <c r="E153" s="16" t="s">
        <v>256</v>
      </c>
      <c r="F153" s="46"/>
      <c r="G153" s="46"/>
      <c r="H153" s="46"/>
      <c r="I153" s="46"/>
      <c r="J153" s="46"/>
      <c r="K153" s="15"/>
    </row>
    <row r="154" spans="1:11" ht="10.5" customHeight="1" x14ac:dyDescent="0.35">
      <c r="E154" s="14"/>
      <c r="F154" s="46"/>
      <c r="G154" s="46"/>
      <c r="H154" s="46"/>
      <c r="I154" s="46"/>
      <c r="J154" s="46"/>
      <c r="K154" s="15"/>
    </row>
    <row r="155" spans="1:11" x14ac:dyDescent="0.35">
      <c r="E155" s="16" t="s">
        <v>257</v>
      </c>
      <c r="F155" s="46"/>
      <c r="G155" s="46"/>
      <c r="H155" s="46"/>
      <c r="I155" s="46"/>
      <c r="J155" s="46"/>
      <c r="K155" s="15"/>
    </row>
    <row r="156" spans="1:11" x14ac:dyDescent="0.35">
      <c r="A156" s="60" t="s">
        <v>258</v>
      </c>
      <c r="B156" s="60">
        <f>K156</f>
        <v>0</v>
      </c>
      <c r="C156" s="61" t="s">
        <v>259</v>
      </c>
      <c r="E156" s="16" t="s">
        <v>260</v>
      </c>
      <c r="F156" s="46"/>
      <c r="G156" s="46"/>
      <c r="H156" s="46"/>
      <c r="I156" s="46"/>
      <c r="J156" s="46"/>
      <c r="K156" s="58"/>
    </row>
    <row r="157" spans="1:11" ht="10.5" customHeight="1" x14ac:dyDescent="0.35">
      <c r="E157" s="16"/>
      <c r="F157" s="46"/>
      <c r="G157" s="46"/>
      <c r="H157" s="46"/>
      <c r="I157" s="46"/>
      <c r="J157" s="46"/>
      <c r="K157" s="15"/>
    </row>
    <row r="158" spans="1:11" x14ac:dyDescent="0.35">
      <c r="E158" s="16" t="s">
        <v>261</v>
      </c>
      <c r="F158" s="46"/>
      <c r="G158" s="46"/>
      <c r="H158" s="46"/>
      <c r="I158" s="46"/>
      <c r="J158" s="46"/>
      <c r="K158" s="15"/>
    </row>
    <row r="159" spans="1:11" ht="2.15" customHeight="1" x14ac:dyDescent="0.35">
      <c r="E159" s="16"/>
      <c r="F159" s="46"/>
      <c r="G159" s="46"/>
      <c r="H159" s="46"/>
      <c r="I159" s="46"/>
      <c r="J159" s="46"/>
      <c r="K159" s="15"/>
    </row>
    <row r="160" spans="1:11" ht="50.15" customHeight="1" x14ac:dyDescent="0.35">
      <c r="E160" s="90" t="s">
        <v>262</v>
      </c>
      <c r="F160" s="157" t="s">
        <v>263</v>
      </c>
      <c r="G160" s="157"/>
      <c r="H160" s="157" t="s">
        <v>264</v>
      </c>
      <c r="I160" s="157"/>
      <c r="J160" s="46"/>
      <c r="K160" s="15"/>
    </row>
    <row r="161" spans="1:12" x14ac:dyDescent="0.35">
      <c r="A161" s="60" t="s">
        <v>265</v>
      </c>
      <c r="B161" s="60" t="str">
        <f>IF(OR(E161="",F161="",H161=""),"ok",E161&amp;"-"&amp;F161&amp;"-"&amp;H161)</f>
        <v>ok</v>
      </c>
      <c r="C161" s="61" t="s">
        <v>266</v>
      </c>
      <c r="D161" s="63">
        <v>1</v>
      </c>
      <c r="E161" s="76"/>
      <c r="F161" s="151"/>
      <c r="G161" s="152"/>
      <c r="H161" s="151"/>
      <c r="I161" s="152"/>
      <c r="J161" s="46"/>
      <c r="K161" s="15"/>
    </row>
    <row r="162" spans="1:12" x14ac:dyDescent="0.35">
      <c r="A162" s="60" t="s">
        <v>265</v>
      </c>
      <c r="B162" s="60" t="str">
        <f>IF(OR(E162="",F162="",H162=""),"ok",E162&amp;"-"&amp;F162&amp;"-"&amp;H162)</f>
        <v>ok</v>
      </c>
      <c r="C162" s="61" t="s">
        <v>266</v>
      </c>
      <c r="D162" s="63">
        <v>1</v>
      </c>
      <c r="E162" s="76"/>
      <c r="F162" s="151"/>
      <c r="G162" s="152"/>
      <c r="H162" s="151"/>
      <c r="I162" s="152"/>
      <c r="J162" s="46"/>
      <c r="K162" s="15"/>
    </row>
    <row r="163" spans="1:12" x14ac:dyDescent="0.35">
      <c r="A163" s="60" t="s">
        <v>265</v>
      </c>
      <c r="B163" s="60" t="str">
        <f>IF(OR(E163="",F163="",H163=""),"ok",E163&amp;"-"&amp;F163&amp;"-"&amp;H163)</f>
        <v>ok</v>
      </c>
      <c r="C163" s="61" t="s">
        <v>266</v>
      </c>
      <c r="D163" s="63">
        <v>1</v>
      </c>
      <c r="E163" s="76"/>
      <c r="F163" s="151"/>
      <c r="G163" s="152"/>
      <c r="H163" s="151"/>
      <c r="I163" s="152"/>
      <c r="J163" s="46"/>
      <c r="K163" s="15"/>
    </row>
    <row r="164" spans="1:12" ht="10.5" customHeight="1" x14ac:dyDescent="0.35">
      <c r="E164" s="16"/>
      <c r="F164" s="46"/>
      <c r="G164" s="46"/>
      <c r="H164" s="46"/>
      <c r="I164" s="46"/>
      <c r="J164" s="46"/>
      <c r="K164" s="15"/>
    </row>
    <row r="165" spans="1:12" x14ac:dyDescent="0.35">
      <c r="E165" s="16" t="s">
        <v>267</v>
      </c>
      <c r="F165" s="46"/>
      <c r="G165" s="46"/>
      <c r="H165" s="46"/>
      <c r="I165" s="46"/>
      <c r="J165" s="46"/>
      <c r="K165" s="15"/>
    </row>
    <row r="166" spans="1:12" ht="10.5" customHeight="1" x14ac:dyDescent="0.35">
      <c r="E166" s="16"/>
      <c r="F166" s="46"/>
      <c r="G166" s="46"/>
      <c r="H166" s="46"/>
      <c r="I166" s="46"/>
      <c r="J166" s="46"/>
      <c r="K166" s="15"/>
    </row>
    <row r="167" spans="1:12" x14ac:dyDescent="0.35">
      <c r="A167" s="60" t="s">
        <v>268</v>
      </c>
      <c r="B167" s="60">
        <f>I167</f>
        <v>0</v>
      </c>
      <c r="C167" s="61" t="s">
        <v>269</v>
      </c>
      <c r="E167" s="16" t="s">
        <v>270</v>
      </c>
      <c r="F167" s="46"/>
      <c r="G167" s="46"/>
      <c r="H167" s="46"/>
      <c r="I167" s="57"/>
      <c r="J167" s="46"/>
      <c r="K167" s="15"/>
    </row>
    <row r="168" spans="1:12" ht="6.75" customHeight="1" x14ac:dyDescent="0.35">
      <c r="E168" s="16"/>
      <c r="F168" s="46"/>
      <c r="G168" s="46"/>
      <c r="H168" s="46"/>
      <c r="I168" s="109"/>
      <c r="J168" s="46"/>
      <c r="K168" s="15"/>
    </row>
    <row r="169" spans="1:12" x14ac:dyDescent="0.35">
      <c r="A169" s="60" t="s">
        <v>268</v>
      </c>
      <c r="B169" s="60">
        <f>I169</f>
        <v>0</v>
      </c>
      <c r="C169" s="61" t="s">
        <v>271</v>
      </c>
      <c r="E169" s="16" t="s">
        <v>272</v>
      </c>
      <c r="F169" s="46"/>
      <c r="G169" s="46"/>
      <c r="H169" s="46"/>
      <c r="I169" s="57"/>
      <c r="J169" s="46"/>
      <c r="K169" s="15"/>
    </row>
    <row r="170" spans="1:12" ht="10.5" customHeight="1" x14ac:dyDescent="0.35">
      <c r="E170" s="16"/>
      <c r="F170" s="46"/>
      <c r="G170" s="46"/>
      <c r="H170" s="46"/>
      <c r="I170" s="46"/>
      <c r="J170" s="46"/>
      <c r="K170" s="15"/>
    </row>
    <row r="171" spans="1:12" ht="14.5" customHeight="1" x14ac:dyDescent="0.35">
      <c r="E171" s="16" t="s">
        <v>273</v>
      </c>
      <c r="F171" s="46"/>
      <c r="G171" s="46"/>
      <c r="H171" s="46"/>
      <c r="I171" s="46"/>
      <c r="J171" s="46"/>
      <c r="K171" s="15"/>
    </row>
    <row r="172" spans="1:12" ht="14.5" customHeight="1" x14ac:dyDescent="0.35">
      <c r="A172" s="60" t="s">
        <v>274</v>
      </c>
      <c r="B172" s="60">
        <f>K172</f>
        <v>0</v>
      </c>
      <c r="C172" s="61" t="s">
        <v>275</v>
      </c>
      <c r="E172" s="16" t="s">
        <v>276</v>
      </c>
      <c r="F172" s="46"/>
      <c r="G172" s="46"/>
      <c r="H172" s="46"/>
      <c r="I172" s="46"/>
      <c r="J172" s="46"/>
      <c r="K172" s="58"/>
    </row>
    <row r="173" spans="1:12" ht="10.5" customHeight="1" x14ac:dyDescent="0.35">
      <c r="E173" s="16"/>
      <c r="F173" s="46"/>
      <c r="G173" s="46"/>
      <c r="H173" s="46"/>
      <c r="I173" s="46"/>
      <c r="J173" s="46"/>
      <c r="K173" s="15"/>
    </row>
    <row r="174" spans="1:12" x14ac:dyDescent="0.35">
      <c r="E174" s="16" t="s">
        <v>277</v>
      </c>
      <c r="G174" s="46"/>
      <c r="H174" s="46"/>
      <c r="I174" s="46"/>
      <c r="J174" s="46"/>
      <c r="K174" s="15"/>
    </row>
    <row r="175" spans="1:12" x14ac:dyDescent="0.35">
      <c r="E175" s="16" t="s">
        <v>278</v>
      </c>
      <c r="F175" s="46"/>
      <c r="G175" s="46"/>
      <c r="H175" s="46"/>
      <c r="I175" s="46"/>
      <c r="J175" s="46"/>
      <c r="K175" s="15"/>
    </row>
    <row r="176" spans="1:12" x14ac:dyDescent="0.35">
      <c r="A176" s="60" t="s">
        <v>279</v>
      </c>
      <c r="B176" s="60">
        <f>K176</f>
        <v>0</v>
      </c>
      <c r="C176" s="61" t="s">
        <v>280</v>
      </c>
      <c r="E176" s="16" t="s">
        <v>281</v>
      </c>
      <c r="F176" s="46"/>
      <c r="G176" s="46"/>
      <c r="H176" s="46"/>
      <c r="I176" s="46"/>
      <c r="J176" s="46"/>
      <c r="K176" s="58"/>
      <c r="L176" s="70"/>
    </row>
    <row r="177" spans="1:12" ht="10.5" customHeight="1" x14ac:dyDescent="0.35">
      <c r="E177" s="16"/>
      <c r="F177" s="46"/>
      <c r="G177" s="46"/>
      <c r="H177" s="46"/>
      <c r="I177" s="46"/>
      <c r="J177" s="46"/>
      <c r="K177" s="15"/>
    </row>
    <row r="178" spans="1:12" x14ac:dyDescent="0.35">
      <c r="E178" s="16" t="s">
        <v>282</v>
      </c>
      <c r="F178" s="46"/>
      <c r="G178" s="46"/>
      <c r="H178" s="46"/>
      <c r="I178" s="46"/>
      <c r="J178" s="46"/>
      <c r="K178" s="15"/>
    </row>
    <row r="179" spans="1:12" x14ac:dyDescent="0.35">
      <c r="A179" s="60" t="s">
        <v>283</v>
      </c>
      <c r="B179" s="60">
        <f>K179</f>
        <v>0</v>
      </c>
      <c r="C179" s="61" t="s">
        <v>284</v>
      </c>
      <c r="E179" s="16" t="s">
        <v>285</v>
      </c>
      <c r="F179" s="46"/>
      <c r="G179" s="46"/>
      <c r="H179" s="46"/>
      <c r="I179" s="46"/>
      <c r="J179" s="46"/>
      <c r="K179" s="58"/>
      <c r="L179" s="70"/>
    </row>
    <row r="180" spans="1:12" ht="10.5" customHeight="1" x14ac:dyDescent="0.35">
      <c r="E180" s="32"/>
      <c r="F180" s="33"/>
      <c r="G180" s="33"/>
      <c r="H180" s="33"/>
      <c r="I180" s="33"/>
      <c r="J180" s="33"/>
      <c r="K180" s="34"/>
    </row>
    <row r="181" spans="1:12" ht="25.5" customHeight="1" x14ac:dyDescent="0.35">
      <c r="E181" s="106" t="s">
        <v>286</v>
      </c>
      <c r="F181" s="107"/>
      <c r="G181" s="107"/>
      <c r="H181" s="107"/>
      <c r="I181" s="107"/>
      <c r="J181" s="107"/>
      <c r="K181" s="108"/>
    </row>
    <row r="182" spans="1:12" x14ac:dyDescent="0.35">
      <c r="A182" s="60" t="s">
        <v>287</v>
      </c>
      <c r="B182" s="60">
        <f>K182</f>
        <v>0</v>
      </c>
      <c r="C182" s="61" t="s">
        <v>288</v>
      </c>
      <c r="E182" s="16" t="s">
        <v>289</v>
      </c>
      <c r="F182" s="46"/>
      <c r="G182" s="46"/>
      <c r="H182" s="46"/>
      <c r="I182" s="46"/>
      <c r="J182" s="46"/>
      <c r="K182" s="58"/>
      <c r="L182" s="70"/>
    </row>
    <row r="183" spans="1:12" ht="10.5" customHeight="1" x14ac:dyDescent="0.35">
      <c r="E183" s="16"/>
      <c r="F183" s="46"/>
      <c r="G183" s="46"/>
      <c r="H183" s="46"/>
      <c r="I183" s="46"/>
      <c r="J183" s="46"/>
      <c r="K183" s="15"/>
    </row>
    <row r="184" spans="1:12" x14ac:dyDescent="0.35">
      <c r="A184" s="60" t="s">
        <v>290</v>
      </c>
      <c r="B184" s="60">
        <f>K184</f>
        <v>0</v>
      </c>
      <c r="C184" s="61" t="s">
        <v>291</v>
      </c>
      <c r="E184" s="16" t="s">
        <v>292</v>
      </c>
      <c r="F184" s="46"/>
      <c r="G184" s="46"/>
      <c r="H184" s="46"/>
      <c r="I184" s="46"/>
      <c r="J184" s="46"/>
      <c r="K184" s="58"/>
      <c r="L184" s="70"/>
    </row>
    <row r="185" spans="1:12" ht="12" customHeight="1" x14ac:dyDescent="0.35">
      <c r="E185" s="16"/>
      <c r="F185" s="46"/>
      <c r="G185" s="46"/>
      <c r="H185" s="46"/>
      <c r="I185" s="46"/>
      <c r="J185" s="46"/>
      <c r="K185" s="15"/>
    </row>
    <row r="186" spans="1:12" x14ac:dyDescent="0.35">
      <c r="E186" s="16" t="s">
        <v>293</v>
      </c>
      <c r="F186" s="46"/>
      <c r="G186" s="46"/>
      <c r="H186" s="46"/>
      <c r="I186" s="46"/>
      <c r="J186" s="46"/>
      <c r="K186" s="15"/>
    </row>
    <row r="187" spans="1:12" x14ac:dyDescent="0.35">
      <c r="E187" s="16" t="s">
        <v>294</v>
      </c>
      <c r="F187" s="46"/>
      <c r="G187" s="46"/>
      <c r="H187" s="46"/>
      <c r="I187" s="46"/>
      <c r="J187" s="46"/>
      <c r="K187" s="15"/>
    </row>
    <row r="188" spans="1:12" x14ac:dyDescent="0.35">
      <c r="A188" s="60">
        <v>15</v>
      </c>
      <c r="B188" s="60">
        <f>K188</f>
        <v>0</v>
      </c>
      <c r="C188" s="61" t="s">
        <v>295</v>
      </c>
      <c r="D188" s="63">
        <v>1</v>
      </c>
      <c r="E188" s="35"/>
      <c r="F188" s="46"/>
      <c r="G188" s="46"/>
      <c r="H188" s="46"/>
      <c r="I188" s="46"/>
      <c r="J188" s="46"/>
      <c r="K188" s="58"/>
      <c r="L188" s="70"/>
    </row>
    <row r="189" spans="1:12" ht="2.15" customHeight="1" x14ac:dyDescent="0.35">
      <c r="E189" s="16"/>
      <c r="F189" s="46"/>
      <c r="G189" s="46"/>
      <c r="H189" s="46"/>
      <c r="I189" s="46"/>
      <c r="J189" s="46"/>
      <c r="K189" s="15"/>
    </row>
    <row r="190" spans="1:12" x14ac:dyDescent="0.35">
      <c r="A190" s="60">
        <v>15</v>
      </c>
      <c r="B190" s="60">
        <f>H190</f>
        <v>0</v>
      </c>
      <c r="C190" s="61" t="s">
        <v>295</v>
      </c>
      <c r="D190" s="63">
        <v>1</v>
      </c>
      <c r="E190" s="16" t="s">
        <v>296</v>
      </c>
      <c r="F190" s="46"/>
      <c r="G190" s="46"/>
      <c r="H190" s="119"/>
      <c r="I190" s="164"/>
      <c r="J190" s="164"/>
      <c r="K190" s="165"/>
    </row>
    <row r="191" spans="1:12" x14ac:dyDescent="0.35">
      <c r="E191" s="16"/>
      <c r="F191" s="46"/>
      <c r="G191" s="46"/>
      <c r="H191" s="166"/>
      <c r="I191" s="167"/>
      <c r="J191" s="167"/>
      <c r="K191" s="168"/>
    </row>
    <row r="192" spans="1:12" x14ac:dyDescent="0.35">
      <c r="E192" s="16"/>
      <c r="F192" s="46"/>
      <c r="G192" s="46"/>
      <c r="H192" s="166"/>
      <c r="I192" s="167"/>
      <c r="J192" s="167"/>
      <c r="K192" s="168"/>
    </row>
    <row r="193" spans="1:12" x14ac:dyDescent="0.35">
      <c r="E193" s="16"/>
      <c r="F193" s="46"/>
      <c r="G193" s="46"/>
      <c r="H193" s="166"/>
      <c r="I193" s="167"/>
      <c r="J193" s="167"/>
      <c r="K193" s="168"/>
    </row>
    <row r="194" spans="1:12" x14ac:dyDescent="0.35">
      <c r="E194" s="14"/>
      <c r="F194" s="46"/>
      <c r="G194" s="46"/>
      <c r="H194" s="169"/>
      <c r="I194" s="170"/>
      <c r="J194" s="170"/>
      <c r="K194" s="171"/>
    </row>
    <row r="195" spans="1:12" ht="12" customHeight="1" x14ac:dyDescent="0.35">
      <c r="E195" s="14"/>
      <c r="F195" s="46"/>
      <c r="G195" s="46"/>
      <c r="H195" s="46"/>
      <c r="I195" s="46"/>
      <c r="J195" s="46"/>
      <c r="K195" s="15"/>
    </row>
    <row r="196" spans="1:12" x14ac:dyDescent="0.35">
      <c r="E196" s="16" t="s">
        <v>297</v>
      </c>
      <c r="F196" s="46"/>
      <c r="G196" s="46"/>
      <c r="H196" s="46"/>
      <c r="I196" s="46"/>
      <c r="J196" s="46"/>
      <c r="K196" s="15"/>
    </row>
    <row r="197" spans="1:12" x14ac:dyDescent="0.35">
      <c r="E197" s="16" t="s">
        <v>298</v>
      </c>
      <c r="F197" s="46"/>
      <c r="G197" s="46"/>
      <c r="H197" s="46"/>
      <c r="I197" s="46"/>
      <c r="J197" s="46"/>
      <c r="K197" s="15"/>
    </row>
    <row r="198" spans="1:12" x14ac:dyDescent="0.35">
      <c r="E198" s="16" t="s">
        <v>299</v>
      </c>
      <c r="F198" s="46"/>
      <c r="G198" s="46"/>
      <c r="H198" s="46"/>
      <c r="I198" s="46"/>
      <c r="J198" s="46"/>
      <c r="K198" s="15"/>
    </row>
    <row r="199" spans="1:12" x14ac:dyDescent="0.35">
      <c r="A199" s="60">
        <v>16</v>
      </c>
      <c r="B199" s="60">
        <f>K199</f>
        <v>0</v>
      </c>
      <c r="C199" s="61" t="s">
        <v>300</v>
      </c>
      <c r="E199" s="16" t="s">
        <v>301</v>
      </c>
      <c r="F199" s="46"/>
      <c r="G199" s="46"/>
      <c r="H199" s="46"/>
      <c r="I199" s="46"/>
      <c r="J199" s="46"/>
      <c r="K199" s="58"/>
      <c r="L199" s="70"/>
    </row>
    <row r="200" spans="1:12" ht="2.15" customHeight="1" x14ac:dyDescent="0.35">
      <c r="E200" s="14"/>
      <c r="F200" s="46"/>
      <c r="G200" s="46"/>
      <c r="H200" s="46"/>
      <c r="I200" s="46"/>
      <c r="J200" s="46"/>
      <c r="K200" s="15"/>
    </row>
    <row r="201" spans="1:12" x14ac:dyDescent="0.35">
      <c r="A201" s="60">
        <v>16</v>
      </c>
      <c r="B201" s="60">
        <f>H201</f>
        <v>0</v>
      </c>
      <c r="C201" s="61" t="s">
        <v>300</v>
      </c>
      <c r="E201" s="71" t="s">
        <v>296</v>
      </c>
      <c r="F201" s="46"/>
      <c r="G201" s="46"/>
      <c r="H201" s="119"/>
      <c r="I201" s="164"/>
      <c r="J201" s="164"/>
      <c r="K201" s="165"/>
    </row>
    <row r="202" spans="1:12" x14ac:dyDescent="0.35">
      <c r="E202" s="14"/>
      <c r="F202" s="46"/>
      <c r="G202" s="46"/>
      <c r="H202" s="166"/>
      <c r="I202" s="167"/>
      <c r="J202" s="167"/>
      <c r="K202" s="168"/>
    </row>
    <row r="203" spans="1:12" x14ac:dyDescent="0.35">
      <c r="E203" s="14"/>
      <c r="F203" s="46"/>
      <c r="G203" s="46"/>
      <c r="H203" s="166"/>
      <c r="I203" s="167"/>
      <c r="J203" s="167"/>
      <c r="K203" s="168"/>
    </row>
    <row r="204" spans="1:12" x14ac:dyDescent="0.35">
      <c r="E204" s="14"/>
      <c r="F204" s="46"/>
      <c r="G204" s="46"/>
      <c r="H204" s="166"/>
      <c r="I204" s="167"/>
      <c r="J204" s="167"/>
      <c r="K204" s="168"/>
    </row>
    <row r="205" spans="1:12" x14ac:dyDescent="0.35">
      <c r="E205" s="14"/>
      <c r="F205" s="46"/>
      <c r="G205" s="46"/>
      <c r="H205" s="169"/>
      <c r="I205" s="170"/>
      <c r="J205" s="170"/>
      <c r="K205" s="171"/>
    </row>
    <row r="206" spans="1:12" ht="12" customHeight="1" x14ac:dyDescent="0.35">
      <c r="E206" s="14"/>
      <c r="F206" s="46"/>
      <c r="G206" s="46"/>
      <c r="H206" s="46"/>
      <c r="I206" s="46"/>
      <c r="J206" s="46"/>
      <c r="K206" s="15"/>
    </row>
    <row r="207" spans="1:12" x14ac:dyDescent="0.35">
      <c r="E207" s="72" t="s">
        <v>302</v>
      </c>
      <c r="F207" s="46"/>
      <c r="G207" s="46"/>
      <c r="H207" s="46"/>
      <c r="I207" s="46"/>
      <c r="J207" s="46"/>
      <c r="K207" s="15"/>
    </row>
    <row r="208" spans="1:12" x14ac:dyDescent="0.35">
      <c r="E208" s="72" t="s">
        <v>303</v>
      </c>
      <c r="F208" s="46"/>
      <c r="G208" s="46"/>
      <c r="H208" s="46"/>
      <c r="I208" s="46"/>
      <c r="J208" s="46"/>
      <c r="K208" s="15"/>
    </row>
    <row r="209" spans="1:11" ht="2.15" customHeight="1" x14ac:dyDescent="0.35">
      <c r="E209" s="16"/>
      <c r="F209" s="46"/>
      <c r="G209" s="46"/>
      <c r="H209" s="46"/>
      <c r="I209" s="46"/>
      <c r="J209" s="46"/>
      <c r="K209" s="15"/>
    </row>
    <row r="210" spans="1:11" ht="16.5" customHeight="1" x14ac:dyDescent="0.35">
      <c r="E210" s="172"/>
      <c r="F210" s="173"/>
      <c r="G210" s="136" t="s">
        <v>304</v>
      </c>
      <c r="H210" s="136"/>
      <c r="I210" s="46"/>
      <c r="J210" s="46"/>
      <c r="K210" s="15"/>
    </row>
    <row r="211" spans="1:11" x14ac:dyDescent="0.35">
      <c r="A211" s="60">
        <v>17</v>
      </c>
      <c r="B211" s="60">
        <f>IF(OR(G211&lt;&gt;"",G212&lt;&gt;"",G213&lt;&gt;"",G214&lt;&gt;""),IF(G211&lt;&gt;"",G211,"ok"),0)</f>
        <v>0</v>
      </c>
      <c r="C211" s="61" t="str">
        <f>"Nombre d’athlètes par genre composant l’équipe canadienne au plus haut niveau de compétition (ex. : nombre d’hommes composant l’équipe canadienne aux Jeux olympiques ou à la Coupe du monde) - "&amp;E211</f>
        <v>Nombre d’athlètes par genre composant l’équipe canadienne au plus haut niveau de compétition (ex. : nombre d’hommes composant l’équipe canadienne aux Jeux olympiques ou à la Coupe du monde) - Femmes</v>
      </c>
      <c r="E211" s="149" t="s">
        <v>174</v>
      </c>
      <c r="F211" s="179"/>
      <c r="G211" s="151"/>
      <c r="H211" s="152"/>
      <c r="I211" s="46"/>
      <c r="J211" s="46"/>
      <c r="K211" s="15"/>
    </row>
    <row r="212" spans="1:11" x14ac:dyDescent="0.35">
      <c r="A212" s="60">
        <v>17</v>
      </c>
      <c r="B212" s="60">
        <f>IF(OR(G211&lt;&gt;"",G212&lt;&gt;"",G213&lt;&gt;"",G214&lt;&gt;""),IF(G212&lt;&gt;"",G212,"ok"),0)</f>
        <v>0</v>
      </c>
      <c r="C212" s="61" t="str">
        <f t="shared" ref="C212:C214" si="5">"Nombre d’athlètes par genre composant l’équipe canadienne au plus haut niveau de compétition (ex. : nombre d’hommes composant l’équipe canadienne aux Jeux olympiques ou à la Coupe du monde) - "&amp;E212</f>
        <v>Nombre d’athlètes par genre composant l’équipe canadienne au plus haut niveau de compétition (ex. : nombre d’hommes composant l’équipe canadienne aux Jeux olympiques ou à la Coupe du monde) - Hommes</v>
      </c>
      <c r="E212" s="153" t="s">
        <v>175</v>
      </c>
      <c r="F212" s="188"/>
      <c r="G212" s="151"/>
      <c r="H212" s="152"/>
      <c r="I212" s="46"/>
      <c r="J212" s="46"/>
      <c r="K212" s="15"/>
    </row>
    <row r="213" spans="1:11" x14ac:dyDescent="0.35">
      <c r="A213" s="60">
        <v>17</v>
      </c>
      <c r="B213" s="60">
        <f>IF(OR(G211&lt;&gt;"",G212&lt;&gt;"",G213&lt;&gt;"",G214&lt;&gt;""),IF(G213&lt;&gt;"",G213,"ok"),0)</f>
        <v>0</v>
      </c>
      <c r="C213" s="61" t="str">
        <f t="shared" si="5"/>
        <v>Nombre d’athlètes par genre composant l’équipe canadienne au plus haut niveau de compétition (ex. : nombre d’hommes composant l’équipe canadienne aux Jeux olympiques ou à la Coupe du monde) - Non-binaires</v>
      </c>
      <c r="E213" s="149" t="s">
        <v>176</v>
      </c>
      <c r="F213" s="179"/>
      <c r="G213" s="151"/>
      <c r="H213" s="152"/>
      <c r="I213" s="46"/>
      <c r="J213" s="46"/>
      <c r="K213" s="15"/>
    </row>
    <row r="214" spans="1:11" x14ac:dyDescent="0.35">
      <c r="A214" s="60">
        <v>17</v>
      </c>
      <c r="B214" s="60">
        <f>IF(OR(G211&lt;&gt;"",G212&lt;&gt;"",G213&lt;&gt;"",G214&lt;&gt;""),IF(G214&lt;&gt;"",G214,"ok"),0)</f>
        <v>0</v>
      </c>
      <c r="C214" s="61" t="str">
        <f t="shared" si="5"/>
        <v>Nombre d’athlètes par genre composant l’équipe canadienne au plus haut niveau de compétition (ex. : nombre d’hommes composant l’équipe canadienne aux Jeux olympiques ou à la Coupe du monde) - Autres</v>
      </c>
      <c r="E214" s="153" t="s">
        <v>177</v>
      </c>
      <c r="F214" s="188"/>
      <c r="G214" s="151"/>
      <c r="H214" s="152"/>
      <c r="I214" s="46"/>
      <c r="J214" s="46"/>
      <c r="K214" s="15"/>
    </row>
    <row r="215" spans="1:11" ht="10.5" customHeight="1" x14ac:dyDescent="0.35">
      <c r="E215" s="73"/>
      <c r="F215" s="33"/>
      <c r="G215" s="33"/>
      <c r="H215" s="33"/>
      <c r="I215" s="33"/>
      <c r="J215" s="33"/>
      <c r="K215" s="34"/>
    </row>
    <row r="216" spans="1:11" ht="19.5" customHeight="1" x14ac:dyDescent="0.35">
      <c r="E216" s="21"/>
      <c r="F216" s="21"/>
      <c r="G216" s="21"/>
      <c r="H216" s="21"/>
      <c r="I216" s="21"/>
      <c r="J216" s="21"/>
      <c r="K216" s="21"/>
    </row>
    <row r="217" spans="1:11" ht="24" customHeight="1" x14ac:dyDescent="0.35">
      <c r="E217" s="123" t="s">
        <v>305</v>
      </c>
      <c r="F217" s="124"/>
      <c r="G217" s="124"/>
      <c r="H217" s="124"/>
      <c r="I217" s="124"/>
      <c r="J217" s="124"/>
      <c r="K217" s="125"/>
    </row>
    <row r="218" spans="1:11" ht="10.5" customHeight="1" x14ac:dyDescent="0.35">
      <c r="E218" s="35"/>
      <c r="K218" s="39"/>
    </row>
    <row r="219" spans="1:11" x14ac:dyDescent="0.35">
      <c r="E219" s="14" t="s">
        <v>155</v>
      </c>
      <c r="K219" s="39"/>
    </row>
    <row r="220" spans="1:11" x14ac:dyDescent="0.35">
      <c r="E220" s="25" t="s">
        <v>342</v>
      </c>
      <c r="K220" s="39"/>
    </row>
    <row r="221" spans="1:11" ht="9" customHeight="1" x14ac:dyDescent="0.35">
      <c r="E221" s="35"/>
      <c r="K221" s="39"/>
    </row>
    <row r="222" spans="1:11" x14ac:dyDescent="0.35">
      <c r="B222" s="60">
        <f>IF(E222=FALSE,0,E222)</f>
        <v>0</v>
      </c>
      <c r="E222" s="92" t="b">
        <v>0</v>
      </c>
      <c r="F222" s="46" t="s">
        <v>306</v>
      </c>
      <c r="K222" s="39"/>
    </row>
    <row r="223" spans="1:11" ht="12.75" customHeight="1" x14ac:dyDescent="0.35">
      <c r="E223" s="35"/>
      <c r="F223" s="55" t="s">
        <v>156</v>
      </c>
      <c r="K223" s="39"/>
    </row>
    <row r="224" spans="1:11" ht="12" customHeight="1" x14ac:dyDescent="0.35">
      <c r="E224" s="35"/>
      <c r="F224" s="55"/>
      <c r="K224" s="39"/>
    </row>
    <row r="225" spans="2:11" x14ac:dyDescent="0.35">
      <c r="B225" s="60">
        <f>IF(E225=FALSE,0,E225)</f>
        <v>0</v>
      </c>
      <c r="E225" s="92" t="b">
        <v>0</v>
      </c>
      <c r="F225" s="46" t="s">
        <v>307</v>
      </c>
      <c r="K225" s="39"/>
    </row>
    <row r="226" spans="2:11" ht="12.75" customHeight="1" x14ac:dyDescent="0.35">
      <c r="E226" s="35"/>
      <c r="F226" s="55" t="s">
        <v>156</v>
      </c>
      <c r="K226" s="39"/>
    </row>
    <row r="227" spans="2:11" ht="10.5" customHeight="1" x14ac:dyDescent="0.35">
      <c r="E227" s="41"/>
      <c r="F227" s="42"/>
      <c r="G227" s="42"/>
      <c r="H227" s="42"/>
      <c r="I227" s="42"/>
      <c r="J227" s="42"/>
      <c r="K227" s="43"/>
    </row>
    <row r="228" spans="2:11" ht="19.5" customHeight="1" x14ac:dyDescent="0.35"/>
    <row r="229" spans="2:11" ht="24" customHeight="1" x14ac:dyDescent="0.35">
      <c r="E229" s="123" t="s">
        <v>308</v>
      </c>
      <c r="F229" s="124"/>
      <c r="G229" s="124"/>
      <c r="H229" s="124"/>
      <c r="I229" s="124"/>
      <c r="J229" s="124"/>
      <c r="K229" s="125"/>
    </row>
    <row r="230" spans="2:11" ht="10.5" customHeight="1" x14ac:dyDescent="0.35">
      <c r="E230" s="35"/>
      <c r="K230" s="39"/>
    </row>
    <row r="231" spans="2:11" x14ac:dyDescent="0.35">
      <c r="E231" s="45" t="s">
        <v>161</v>
      </c>
      <c r="K231" s="39"/>
    </row>
    <row r="232" spans="2:11" ht="9" customHeight="1" x14ac:dyDescent="0.35">
      <c r="E232" s="35"/>
      <c r="K232" s="39"/>
    </row>
    <row r="233" spans="2:11" x14ac:dyDescent="0.35">
      <c r="E233" s="24" t="s">
        <v>162</v>
      </c>
      <c r="K233" s="39"/>
    </row>
    <row r="234" spans="2:11" x14ac:dyDescent="0.35">
      <c r="B234" s="60">
        <f>J234</f>
        <v>0</v>
      </c>
      <c r="C234" s="61" t="s">
        <v>163</v>
      </c>
      <c r="E234" s="2" t="b">
        <v>0</v>
      </c>
      <c r="F234" s="46" t="s">
        <v>164</v>
      </c>
      <c r="I234" s="47" t="s">
        <v>165</v>
      </c>
      <c r="J234" s="133"/>
      <c r="K234" s="146"/>
    </row>
    <row r="235" spans="2:11" ht="2.15" customHeight="1" x14ac:dyDescent="0.35">
      <c r="E235" s="40"/>
      <c r="F235" s="46"/>
      <c r="I235" s="47"/>
      <c r="J235" s="48"/>
      <c r="K235" s="39"/>
    </row>
    <row r="236" spans="2:11" x14ac:dyDescent="0.35">
      <c r="E236" s="49"/>
      <c r="F236" s="46"/>
      <c r="I236" s="50" t="s">
        <v>166</v>
      </c>
      <c r="J236" s="51" t="str">
        <f>IF(E234=TRUE,COUNTIF($B$18:$B$394,0),"")</f>
        <v/>
      </c>
      <c r="K236" s="39"/>
    </row>
    <row r="237" spans="2:11" ht="10.5" customHeight="1" x14ac:dyDescent="0.35">
      <c r="E237" s="41"/>
      <c r="F237" s="42"/>
      <c r="G237" s="42"/>
      <c r="H237" s="42"/>
      <c r="I237" s="42"/>
      <c r="J237" s="42"/>
      <c r="K237" s="43"/>
    </row>
    <row r="238" spans="2:11" ht="5.15" customHeight="1" x14ac:dyDescent="0.35">
      <c r="E238" s="185"/>
      <c r="F238" s="186"/>
      <c r="G238" s="186"/>
      <c r="H238" s="186"/>
      <c r="I238" s="186"/>
      <c r="J238" s="186"/>
      <c r="K238" s="187"/>
    </row>
    <row r="239" spans="2:11" x14ac:dyDescent="0.35">
      <c r="E239" s="115" t="s">
        <v>374</v>
      </c>
      <c r="F239" s="113"/>
      <c r="G239" s="113"/>
      <c r="H239" s="113"/>
      <c r="I239" s="113"/>
      <c r="J239" s="113"/>
      <c r="K239" s="114"/>
    </row>
    <row r="240" spans="2:11" ht="5.15" customHeight="1" x14ac:dyDescent="0.35">
      <c r="E240" s="143"/>
      <c r="F240" s="144"/>
      <c r="G240" s="144"/>
      <c r="H240" s="144"/>
      <c r="I240" s="144"/>
      <c r="J240" s="144"/>
      <c r="K240" s="145"/>
    </row>
    <row r="241" spans="5:11" x14ac:dyDescent="0.35">
      <c r="E241" s="113"/>
      <c r="F241" s="113"/>
      <c r="G241" s="113"/>
      <c r="H241" s="113"/>
      <c r="I241" s="113"/>
      <c r="J241" s="113"/>
      <c r="K241" s="113"/>
    </row>
  </sheetData>
  <sheetProtection algorithmName="SHA-512" hashValue="ZIxiQJbajgtq4QO+5Mroi47H4xTW/weKGbZcC9E4HC+w8Q7pCK3Pc8Tx+Ho4hfMzAxsXK9kvHDY3zBGjBhR8jw==" saltValue="UOp9u1ON2tKHP+q4gG/gxg==" spinCount="100000" sheet="1" pivotTables="0"/>
  <mergeCells count="87">
    <mergeCell ref="G1:K1"/>
    <mergeCell ref="H83:J83"/>
    <mergeCell ref="J234:K234"/>
    <mergeCell ref="E238:K238"/>
    <mergeCell ref="E240:K240"/>
    <mergeCell ref="E213:F213"/>
    <mergeCell ref="G213:H213"/>
    <mergeCell ref="E214:F214"/>
    <mergeCell ref="G214:H214"/>
    <mergeCell ref="E229:K229"/>
    <mergeCell ref="E217:K217"/>
    <mergeCell ref="E212:F212"/>
    <mergeCell ref="G212:H212"/>
    <mergeCell ref="F160:G160"/>
    <mergeCell ref="F161:G161"/>
    <mergeCell ref="H160:I160"/>
    <mergeCell ref="H161:I161"/>
    <mergeCell ref="H201:K205"/>
    <mergeCell ref="E210:F210"/>
    <mergeCell ref="G210:H210"/>
    <mergeCell ref="E98:F98"/>
    <mergeCell ref="G98:H98"/>
    <mergeCell ref="G99:H99"/>
    <mergeCell ref="E99:F99"/>
    <mergeCell ref="F162:G162"/>
    <mergeCell ref="H162:I162"/>
    <mergeCell ref="F163:G163"/>
    <mergeCell ref="H163:I163"/>
    <mergeCell ref="H190:K194"/>
    <mergeCell ref="E211:F211"/>
    <mergeCell ref="G211:H211"/>
    <mergeCell ref="E3:K3"/>
    <mergeCell ref="E15:K15"/>
    <mergeCell ref="E57:K57"/>
    <mergeCell ref="G30:H30"/>
    <mergeCell ref="J34:K34"/>
    <mergeCell ref="E36:J36"/>
    <mergeCell ref="H19:K23"/>
    <mergeCell ref="E27:F27"/>
    <mergeCell ref="G27:H27"/>
    <mergeCell ref="E28:F28"/>
    <mergeCell ref="G28:H28"/>
    <mergeCell ref="E29:F29"/>
    <mergeCell ref="G29:H29"/>
    <mergeCell ref="E30:F30"/>
    <mergeCell ref="E72:F72"/>
    <mergeCell ref="G72:H72"/>
    <mergeCell ref="E117:F117"/>
    <mergeCell ref="G117:H117"/>
    <mergeCell ref="E113:F113"/>
    <mergeCell ref="G113:H113"/>
    <mergeCell ref="E100:F100"/>
    <mergeCell ref="E114:F114"/>
    <mergeCell ref="G114:H114"/>
    <mergeCell ref="E115:F115"/>
    <mergeCell ref="G115:H115"/>
    <mergeCell ref="E116:F116"/>
    <mergeCell ref="G116:H116"/>
    <mergeCell ref="G100:H100"/>
    <mergeCell ref="E97:F97"/>
    <mergeCell ref="G97:H97"/>
    <mergeCell ref="G96:H96"/>
    <mergeCell ref="E96:F96"/>
    <mergeCell ref="H40:K44"/>
    <mergeCell ref="E68:F68"/>
    <mergeCell ref="G68:H68"/>
    <mergeCell ref="I68:J68"/>
    <mergeCell ref="I72:J72"/>
    <mergeCell ref="E69:F69"/>
    <mergeCell ref="G69:H69"/>
    <mergeCell ref="I69:J69"/>
    <mergeCell ref="E70:F70"/>
    <mergeCell ref="G70:H70"/>
    <mergeCell ref="I70:J70"/>
    <mergeCell ref="E71:F71"/>
    <mergeCell ref="G71:H71"/>
    <mergeCell ref="I71:J71"/>
    <mergeCell ref="E79:F79"/>
    <mergeCell ref="G79:H79"/>
    <mergeCell ref="E80:F80"/>
    <mergeCell ref="G80:H80"/>
    <mergeCell ref="E76:F76"/>
    <mergeCell ref="G76:H76"/>
    <mergeCell ref="E77:F77"/>
    <mergeCell ref="G77:H77"/>
    <mergeCell ref="E78:F78"/>
    <mergeCell ref="G78:H78"/>
  </mergeCells>
  <phoneticPr fontId="22" type="noConversion"/>
  <conditionalFormatting sqref="E27 E29 E69 E71 E77 E79 E97:E100 E114:E117 E211 E213">
    <cfRule type="expression" dxfId="10" priority="5861">
      <formula>AND($E$370=TRUE,$B27=0)</formula>
    </cfRule>
  </conditionalFormatting>
  <conditionalFormatting sqref="E222">
    <cfRule type="expression" dxfId="9" priority="13">
      <formula>AND($E$234=TRUE,$B$222=0)</formula>
    </cfRule>
  </conditionalFormatting>
  <conditionalFormatting sqref="E225">
    <cfRule type="expression" dxfId="8" priority="12">
      <formula>AND($E$234=TRUE,$B$222=0)</formula>
    </cfRule>
  </conditionalFormatting>
  <conditionalFormatting sqref="H19 G27:G30 J34 K36 H40 F64 H64 G69:G72 G77:G80 K82 K86 K89 G97:G100 K106 G114:G117 K120 F130:I133 K156 E161:F163 H161:H163 I167 I169 K172 K176 K179 K182 K184 K188 H190 K199 H201 G211:G214">
    <cfRule type="expression" dxfId="7" priority="4">
      <formula>AND($E$234=TRUE,$B19=0)</formula>
    </cfRule>
  </conditionalFormatting>
  <conditionalFormatting sqref="I69:J72">
    <cfRule type="expression" dxfId="6" priority="5883">
      <formula>AND($E$272=TRUE,$B69=0)</formula>
    </cfRule>
  </conditionalFormatting>
  <conditionalFormatting sqref="J234">
    <cfRule type="expression" dxfId="5" priority="56">
      <formula>AND($E$407=TRUE,$B222=0)</formula>
    </cfRule>
  </conditionalFormatting>
  <conditionalFormatting sqref="J236">
    <cfRule type="expression" dxfId="4" priority="72">
      <formula>$J$236=0</formula>
    </cfRule>
    <cfRule type="expression" dxfId="3" priority="73">
      <formula>$J$236&gt;0</formula>
    </cfRule>
  </conditionalFormatting>
  <conditionalFormatting sqref="J234:K234">
    <cfRule type="expression" dxfId="2" priority="14">
      <formula>AND($E$234=TRUE,$B$234=0)</formula>
    </cfRule>
  </conditionalFormatting>
  <conditionalFormatting sqref="K103">
    <cfRule type="expression" dxfId="1" priority="5884">
      <formula>AND($E$234=TRUE,$B102=0)</formula>
    </cfRule>
  </conditionalFormatting>
  <conditionalFormatting sqref="K124">
    <cfRule type="expression" dxfId="0" priority="1">
      <formula>AND($E$234=TRUE,$B$124=0)</formula>
    </cfRule>
  </conditionalFormatting>
  <dataValidations count="12">
    <dataValidation type="date" allowBlank="1" showInputMessage="1" showErrorMessage="1" errorTitle="Information non valide" error="« Veuillez entrer une date au format AAAA‑MM‑JJ »" sqref="J24 J17:J18 H64 F64" xr:uid="{005B0AC5-9BE1-457E-A5E8-6079E32D3FB4}">
      <formula1>36161</formula1>
      <formula2>73051</formula2>
    </dataValidation>
    <dataValidation type="custom" allowBlank="1" showInputMessage="1" showErrorMessage="1" errorTitle="Information non valide" error="La valeur saisie n'est pas valide. Exemple: votrenom@entreprise.com" sqref="J25:J33 J35 J45:J54" xr:uid="{D3119DC4-90D3-403A-BA82-60C5284F0789}">
      <formula1>ISNUMBER(SEARCH("@",J25))</formula1>
    </dataValidation>
    <dataValidation type="custom" showInputMessage="1" showErrorMessage="1" errorTitle="Information non valide" error="Vous devez remplir cette cellule avant de continuer et la réponse doit être une valeur numérique sans décimale. Veuillez corriger." sqref="I69:J72 G77:G80 G27:G30 K86 K89 K82 K106 K124 G97:G100 F130:I133 G114:G117 G69:G72 G211:G214" xr:uid="{54A6F108-276D-4F11-BAA6-B03BD0C2C7C6}">
      <formula1>AND(ISNUMBER(F27), F27=INT(F27))</formula1>
    </dataValidation>
    <dataValidation type="custom" showInputMessage="1" showErrorMessage="1" errorTitle="Information non valide" error="Vous devez remplir cette cellule avant de continuer." sqref="F55:F56 F216 K216 K17:K18 K24:K33 K35 K45:K56" xr:uid="{83158654-54E4-4F3F-85F3-7A15EFF6C120}">
      <formula1>F17&lt;&gt;""</formula1>
    </dataValidation>
    <dataValidation type="custom" allowBlank="1" showInputMessage="1" showErrorMessage="1" errorTitle="Information non valide" error="La valeur saisie n'est pas valide. Exemple: 999-999-9999" sqref="F24" xr:uid="{A504C9A5-25D9-4B05-B876-DE04DE1DB9DA}">
      <formula1>LEN(SUBSTITUTE(SUBSTITUTE(SUBSTITUTE(SUBSTITUTE(SUBSTITUTE(E57," ",""),"-",""),"(", ""),")",""),".",""))=10</formula1>
    </dataValidation>
    <dataValidation type="custom" allowBlank="1" showInputMessage="1" showErrorMessage="1" errorTitle="Information non valide" error="La valeur saisie n'est pas valide. Exemple: 999-999-9999" sqref="F17:F20" xr:uid="{C7835AAA-7D54-408E-A7F8-78138065E731}">
      <formula1>LEN(SUBSTITUTE(SUBSTITUTE(SUBSTITUTE(SUBSTITUTE(SUBSTITUTE(E56," ",""),"-",""),"(", ""),")",""),".",""))=10</formula1>
    </dataValidation>
    <dataValidation type="custom" allowBlank="1" showInputMessage="1" showErrorMessage="1" errorTitle="Information non valide" error="La valeur saisie n'est pas valide. Exemple: 999-999-9999" sqref="F21:F23" xr:uid="{1EB55F8D-E0EE-4B01-9524-0221CDAA7008}">
      <formula1>LEN(SUBSTITUTE(SUBSTITUTE(SUBSTITUTE(SUBSTITUTE(SUBSTITUTE(E57," ",""),"-",""),"(", ""),")",""),".",""))=10</formula1>
    </dataValidation>
    <dataValidation type="custom" allowBlank="1" showInputMessage="1" showErrorMessage="1" errorTitle="Information non valide" error="La valeur saisie n'est pas valide. Exemple: 999-999-9999" sqref="F25:F26" xr:uid="{74224352-E08D-4AF1-9C85-269E09DAA895}">
      <formula1>LEN(SUBSTITUTE(SUBSTITUTE(SUBSTITUTE(SUBSTITUTE(SUBSTITUTE(E56," ",""),"-",""),"(", ""),")",""),".",""))=10</formula1>
    </dataValidation>
    <dataValidation type="custom" allowBlank="1" showInputMessage="1" showErrorMessage="1" errorTitle="Information non valide" error="La valeur saisie n'est pas valide. Exemple: 999-999-9999" sqref="F31:F33" xr:uid="{68969573-A236-4655-AC43-F73CC13657AA}">
      <formula1>LEN(SUBSTITUTE(SUBSTITUTE(SUBSTITUTE(SUBSTITUTE(SUBSTITUTE(E58," ",""),"-",""),"(", ""),")",""),".",""))=10</formula1>
    </dataValidation>
    <dataValidation type="custom" allowBlank="1" showInputMessage="1" showErrorMessage="1" errorTitle="Information non valide" error="La valeur saisie n'est pas valide. Exemple: 999-999-9999" sqref="F34:F35" xr:uid="{1301DF58-BD54-47DE-8508-170FD1CF3945}">
      <formula1>LEN(SUBSTITUTE(SUBSTITUTE(SUBSTITUTE(SUBSTITUTE(SUBSTITUTE(E60," ",""),"-",""),"(", ""),")",""),".",""))=10</formula1>
    </dataValidation>
    <dataValidation type="custom" allowBlank="1" showInputMessage="1" showErrorMessage="1" errorTitle="Information non valide" error="La valeur saisie n'est pas valide. Exemple: 999-999-9999" sqref="F54 F45:F47" xr:uid="{8CE6F0C5-04EE-4FD8-BD1E-6F3F609E69BA}">
      <formula1>LEN(SUBSTITUTE(SUBSTITUTE(SUBSTITUTE(SUBSTITUTE(SUBSTITUTE(#REF!," ",""),"-",""),"(", ""),")",""),".",""))=10</formula1>
    </dataValidation>
    <dataValidation type="custom" showInputMessage="1" showErrorMessage="1" errorTitle="Information non valide" error="Vous devez remplir cette cellule avant de continuer et saisir la valeur en texte sans valeur numérique." sqref="J234" xr:uid="{90AC024D-D534-4D20-AA57-8BC698F4DA8B}">
      <formula1>J234=SUBSTITUTE(J234,"0","")</formula1>
    </dataValidation>
  </dataValidations>
  <hyperlinks>
    <hyperlink ref="H83" r:id="rId1" xr:uid="{047CA8C4-4DBF-4D30-8159-C8A87B328139}"/>
  </hyperlinks>
  <pageMargins left="0.51181102362204722" right="0.51181102362204722" top="0.51181102362204722" bottom="0.51181102362204722" header="0.39370078740157483" footer="0.39370078740157483"/>
  <pageSetup scale="85" orientation="portrait" r:id="rId2"/>
  <headerFooter>
    <oddFooter>&amp;L&amp;"Arial,Normal"&amp;9Ministère de l'Éducation&amp;R&amp;"Arial,Normal"&amp;9&amp;P de &amp;N</oddFooter>
  </headerFooter>
  <rowBreaks count="3" manualBreakCount="3">
    <brk id="56" max="16383" man="1"/>
    <brk id="118" min="4" max="10" man="1"/>
    <brk id="180" min="4" max="10" man="1"/>
  </rowBreaks>
  <drawing r:id="rId3"/>
  <extLst>
    <ext xmlns:x14="http://schemas.microsoft.com/office/spreadsheetml/2009/9/main" uri="{CCE6A557-97BC-4b89-ADB6-D9C93CAAB3DF}">
      <x14:dataValidations xmlns:xm="http://schemas.microsoft.com/office/excel/2006/main" count="8">
        <x14:dataValidation type="list" showInputMessage="1" showErrorMessage="1" xr:uid="{2B588243-5580-4843-BB7E-FA0D00EEB495}">
          <x14:formula1>
            <xm:f>filtre!$A$1:$A$2</xm:f>
          </x14:formula1>
          <xm:sqref>K36 K156 K176 K179 K182 K184 K199 K172</xm:sqref>
        </x14:dataValidation>
        <x14:dataValidation type="list" allowBlank="1" showInputMessage="1" showErrorMessage="1" xr:uid="{E00A72BA-C667-43DA-9AAE-491ACCA99F0E}">
          <x14:formula1>
            <xm:f>filtre!$S$1:$S$3</xm:f>
          </x14:formula1>
          <xm:sqref>I169</xm:sqref>
        </x14:dataValidation>
        <x14:dataValidation type="list" showInputMessage="1" showErrorMessage="1" xr:uid="{5B959A51-62B1-4222-A23A-BDE667145E81}">
          <x14:formula1>
            <xm:f>filtre!$U$1:$U$3</xm:f>
          </x14:formula1>
          <xm:sqref>K188</xm:sqref>
        </x14:dataValidation>
        <x14:dataValidation type="list" showInputMessage="1" showErrorMessage="1" errorTitle="Information non valide" error="Vous devez remplir cette cellule avant de continuer et la réponse doit être une valeur numérique sans décimale. Veuillez corriger." xr:uid="{96A3C075-8A51-4E7A-A7C0-9088BD53BB58}">
          <x14:formula1>
            <xm:f>filtre!$V$1:$V$6</xm:f>
          </x14:formula1>
          <xm:sqref>K120 K103</xm:sqref>
        </x14:dataValidation>
        <x14:dataValidation type="list" allowBlank="1" showInputMessage="1" showErrorMessage="1" xr:uid="{A85EEA57-B126-487B-A5BA-210E1BAFCB6E}">
          <x14:formula1>
            <xm:f>filtre!$Q$1:$Q$4</xm:f>
          </x14:formula1>
          <xm:sqref>I167</xm:sqref>
        </x14:dataValidation>
        <x14:dataValidation type="list" allowBlank="1" showInputMessage="1" showErrorMessage="1" xr:uid="{AC09C057-EB21-47D5-9873-15A388A672E6}">
          <x14:formula1>
            <xm:f>filtre!$E$1:$E$3</xm:f>
          </x14:formula1>
          <xm:sqref>J34:K34</xm:sqref>
        </x14:dataValidation>
        <x14:dataValidation type="list" showInputMessage="1" showErrorMessage="1" xr:uid="{C48B8CE2-11BE-4750-9E59-87CE8BF6C121}">
          <x14:formula1>
            <xm:f>filtre!$M$1:$M$5</xm:f>
          </x14:formula1>
          <xm:sqref>F161:G161 F162:G162 F163:G163</xm:sqref>
        </x14:dataValidation>
        <x14:dataValidation type="list" showInputMessage="1" showErrorMessage="1" xr:uid="{49BD7CE1-AF0B-4EA4-AC04-7AA9523FDB2D}">
          <x14:formula1>
            <xm:f>filtre!$O$1:$O$4</xm:f>
          </x14:formula1>
          <xm:sqref>H161:I161 H162:I162 H163:I163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E1DB-7C25-4DBC-B5DF-AF850357C7A7}">
  <dimension ref="A1:V50"/>
  <sheetViews>
    <sheetView workbookViewId="0">
      <selection activeCell="V1" sqref="V1:V6"/>
    </sheetView>
  </sheetViews>
  <sheetFormatPr baseColWidth="10" defaultColWidth="11.453125" defaultRowHeight="14.5" x14ac:dyDescent="0.35"/>
  <cols>
    <col min="2" max="2" width="2.7265625" customWidth="1"/>
    <col min="3" max="3" width="3" customWidth="1"/>
    <col min="4" max="4" width="5" customWidth="1"/>
    <col min="9" max="9" width="18.26953125" bestFit="1" customWidth="1"/>
    <col min="10" max="10" width="4.1796875" customWidth="1"/>
    <col min="12" max="12" width="4.7265625" customWidth="1"/>
    <col min="13" max="13" width="15" customWidth="1"/>
    <col min="14" max="14" width="3.453125" customWidth="1"/>
    <col min="16" max="16" width="3.81640625" customWidth="1"/>
    <col min="18" max="18" width="3.7265625" customWidth="1"/>
  </cols>
  <sheetData>
    <row r="1" spans="1:22" x14ac:dyDescent="0.35">
      <c r="A1" t="s">
        <v>25</v>
      </c>
      <c r="E1" t="s">
        <v>309</v>
      </c>
      <c r="G1" t="s">
        <v>310</v>
      </c>
      <c r="I1" t="s">
        <v>216</v>
      </c>
      <c r="K1">
        <v>1</v>
      </c>
      <c r="M1" s="4" t="s">
        <v>311</v>
      </c>
      <c r="O1" t="s">
        <v>312</v>
      </c>
      <c r="Q1" t="s">
        <v>313</v>
      </c>
      <c r="S1" t="s">
        <v>314</v>
      </c>
      <c r="U1" t="s">
        <v>25</v>
      </c>
      <c r="V1">
        <v>0</v>
      </c>
    </row>
    <row r="2" spans="1:22" x14ac:dyDescent="0.35">
      <c r="A2" t="s">
        <v>27</v>
      </c>
      <c r="D2" t="s">
        <v>8</v>
      </c>
      <c r="E2" t="s">
        <v>315</v>
      </c>
      <c r="G2" t="s">
        <v>183</v>
      </c>
      <c r="I2" t="s">
        <v>217</v>
      </c>
      <c r="K2">
        <v>2</v>
      </c>
      <c r="M2" t="s">
        <v>316</v>
      </c>
      <c r="O2" t="s">
        <v>317</v>
      </c>
      <c r="Q2" t="s">
        <v>318</v>
      </c>
      <c r="S2" t="s">
        <v>319</v>
      </c>
      <c r="U2" t="s">
        <v>27</v>
      </c>
      <c r="V2" t="s">
        <v>320</v>
      </c>
    </row>
    <row r="3" spans="1:22" x14ac:dyDescent="0.35">
      <c r="E3" t="s">
        <v>321</v>
      </c>
      <c r="G3" t="s">
        <v>184</v>
      </c>
      <c r="I3" t="s">
        <v>218</v>
      </c>
      <c r="K3">
        <v>3</v>
      </c>
      <c r="M3" t="s">
        <v>322</v>
      </c>
      <c r="O3" t="s">
        <v>323</v>
      </c>
      <c r="Q3" t="s">
        <v>324</v>
      </c>
      <c r="S3" t="s">
        <v>325</v>
      </c>
      <c r="U3" t="s">
        <v>326</v>
      </c>
      <c r="V3" t="s">
        <v>327</v>
      </c>
    </row>
    <row r="4" spans="1:22" x14ac:dyDescent="0.35">
      <c r="G4" t="s">
        <v>185</v>
      </c>
      <c r="I4" t="s">
        <v>219</v>
      </c>
      <c r="K4">
        <v>4</v>
      </c>
      <c r="M4" t="s">
        <v>328</v>
      </c>
      <c r="O4" t="s">
        <v>329</v>
      </c>
      <c r="Q4" t="s">
        <v>330</v>
      </c>
      <c r="V4" t="s">
        <v>331</v>
      </c>
    </row>
    <row r="5" spans="1:22" x14ac:dyDescent="0.35">
      <c r="G5" t="s">
        <v>186</v>
      </c>
      <c r="K5">
        <v>5</v>
      </c>
      <c r="M5" t="s">
        <v>332</v>
      </c>
      <c r="V5" t="s">
        <v>333</v>
      </c>
    </row>
    <row r="6" spans="1:22" x14ac:dyDescent="0.35">
      <c r="G6" t="s">
        <v>187</v>
      </c>
      <c r="K6">
        <v>6</v>
      </c>
      <c r="V6" t="s">
        <v>334</v>
      </c>
    </row>
    <row r="7" spans="1:22" x14ac:dyDescent="0.35">
      <c r="G7" t="s">
        <v>188</v>
      </c>
      <c r="K7">
        <v>7</v>
      </c>
    </row>
    <row r="8" spans="1:22" x14ac:dyDescent="0.35">
      <c r="K8">
        <v>8</v>
      </c>
    </row>
    <row r="9" spans="1:22" x14ac:dyDescent="0.35">
      <c r="K9">
        <v>9</v>
      </c>
    </row>
    <row r="10" spans="1:22" x14ac:dyDescent="0.35">
      <c r="K10">
        <v>10</v>
      </c>
    </row>
    <row r="11" spans="1:22" x14ac:dyDescent="0.35">
      <c r="K11">
        <v>11</v>
      </c>
    </row>
    <row r="12" spans="1:22" x14ac:dyDescent="0.35">
      <c r="K12">
        <v>12</v>
      </c>
    </row>
    <row r="13" spans="1:22" x14ac:dyDescent="0.35">
      <c r="K13">
        <v>13</v>
      </c>
    </row>
    <row r="14" spans="1:22" x14ac:dyDescent="0.35">
      <c r="K14">
        <v>14</v>
      </c>
    </row>
    <row r="15" spans="1:22" x14ac:dyDescent="0.35">
      <c r="K15">
        <v>15</v>
      </c>
    </row>
    <row r="16" spans="1:22" x14ac:dyDescent="0.35">
      <c r="K16">
        <v>16</v>
      </c>
    </row>
    <row r="17" spans="11:11" x14ac:dyDescent="0.35">
      <c r="K17">
        <v>17</v>
      </c>
    </row>
    <row r="18" spans="11:11" x14ac:dyDescent="0.35">
      <c r="K18">
        <v>18</v>
      </c>
    </row>
    <row r="19" spans="11:11" x14ac:dyDescent="0.35">
      <c r="K19">
        <v>19</v>
      </c>
    </row>
    <row r="20" spans="11:11" x14ac:dyDescent="0.35">
      <c r="K20">
        <v>20</v>
      </c>
    </row>
    <row r="21" spans="11:11" x14ac:dyDescent="0.35">
      <c r="K21">
        <v>21</v>
      </c>
    </row>
    <row r="22" spans="11:11" x14ac:dyDescent="0.35">
      <c r="K22">
        <v>22</v>
      </c>
    </row>
    <row r="23" spans="11:11" x14ac:dyDescent="0.35">
      <c r="K23">
        <v>23</v>
      </c>
    </row>
    <row r="24" spans="11:11" x14ac:dyDescent="0.35">
      <c r="K24">
        <v>24</v>
      </c>
    </row>
    <row r="25" spans="11:11" x14ac:dyDescent="0.35">
      <c r="K25">
        <v>25</v>
      </c>
    </row>
    <row r="26" spans="11:11" x14ac:dyDescent="0.35">
      <c r="K26">
        <v>26</v>
      </c>
    </row>
    <row r="27" spans="11:11" x14ac:dyDescent="0.35">
      <c r="K27">
        <v>27</v>
      </c>
    </row>
    <row r="28" spans="11:11" x14ac:dyDescent="0.35">
      <c r="K28">
        <v>28</v>
      </c>
    </row>
    <row r="29" spans="11:11" x14ac:dyDescent="0.35">
      <c r="K29">
        <v>29</v>
      </c>
    </row>
    <row r="30" spans="11:11" x14ac:dyDescent="0.35">
      <c r="K30">
        <v>30</v>
      </c>
    </row>
    <row r="31" spans="11:11" x14ac:dyDescent="0.35">
      <c r="K31">
        <v>31</v>
      </c>
    </row>
    <row r="32" spans="11:11" x14ac:dyDescent="0.35">
      <c r="K32">
        <v>32</v>
      </c>
    </row>
    <row r="33" spans="11:11" x14ac:dyDescent="0.35">
      <c r="K33">
        <v>33</v>
      </c>
    </row>
    <row r="34" spans="11:11" x14ac:dyDescent="0.35">
      <c r="K34">
        <v>34</v>
      </c>
    </row>
    <row r="35" spans="11:11" x14ac:dyDescent="0.35">
      <c r="K35">
        <v>35</v>
      </c>
    </row>
    <row r="36" spans="11:11" x14ac:dyDescent="0.35">
      <c r="K36">
        <v>36</v>
      </c>
    </row>
    <row r="37" spans="11:11" x14ac:dyDescent="0.35">
      <c r="K37">
        <v>37</v>
      </c>
    </row>
    <row r="38" spans="11:11" x14ac:dyDescent="0.35">
      <c r="K38">
        <v>38</v>
      </c>
    </row>
    <row r="39" spans="11:11" x14ac:dyDescent="0.35">
      <c r="K39">
        <v>39</v>
      </c>
    </row>
    <row r="40" spans="11:11" x14ac:dyDescent="0.35">
      <c r="K40">
        <v>40</v>
      </c>
    </row>
    <row r="41" spans="11:11" x14ac:dyDescent="0.35">
      <c r="K41">
        <v>41</v>
      </c>
    </row>
    <row r="42" spans="11:11" x14ac:dyDescent="0.35">
      <c r="K42">
        <v>42</v>
      </c>
    </row>
    <row r="43" spans="11:11" x14ac:dyDescent="0.35">
      <c r="K43">
        <v>43</v>
      </c>
    </row>
    <row r="44" spans="11:11" x14ac:dyDescent="0.35">
      <c r="K44">
        <v>44</v>
      </c>
    </row>
    <row r="45" spans="11:11" x14ac:dyDescent="0.35">
      <c r="K45">
        <v>45</v>
      </c>
    </row>
    <row r="46" spans="11:11" x14ac:dyDescent="0.35">
      <c r="K46">
        <v>46</v>
      </c>
    </row>
    <row r="47" spans="11:11" x14ac:dyDescent="0.35">
      <c r="K47">
        <v>47</v>
      </c>
    </row>
    <row r="48" spans="11:11" x14ac:dyDescent="0.35">
      <c r="K48">
        <v>48</v>
      </c>
    </row>
    <row r="49" spans="11:11" x14ac:dyDescent="0.35">
      <c r="K49">
        <v>49</v>
      </c>
    </row>
    <row r="50" spans="11:11" x14ac:dyDescent="0.35">
      <c r="K50">
        <v>50</v>
      </c>
    </row>
  </sheetData>
  <sheetProtection algorithmName="SHA-512" hashValue="n5Jnl7oePYwD9FgDehYBR1lEQi5CMqa0I6q1jlGh/kiTAKNsY/S7fG/xlRIheYKLErvLVUJ7njkw7bKQrUSgww==" saltValue="owjFO4JzRZoiFSY1/ElpG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C86C4F1A0F684CB9AAB1D119B0CCA2" ma:contentTypeVersion="14" ma:contentTypeDescription="Crée un document." ma:contentTypeScope="" ma:versionID="bc35ebfaa3379280a00ac011ae055848">
  <xsd:schema xmlns:xsd="http://www.w3.org/2001/XMLSchema" xmlns:xs="http://www.w3.org/2001/XMLSchema" xmlns:p="http://schemas.microsoft.com/office/2006/metadata/properties" xmlns:ns2="9adb0655-d8b2-4056-af76-80f7e7778929" xmlns:ns3="bfe31dcf-420b-4191-8e7a-e17bdc9eddc8" targetNamespace="http://schemas.microsoft.com/office/2006/metadata/properties" ma:root="true" ma:fieldsID="db2cbbff5a5941cc3ed8977b13502b59" ns2:_="" ns3:_="">
    <xsd:import namespace="9adb0655-d8b2-4056-af76-80f7e7778929"/>
    <xsd:import namespace="bfe31dcf-420b-4191-8e7a-e17bdc9edd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db0655-d8b2-4056-af76-80f7e77789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8372e1be-7508-447c-9231-520b406ec6aa"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e31dcf-420b-4191-8e7a-e17bdc9eddc8"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19" nillable="true" ma:displayName="Taxonomy Catch All Column" ma:hidden="true" ma:list="{47fa3255-63fd-46dc-881b-7c0f87a7ff59}" ma:internalName="TaxCatchAll" ma:showField="CatchAllData" ma:web="bfe31dcf-420b-4191-8e7a-e17bdc9edd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A X N + X M 1 G W X K k A A A A 9 g A A A B I A H A B D b 2 5 m a W c v U G F j a 2 F n Z S 5 4 b W w g o h g A K K A U A A A A A A A A A A A A A A A A A A A A A A A A A A A A h Y / d C o I w A I V f R X b v / i Q Q m Z P w N i E I o t s x p 4 1 0 x j a b 7 9 Z F j 9 Q r Z J T V X Z f n O 9 / F O f f r j R V T 3 0 U X Z Z 0 e T A 4 I x C B S R g 6 1 N m 0 O R t / E K S g 4 2 w p 5 E q 2 K Z t m 4 b H J 1 D o 7 e n z O E Q g g w J H C w L a I Y E 3 S o N j t 5 V L 0 A H 1 n / l 2 N t n B d G K s D Z / j W G U 0 h W B C Y 0 h Z i h B b J K m 6 9 A 5 7 3 P 9 g e y c u z 8 a B V v b F y u G V o i Q + 8 P / A F Q S w M E F A A C A A g A A X N + 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F z f l w o i k e 4 D g A A A B E A A A A T A B w A R m 9 y b X V s Y X M v U 2 V j d G l v b j E u b S C i G A A o o B Q A A A A A A A A A A A A A A A A A A A A A A A A A A A A r T k 0 u y c z P U w i G 0 I b W A F B L A Q I t A B Q A A g A I A A F z f l z N R l l y p A A A A P Y A A A A S A A A A A A A A A A A A A A A A A A A A A A B D b 2 5 m a W c v U G F j a 2 F n Z S 5 4 b W x Q S w E C L Q A U A A I A C A A B c 3 5 c D 8 r p q 6 Q A A A D p A A A A E w A A A A A A A A A A A A A A A A D w A A A A W 0 N v b n R l b n R f V H l w Z X N d L n h t b F B L A Q I t A B Q A A g A I A A F z f 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K 5 H A s B R S 3 R 7 M e c C Q Q 2 Z B s A A A A A A I A A A A A A B B m A A A A A Q A A I A A A A C t Y K 8 w k P v L + 0 3 D e d 9 R a c i 8 0 J / g x k f v o e U 3 r f K P n k u 5 N A A A A A A 6 A A A A A A g A A I A A A A F h P X T 4 T P V + v 7 d r S P B g O F S s 3 a T / b H M 3 L 5 C V p 8 k K u t C L d U A A A A P x k d w T M F b F w G 1 r 5 o 0 i e d z B V d W n 7 z 7 6 C z Z X 2 7 k a m U R U P M d q h A E j v + 7 9 w 9 T Q y s v Q 8 i l 7 j C 8 h d Z u C r I 4 d Q G 8 f e U T a H + c W V 5 b r 9 b F R D F a b 2 P G W q Q A A A A M F 2 l 9 c c H m N a 4 w 2 o K 0 s W j 4 / b h x e F Y B v a q v n / M F N U 3 v u 3 H e u 5 M 7 4 L y K 7 o R 3 F 4 J e + 1 b F b h m e 6 b b o x d t 0 t z s E 8 e P v 8 = < / 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9adb0655-d8b2-4056-af76-80f7e7778929">
      <Terms xmlns="http://schemas.microsoft.com/office/infopath/2007/PartnerControls"/>
    </lcf76f155ced4ddcb4097134ff3c332f>
    <TaxCatchAll xmlns="bfe31dcf-420b-4191-8e7a-e17bdc9eddc8" xsi:nil="true"/>
  </documentManagement>
</p:properties>
</file>

<file path=customXml/itemProps1.xml><?xml version="1.0" encoding="utf-8"?>
<ds:datastoreItem xmlns:ds="http://schemas.openxmlformats.org/officeDocument/2006/customXml" ds:itemID="{498F9045-4031-4536-AFAB-6F1A020BB005}">
  <ds:schemaRefs>
    <ds:schemaRef ds:uri="http://schemas.microsoft.com/sharepoint/v3/contenttype/forms"/>
  </ds:schemaRefs>
</ds:datastoreItem>
</file>

<file path=customXml/itemProps2.xml><?xml version="1.0" encoding="utf-8"?>
<ds:datastoreItem xmlns:ds="http://schemas.openxmlformats.org/officeDocument/2006/customXml" ds:itemID="{CF786530-148A-494E-B5EC-4E7B756329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db0655-d8b2-4056-af76-80f7e7778929"/>
    <ds:schemaRef ds:uri="bfe31dcf-420b-4191-8e7a-e17bdc9edd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7460C5-0CE8-4180-9D4B-14B3521074F6}">
  <ds:schemaRefs>
    <ds:schemaRef ds:uri="http://schemas.microsoft.com/DataMashup"/>
  </ds:schemaRefs>
</ds:datastoreItem>
</file>

<file path=customXml/itemProps4.xml><?xml version="1.0" encoding="utf-8"?>
<ds:datastoreItem xmlns:ds="http://schemas.openxmlformats.org/officeDocument/2006/customXml" ds:itemID="{6209A2A7-E395-4A91-B8C1-17A8244FA4E7}">
  <ds:schemaRefs>
    <ds:schemaRef ds:uri="9adb0655-d8b2-4056-af76-80f7e7778929"/>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dcmitype/"/>
    <ds:schemaRef ds:uri="http://purl.org/dc/elements/1.1/"/>
    <ds:schemaRef ds:uri="bfe31dcf-420b-4191-8e7a-e17bdc9eddc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PSDPS</vt:lpstr>
      <vt:lpstr>ANNEXE</vt:lpstr>
      <vt:lpstr>filtre</vt:lpstr>
      <vt:lpstr>ANNEXE!Zone_d_impression</vt:lpstr>
      <vt:lpstr>PSDPS!Zone_d_impression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de demande – Programme de soutien au développement de la pratique sportive au Québec (PSDPS) 2026-2029 </dc:title>
  <dc:subject>Formulaire de demande – Programme de soutien au développement de la pratique sportive au Québec (PSDPS) 2026-2029 </dc:subject>
  <dc:creator>Ministère de l'Éducation</dc:creator>
  <cp:keywords>PSDPS</cp:keywords>
  <dc:description/>
  <cp:lastModifiedBy>Alexandre St-Amand-Séguin</cp:lastModifiedBy>
  <cp:revision/>
  <cp:lastPrinted>2026-04-17T17:26:22Z</cp:lastPrinted>
  <dcterms:created xsi:type="dcterms:W3CDTF">2026-03-30T13:00:48Z</dcterms:created>
  <dcterms:modified xsi:type="dcterms:W3CDTF">2026-04-20T16:18:40Z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0x010100C5C86C4F1A0F684CB9AAB1D119B0CCA2</vt:lpwstr>
  </property>
  <property fmtid="{D5CDD505-2E9C-101B-9397-08002B2CF9AE}" pid="3" name="MediaServiceImageTags">
    <vt:lpwstr/>
  </property>
</Properties>
</file>