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BADB8313-D4B4-4B04-ACCA-0BFA532FCCC4}" xr6:coauthVersionLast="47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Informations générales" sheetId="3" r:id="rId1"/>
    <sheet name="Dépenses en temps interne" sheetId="1" r:id="rId2"/>
    <sheet name="Dépenses en temps externe" sheetId="6" r:id="rId3"/>
    <sheet name="Matériaux,équipements,contrats" sheetId="5" r:id="rId4"/>
    <sheet name="Sommaire" sheetId="7" r:id="rId5"/>
    <sheet name="Subvention maximale" sheetId="9" state="hidden" r:id="rId6"/>
  </sheets>
  <definedNames>
    <definedName name="_xlnm.Print_Titles" localSheetId="2">'Dépenses en temps externe'!$1:$6</definedName>
    <definedName name="_xlnm.Print_Titles" localSheetId="1">'Dépenses en temps interne'!$2:$7</definedName>
    <definedName name="_xlnm.Print_Titles" localSheetId="3">'Matériaux,équipements,contrats'!$2:$7</definedName>
    <definedName name="Ressources">#REF!</definedName>
    <definedName name="_xlnm.Print_Area" localSheetId="2">'Dépenses en temps externe'!$B$1:$T$121</definedName>
    <definedName name="_xlnm.Print_Area" localSheetId="1">'Dépenses en temps interne'!$B$2:$V$120</definedName>
    <definedName name="_xlnm.Print_Area" localSheetId="0">'Informations générales'!$A$1:$D$12</definedName>
    <definedName name="_xlnm.Print_Area" localSheetId="3">'Matériaux,équipements,contrats'!$B$2:$AA$120</definedName>
    <definedName name="_xlnm.Print_Area" localSheetId="4">Sommaire!$B$5:$M$19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7" i="5" l="1"/>
  <c r="N117" i="5"/>
  <c r="N106" i="5"/>
  <c r="B106" i="5"/>
  <c r="N95" i="5"/>
  <c r="B95" i="5"/>
  <c r="N84" i="5"/>
  <c r="B84" i="5"/>
  <c r="N73" i="5"/>
  <c r="B73" i="5"/>
  <c r="N62" i="5"/>
  <c r="B62" i="5"/>
  <c r="N51" i="5"/>
  <c r="B51" i="5"/>
  <c r="N40" i="5"/>
  <c r="B40" i="5"/>
  <c r="N29" i="5"/>
  <c r="B29" i="5"/>
  <c r="B18" i="5"/>
  <c r="N18" i="5"/>
  <c r="L116" i="6"/>
  <c r="L105" i="6"/>
  <c r="L94" i="6"/>
  <c r="L83" i="6"/>
  <c r="L72" i="6"/>
  <c r="L61" i="6"/>
  <c r="L50" i="6"/>
  <c r="L39" i="6"/>
  <c r="L28" i="6"/>
  <c r="L17" i="6"/>
  <c r="M117" i="1"/>
  <c r="M106" i="1"/>
  <c r="M95" i="1"/>
  <c r="M84" i="1"/>
  <c r="M73" i="1"/>
  <c r="M62" i="1"/>
  <c r="M51" i="1"/>
  <c r="M29" i="1"/>
  <c r="B117" i="1"/>
  <c r="B106" i="1"/>
  <c r="B95" i="1"/>
  <c r="B84" i="1"/>
  <c r="B73" i="1"/>
  <c r="B62" i="1"/>
  <c r="B51" i="1"/>
  <c r="B40" i="1"/>
  <c r="M40" i="1"/>
  <c r="B29" i="1"/>
  <c r="M18" i="1"/>
  <c r="C22" i="7"/>
  <c r="C24" i="7" l="1"/>
  <c r="C23" i="7"/>
  <c r="I116" i="1"/>
  <c r="I115" i="1"/>
  <c r="I114" i="1"/>
  <c r="I113" i="1"/>
  <c r="I112" i="1"/>
  <c r="I111" i="1"/>
  <c r="I110" i="1"/>
  <c r="I109" i="1"/>
  <c r="I108" i="1"/>
  <c r="I107" i="1"/>
  <c r="I105" i="1"/>
  <c r="I104" i="1"/>
  <c r="I103" i="1"/>
  <c r="I102" i="1"/>
  <c r="I101" i="1"/>
  <c r="I100" i="1"/>
  <c r="I99" i="1"/>
  <c r="I98" i="1"/>
  <c r="I97" i="1"/>
  <c r="I96" i="1"/>
  <c r="I94" i="1"/>
  <c r="I93" i="1"/>
  <c r="I92" i="1"/>
  <c r="I91" i="1"/>
  <c r="I90" i="1"/>
  <c r="I89" i="1"/>
  <c r="I88" i="1"/>
  <c r="I87" i="1"/>
  <c r="I86" i="1"/>
  <c r="I85" i="1"/>
  <c r="I83" i="1"/>
  <c r="I82" i="1"/>
  <c r="I81" i="1"/>
  <c r="I80" i="1"/>
  <c r="I79" i="1"/>
  <c r="I78" i="1"/>
  <c r="I77" i="1"/>
  <c r="I76" i="1"/>
  <c r="I75" i="1"/>
  <c r="I74" i="1"/>
  <c r="I72" i="1"/>
  <c r="I71" i="1"/>
  <c r="I70" i="1"/>
  <c r="I69" i="1"/>
  <c r="I68" i="1"/>
  <c r="I67" i="1"/>
  <c r="I66" i="1"/>
  <c r="I65" i="1"/>
  <c r="I64" i="1"/>
  <c r="I63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3" i="1"/>
  <c r="I42" i="1"/>
  <c r="I41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4" i="1"/>
  <c r="I23" i="1"/>
  <c r="I22" i="1"/>
  <c r="I21" i="1"/>
  <c r="I20" i="1"/>
  <c r="I19" i="1"/>
  <c r="I9" i="1"/>
  <c r="I10" i="1"/>
  <c r="I11" i="1"/>
  <c r="I12" i="1"/>
  <c r="I13" i="1"/>
  <c r="I14" i="1"/>
  <c r="I15" i="1"/>
  <c r="I16" i="1"/>
  <c r="I17" i="1"/>
  <c r="I8" i="1"/>
  <c r="K8" i="1" s="1"/>
  <c r="Q8" i="1"/>
  <c r="S8" i="1" s="1"/>
  <c r="U8" i="1"/>
  <c r="Q116" i="1"/>
  <c r="Q115" i="1"/>
  <c r="Q114" i="1"/>
  <c r="Q113" i="1"/>
  <c r="Q112" i="1"/>
  <c r="Q111" i="1"/>
  <c r="Q110" i="1"/>
  <c r="Q109" i="1"/>
  <c r="Q108" i="1"/>
  <c r="Q107" i="1"/>
  <c r="Q105" i="1"/>
  <c r="Q104" i="1"/>
  <c r="Q103" i="1"/>
  <c r="Q102" i="1"/>
  <c r="Q101" i="1"/>
  <c r="Q100" i="1"/>
  <c r="Q99" i="1"/>
  <c r="Q98" i="1"/>
  <c r="Q97" i="1"/>
  <c r="Q96" i="1"/>
  <c r="Q94" i="1"/>
  <c r="Q93" i="1"/>
  <c r="Q92" i="1"/>
  <c r="Q91" i="1"/>
  <c r="Q90" i="1"/>
  <c r="Q89" i="1"/>
  <c r="Q88" i="1"/>
  <c r="Q87" i="1"/>
  <c r="Q86" i="1"/>
  <c r="Q85" i="1"/>
  <c r="Q83" i="1"/>
  <c r="Q82" i="1"/>
  <c r="Q81" i="1"/>
  <c r="Q80" i="1"/>
  <c r="Q79" i="1"/>
  <c r="Q78" i="1"/>
  <c r="Q77" i="1"/>
  <c r="Q76" i="1"/>
  <c r="Q75" i="1"/>
  <c r="Q74" i="1"/>
  <c r="Q72" i="1"/>
  <c r="Q71" i="1"/>
  <c r="Q70" i="1"/>
  <c r="Q69" i="1"/>
  <c r="Q68" i="1"/>
  <c r="Q67" i="1"/>
  <c r="Q66" i="1"/>
  <c r="Q65" i="1"/>
  <c r="Q64" i="1"/>
  <c r="Q63" i="1"/>
  <c r="Q61" i="1"/>
  <c r="Q60" i="1"/>
  <c r="Q59" i="1"/>
  <c r="Q58" i="1"/>
  <c r="Q57" i="1"/>
  <c r="Q56" i="1"/>
  <c r="Q55" i="1"/>
  <c r="Q54" i="1"/>
  <c r="Q53" i="1"/>
  <c r="Q52" i="1"/>
  <c r="Q50" i="1"/>
  <c r="Q49" i="1"/>
  <c r="Q48" i="1"/>
  <c r="Q47" i="1"/>
  <c r="Q46" i="1"/>
  <c r="Q45" i="1"/>
  <c r="Q44" i="1"/>
  <c r="Q43" i="1"/>
  <c r="Q42" i="1"/>
  <c r="Q41" i="1"/>
  <c r="Q39" i="1"/>
  <c r="Q38" i="1"/>
  <c r="Q37" i="1"/>
  <c r="Q36" i="1"/>
  <c r="Q35" i="1"/>
  <c r="Q34" i="1"/>
  <c r="Q33" i="1"/>
  <c r="Q32" i="1"/>
  <c r="Q31" i="1"/>
  <c r="Q30" i="1"/>
  <c r="Q28" i="1"/>
  <c r="Q27" i="1"/>
  <c r="Q26" i="1"/>
  <c r="Q25" i="1"/>
  <c r="Q24" i="1"/>
  <c r="Q23" i="1"/>
  <c r="Q22" i="1"/>
  <c r="Q21" i="1"/>
  <c r="Q20" i="1"/>
  <c r="Q19" i="1"/>
  <c r="Q17" i="1"/>
  <c r="Q16" i="1"/>
  <c r="Q15" i="1"/>
  <c r="Q14" i="1"/>
  <c r="Q13" i="1"/>
  <c r="Q12" i="1"/>
  <c r="Q11" i="1"/>
  <c r="Q10" i="1"/>
  <c r="Q9" i="1"/>
  <c r="B62" i="6"/>
  <c r="C21" i="7" l="1"/>
  <c r="C25" i="7" s="1"/>
  <c r="V8" i="1"/>
  <c r="L8" i="5"/>
  <c r="B7" i="6" l="1"/>
  <c r="B107" i="5" l="1"/>
  <c r="B96" i="5"/>
  <c r="B85" i="5"/>
  <c r="B74" i="5"/>
  <c r="B63" i="5"/>
  <c r="B52" i="5"/>
  <c r="B41" i="5"/>
  <c r="B30" i="5"/>
  <c r="B19" i="5"/>
  <c r="B8" i="5"/>
  <c r="B106" i="6"/>
  <c r="B95" i="6"/>
  <c r="B84" i="6"/>
  <c r="B73" i="6"/>
  <c r="B51" i="6"/>
  <c r="B40" i="6"/>
  <c r="B29" i="6"/>
  <c r="B18" i="6"/>
  <c r="R18" i="1"/>
  <c r="B116" i="6"/>
  <c r="B105" i="6"/>
  <c r="B94" i="6"/>
  <c r="B83" i="6"/>
  <c r="B72" i="6"/>
  <c r="B61" i="6"/>
  <c r="B50" i="6"/>
  <c r="B39" i="6"/>
  <c r="B28" i="6"/>
  <c r="B18" i="1"/>
  <c r="B17" i="6" s="1"/>
  <c r="S115" i="6" l="1"/>
  <c r="Q115" i="6"/>
  <c r="S114" i="6"/>
  <c r="Q114" i="6"/>
  <c r="S113" i="6"/>
  <c r="Q113" i="6"/>
  <c r="S112" i="6"/>
  <c r="Q112" i="6"/>
  <c r="S111" i="6"/>
  <c r="Q111" i="6"/>
  <c r="S110" i="6"/>
  <c r="Q110" i="6"/>
  <c r="S109" i="6"/>
  <c r="Q109" i="6"/>
  <c r="S108" i="6"/>
  <c r="Q108" i="6"/>
  <c r="S107" i="6"/>
  <c r="Q107" i="6"/>
  <c r="S106" i="6"/>
  <c r="Q106" i="6"/>
  <c r="S104" i="6"/>
  <c r="Q104" i="6"/>
  <c r="S103" i="6"/>
  <c r="Q103" i="6"/>
  <c r="S102" i="6"/>
  <c r="Q102" i="6"/>
  <c r="S101" i="6"/>
  <c r="Q101" i="6"/>
  <c r="S100" i="6"/>
  <c r="Q100" i="6"/>
  <c r="S99" i="6"/>
  <c r="Q99" i="6"/>
  <c r="S98" i="6"/>
  <c r="Q98" i="6"/>
  <c r="S97" i="6"/>
  <c r="Q97" i="6"/>
  <c r="S96" i="6"/>
  <c r="Q96" i="6"/>
  <c r="S95" i="6"/>
  <c r="Q95" i="6"/>
  <c r="S93" i="6"/>
  <c r="Q93" i="6"/>
  <c r="S92" i="6"/>
  <c r="Q92" i="6"/>
  <c r="S91" i="6"/>
  <c r="Q91" i="6"/>
  <c r="S90" i="6"/>
  <c r="Q90" i="6"/>
  <c r="S89" i="6"/>
  <c r="Q89" i="6"/>
  <c r="S88" i="6"/>
  <c r="Q88" i="6"/>
  <c r="S87" i="6"/>
  <c r="Q87" i="6"/>
  <c r="S86" i="6"/>
  <c r="Q86" i="6"/>
  <c r="S85" i="6"/>
  <c r="Q85" i="6"/>
  <c r="S84" i="6"/>
  <c r="Q84" i="6"/>
  <c r="S82" i="6"/>
  <c r="Q82" i="6"/>
  <c r="S81" i="6"/>
  <c r="Q81" i="6"/>
  <c r="S80" i="6"/>
  <c r="Q80" i="6"/>
  <c r="S79" i="6"/>
  <c r="Q79" i="6"/>
  <c r="S78" i="6"/>
  <c r="Q78" i="6"/>
  <c r="S77" i="6"/>
  <c r="Q77" i="6"/>
  <c r="S76" i="6"/>
  <c r="Q76" i="6"/>
  <c r="S75" i="6"/>
  <c r="Q75" i="6"/>
  <c r="S74" i="6"/>
  <c r="Q74" i="6"/>
  <c r="S73" i="6"/>
  <c r="Q73" i="6"/>
  <c r="S71" i="6"/>
  <c r="Q71" i="6"/>
  <c r="S70" i="6"/>
  <c r="Q70" i="6"/>
  <c r="S69" i="6"/>
  <c r="Q69" i="6"/>
  <c r="S68" i="6"/>
  <c r="Q68" i="6"/>
  <c r="S67" i="6"/>
  <c r="Q67" i="6"/>
  <c r="S66" i="6"/>
  <c r="Q66" i="6"/>
  <c r="S65" i="6"/>
  <c r="Q65" i="6"/>
  <c r="S64" i="6"/>
  <c r="Q64" i="6"/>
  <c r="S63" i="6"/>
  <c r="Q63" i="6"/>
  <c r="S62" i="6"/>
  <c r="Q62" i="6"/>
  <c r="S60" i="6"/>
  <c r="Q60" i="6"/>
  <c r="S59" i="6"/>
  <c r="Q59" i="6"/>
  <c r="S58" i="6"/>
  <c r="Q58" i="6"/>
  <c r="S57" i="6"/>
  <c r="Q57" i="6"/>
  <c r="S56" i="6"/>
  <c r="Q56" i="6"/>
  <c r="S55" i="6"/>
  <c r="Q55" i="6"/>
  <c r="S54" i="6"/>
  <c r="Q54" i="6"/>
  <c r="S53" i="6"/>
  <c r="Q53" i="6"/>
  <c r="S52" i="6"/>
  <c r="Q52" i="6"/>
  <c r="S51" i="6"/>
  <c r="Q51" i="6"/>
  <c r="S49" i="6"/>
  <c r="Q49" i="6"/>
  <c r="S48" i="6"/>
  <c r="Q48" i="6"/>
  <c r="S47" i="6"/>
  <c r="Q47" i="6"/>
  <c r="S46" i="6"/>
  <c r="Q46" i="6"/>
  <c r="S45" i="6"/>
  <c r="Q45" i="6"/>
  <c r="S44" i="6"/>
  <c r="Q44" i="6"/>
  <c r="S43" i="6"/>
  <c r="Q43" i="6"/>
  <c r="S42" i="6"/>
  <c r="Q42" i="6"/>
  <c r="S41" i="6"/>
  <c r="Q41" i="6"/>
  <c r="S40" i="6"/>
  <c r="Q40" i="6"/>
  <c r="S38" i="6"/>
  <c r="Q38" i="6"/>
  <c r="S37" i="6"/>
  <c r="Q37" i="6"/>
  <c r="S36" i="6"/>
  <c r="Q36" i="6"/>
  <c r="S35" i="6"/>
  <c r="Q35" i="6"/>
  <c r="S34" i="6"/>
  <c r="Q34" i="6"/>
  <c r="S33" i="6"/>
  <c r="Q33" i="6"/>
  <c r="S32" i="6"/>
  <c r="Q32" i="6"/>
  <c r="S31" i="6"/>
  <c r="Q31" i="6"/>
  <c r="S30" i="6"/>
  <c r="Q30" i="6"/>
  <c r="S29" i="6"/>
  <c r="Q29" i="6"/>
  <c r="Q27" i="6"/>
  <c r="Q26" i="6"/>
  <c r="Q25" i="6"/>
  <c r="Q24" i="6"/>
  <c r="Q23" i="6"/>
  <c r="Q22" i="6"/>
  <c r="Q21" i="6"/>
  <c r="Q20" i="6"/>
  <c r="Q19" i="6"/>
  <c r="Q18" i="6"/>
  <c r="S27" i="6"/>
  <c r="S26" i="6"/>
  <c r="S25" i="6"/>
  <c r="S24" i="6"/>
  <c r="S23" i="6"/>
  <c r="S22" i="6"/>
  <c r="S21" i="6"/>
  <c r="S20" i="6"/>
  <c r="S19" i="6"/>
  <c r="S18" i="6"/>
  <c r="S8" i="6"/>
  <c r="S9" i="6"/>
  <c r="S10" i="6"/>
  <c r="S11" i="6"/>
  <c r="S12" i="6"/>
  <c r="S13" i="6"/>
  <c r="S14" i="6"/>
  <c r="S15" i="6"/>
  <c r="S16" i="6"/>
  <c r="Q16" i="6"/>
  <c r="Q15" i="6"/>
  <c r="Q14" i="6"/>
  <c r="Q13" i="6"/>
  <c r="Q12" i="6"/>
  <c r="Q11" i="6"/>
  <c r="Q10" i="6"/>
  <c r="Q9" i="6"/>
  <c r="Q8" i="6"/>
  <c r="Q7" i="6"/>
  <c r="J115" i="6"/>
  <c r="J114" i="6"/>
  <c r="J113" i="6"/>
  <c r="J112" i="6"/>
  <c r="J111" i="6"/>
  <c r="J110" i="6"/>
  <c r="J109" i="6"/>
  <c r="J108" i="6"/>
  <c r="J107" i="6"/>
  <c r="J106" i="6"/>
  <c r="J104" i="6"/>
  <c r="J103" i="6"/>
  <c r="J102" i="6"/>
  <c r="J101" i="6"/>
  <c r="J100" i="6"/>
  <c r="J99" i="6"/>
  <c r="J98" i="6"/>
  <c r="J97" i="6"/>
  <c r="J96" i="6"/>
  <c r="J95" i="6"/>
  <c r="J93" i="6"/>
  <c r="J92" i="6"/>
  <c r="J91" i="6"/>
  <c r="J90" i="6"/>
  <c r="J89" i="6"/>
  <c r="J88" i="6"/>
  <c r="J87" i="6"/>
  <c r="J86" i="6"/>
  <c r="J85" i="6"/>
  <c r="J84" i="6"/>
  <c r="J82" i="6"/>
  <c r="J81" i="6"/>
  <c r="J80" i="6"/>
  <c r="J79" i="6"/>
  <c r="J78" i="6"/>
  <c r="J77" i="6"/>
  <c r="J76" i="6"/>
  <c r="J75" i="6"/>
  <c r="J74" i="6"/>
  <c r="J73" i="6"/>
  <c r="J71" i="6"/>
  <c r="J70" i="6"/>
  <c r="J69" i="6"/>
  <c r="J68" i="6"/>
  <c r="J67" i="6"/>
  <c r="J66" i="6"/>
  <c r="J65" i="6"/>
  <c r="J64" i="6"/>
  <c r="J63" i="6"/>
  <c r="J62" i="6"/>
  <c r="J60" i="6"/>
  <c r="J59" i="6"/>
  <c r="J58" i="6"/>
  <c r="J57" i="6"/>
  <c r="J56" i="6"/>
  <c r="J55" i="6"/>
  <c r="J54" i="6"/>
  <c r="J53" i="6"/>
  <c r="J52" i="6"/>
  <c r="J51" i="6"/>
  <c r="J49" i="6"/>
  <c r="J48" i="6"/>
  <c r="J47" i="6"/>
  <c r="J46" i="6"/>
  <c r="J45" i="6"/>
  <c r="J44" i="6"/>
  <c r="J43" i="6"/>
  <c r="J42" i="6"/>
  <c r="J41" i="6"/>
  <c r="J40" i="6"/>
  <c r="J38" i="6"/>
  <c r="J37" i="6"/>
  <c r="J36" i="6"/>
  <c r="J35" i="6"/>
  <c r="J34" i="6"/>
  <c r="J33" i="6"/>
  <c r="J32" i="6"/>
  <c r="J31" i="6"/>
  <c r="J30" i="6"/>
  <c r="T30" i="6" s="1"/>
  <c r="J29" i="6"/>
  <c r="J27" i="6"/>
  <c r="J26" i="6"/>
  <c r="J25" i="6"/>
  <c r="J24" i="6"/>
  <c r="J23" i="6"/>
  <c r="J22" i="6"/>
  <c r="J21" i="6"/>
  <c r="J20" i="6"/>
  <c r="J19" i="6"/>
  <c r="J18" i="6"/>
  <c r="J8" i="6"/>
  <c r="J9" i="6"/>
  <c r="J10" i="6"/>
  <c r="J11" i="6"/>
  <c r="J12" i="6"/>
  <c r="J13" i="6"/>
  <c r="J14" i="6"/>
  <c r="J15" i="6"/>
  <c r="J16" i="6"/>
  <c r="J7" i="6"/>
  <c r="B17" i="7"/>
  <c r="B16" i="7"/>
  <c r="B15" i="7"/>
  <c r="B14" i="7"/>
  <c r="B13" i="7"/>
  <c r="B12" i="7"/>
  <c r="B11" i="7"/>
  <c r="B10" i="7"/>
  <c r="B9" i="7"/>
  <c r="B8" i="7"/>
  <c r="V116" i="5"/>
  <c r="Y116" i="5" s="1"/>
  <c r="V115" i="5"/>
  <c r="Y115" i="5" s="1"/>
  <c r="V114" i="5"/>
  <c r="Y114" i="5" s="1"/>
  <c r="V113" i="5"/>
  <c r="Y113" i="5" s="1"/>
  <c r="V112" i="5"/>
  <c r="Y112" i="5" s="1"/>
  <c r="V111" i="5"/>
  <c r="Y111" i="5" s="1"/>
  <c r="V110" i="5"/>
  <c r="Y110" i="5" s="1"/>
  <c r="V109" i="5"/>
  <c r="Y109" i="5" s="1"/>
  <c r="V108" i="5"/>
  <c r="Y108" i="5" s="1"/>
  <c r="V107" i="5"/>
  <c r="Y107" i="5" s="1"/>
  <c r="V105" i="5"/>
  <c r="Y105" i="5" s="1"/>
  <c r="V104" i="5"/>
  <c r="Y104" i="5" s="1"/>
  <c r="V103" i="5"/>
  <c r="Y103" i="5" s="1"/>
  <c r="V102" i="5"/>
  <c r="Y102" i="5" s="1"/>
  <c r="V101" i="5"/>
  <c r="Y101" i="5" s="1"/>
  <c r="V100" i="5"/>
  <c r="Y100" i="5" s="1"/>
  <c r="V99" i="5"/>
  <c r="Y99" i="5" s="1"/>
  <c r="V98" i="5"/>
  <c r="Y98" i="5" s="1"/>
  <c r="V97" i="5"/>
  <c r="Y97" i="5" s="1"/>
  <c r="V96" i="5"/>
  <c r="Y96" i="5" s="1"/>
  <c r="V94" i="5"/>
  <c r="Y94" i="5" s="1"/>
  <c r="V93" i="5"/>
  <c r="Y93" i="5" s="1"/>
  <c r="V92" i="5"/>
  <c r="Y92" i="5" s="1"/>
  <c r="V91" i="5"/>
  <c r="Y91" i="5" s="1"/>
  <c r="V90" i="5"/>
  <c r="Y90" i="5" s="1"/>
  <c r="V89" i="5"/>
  <c r="Y89" i="5" s="1"/>
  <c r="V88" i="5"/>
  <c r="Y88" i="5" s="1"/>
  <c r="V87" i="5"/>
  <c r="Y87" i="5" s="1"/>
  <c r="V86" i="5"/>
  <c r="Y86" i="5" s="1"/>
  <c r="V85" i="5"/>
  <c r="Y85" i="5" s="1"/>
  <c r="V83" i="5"/>
  <c r="Y83" i="5" s="1"/>
  <c r="V82" i="5"/>
  <c r="Y82" i="5" s="1"/>
  <c r="V81" i="5"/>
  <c r="Y81" i="5" s="1"/>
  <c r="V80" i="5"/>
  <c r="Y80" i="5" s="1"/>
  <c r="V79" i="5"/>
  <c r="Y79" i="5" s="1"/>
  <c r="V78" i="5"/>
  <c r="Y78" i="5" s="1"/>
  <c r="V77" i="5"/>
  <c r="Y77" i="5" s="1"/>
  <c r="V76" i="5"/>
  <c r="Y76" i="5" s="1"/>
  <c r="V75" i="5"/>
  <c r="Y75" i="5" s="1"/>
  <c r="V74" i="5"/>
  <c r="Y74" i="5" s="1"/>
  <c r="L75" i="5"/>
  <c r="L76" i="5"/>
  <c r="L77" i="5"/>
  <c r="L78" i="5"/>
  <c r="L79" i="5"/>
  <c r="L80" i="5"/>
  <c r="L81" i="5"/>
  <c r="L82" i="5"/>
  <c r="L83" i="5"/>
  <c r="L85" i="5"/>
  <c r="L86" i="5"/>
  <c r="L87" i="5"/>
  <c r="L88" i="5"/>
  <c r="L89" i="5"/>
  <c r="L90" i="5"/>
  <c r="L91" i="5"/>
  <c r="L92" i="5"/>
  <c r="L93" i="5"/>
  <c r="L94" i="5"/>
  <c r="L96" i="5"/>
  <c r="L97" i="5"/>
  <c r="L98" i="5"/>
  <c r="L99" i="5"/>
  <c r="L100" i="5"/>
  <c r="L101" i="5"/>
  <c r="L102" i="5"/>
  <c r="L103" i="5"/>
  <c r="L104" i="5"/>
  <c r="L105" i="5"/>
  <c r="L107" i="5"/>
  <c r="L108" i="5"/>
  <c r="L109" i="5"/>
  <c r="L110" i="5"/>
  <c r="L111" i="5"/>
  <c r="L112" i="5"/>
  <c r="L113" i="5"/>
  <c r="L114" i="5"/>
  <c r="L115" i="5"/>
  <c r="L116" i="5"/>
  <c r="V67" i="5"/>
  <c r="Y67" i="5" s="1"/>
  <c r="L67" i="5"/>
  <c r="V66" i="5"/>
  <c r="Y66" i="5" s="1"/>
  <c r="L66" i="5"/>
  <c r="V65" i="5"/>
  <c r="Y65" i="5" s="1"/>
  <c r="L65" i="5"/>
  <c r="V64" i="5"/>
  <c r="L64" i="5"/>
  <c r="V63" i="5"/>
  <c r="Y63" i="5" s="1"/>
  <c r="L63" i="5"/>
  <c r="V61" i="5"/>
  <c r="Y61" i="5" s="1"/>
  <c r="L61" i="5"/>
  <c r="V60" i="5"/>
  <c r="Y60" i="5" s="1"/>
  <c r="L60" i="5"/>
  <c r="V59" i="5"/>
  <c r="L59" i="5"/>
  <c r="V58" i="5"/>
  <c r="Y58" i="5" s="1"/>
  <c r="L58" i="5"/>
  <c r="V57" i="5"/>
  <c r="Y57" i="5" s="1"/>
  <c r="L57" i="5"/>
  <c r="V56" i="5"/>
  <c r="Y56" i="5" s="1"/>
  <c r="L56" i="5"/>
  <c r="V55" i="5"/>
  <c r="L55" i="5"/>
  <c r="V54" i="5"/>
  <c r="Y54" i="5" s="1"/>
  <c r="L54" i="5"/>
  <c r="V53" i="5"/>
  <c r="Y53" i="5" s="1"/>
  <c r="L53" i="5"/>
  <c r="V52" i="5"/>
  <c r="Y52" i="5" s="1"/>
  <c r="L52" i="5"/>
  <c r="V50" i="5"/>
  <c r="Y50" i="5" s="1"/>
  <c r="L50" i="5"/>
  <c r="V49" i="5"/>
  <c r="Y49" i="5" s="1"/>
  <c r="L49" i="5"/>
  <c r="V48" i="5"/>
  <c r="Y48" i="5" s="1"/>
  <c r="L48" i="5"/>
  <c r="V47" i="5"/>
  <c r="Y47" i="5" s="1"/>
  <c r="L47" i="5"/>
  <c r="V46" i="5"/>
  <c r="Y46" i="5" s="1"/>
  <c r="L46" i="5"/>
  <c r="V45" i="5"/>
  <c r="Y45" i="5" s="1"/>
  <c r="L45" i="5"/>
  <c r="V44" i="5"/>
  <c r="Y44" i="5" s="1"/>
  <c r="L44" i="5"/>
  <c r="V43" i="5"/>
  <c r="Y43" i="5" s="1"/>
  <c r="L43" i="5"/>
  <c r="V42" i="5"/>
  <c r="Y42" i="5" s="1"/>
  <c r="L42" i="5"/>
  <c r="V41" i="5"/>
  <c r="Y41" i="5" s="1"/>
  <c r="L41" i="5"/>
  <c r="V39" i="5"/>
  <c r="Y39" i="5" s="1"/>
  <c r="L39" i="5"/>
  <c r="V38" i="5"/>
  <c r="Y38" i="5" s="1"/>
  <c r="L38" i="5"/>
  <c r="V37" i="5"/>
  <c r="Y37" i="5" s="1"/>
  <c r="L37" i="5"/>
  <c r="V36" i="5"/>
  <c r="Y36" i="5" s="1"/>
  <c r="L36" i="5"/>
  <c r="V35" i="5"/>
  <c r="Y35" i="5" s="1"/>
  <c r="L35" i="5"/>
  <c r="V34" i="5"/>
  <c r="Y34" i="5" s="1"/>
  <c r="L34" i="5"/>
  <c r="V33" i="5"/>
  <c r="Y33" i="5" s="1"/>
  <c r="L33" i="5"/>
  <c r="V32" i="5"/>
  <c r="Y32" i="5" s="1"/>
  <c r="L32" i="5"/>
  <c r="V31" i="5"/>
  <c r="Y31" i="5" s="1"/>
  <c r="L31" i="5"/>
  <c r="V30" i="5"/>
  <c r="Y30" i="5" s="1"/>
  <c r="L30" i="5"/>
  <c r="V28" i="5"/>
  <c r="L28" i="5"/>
  <c r="V27" i="5"/>
  <c r="Y27" i="5" s="1"/>
  <c r="L27" i="5"/>
  <c r="V26" i="5"/>
  <c r="Y26" i="5" s="1"/>
  <c r="L26" i="5"/>
  <c r="V25" i="5"/>
  <c r="Y25" i="5" s="1"/>
  <c r="L25" i="5"/>
  <c r="V24" i="5"/>
  <c r="Y24" i="5" s="1"/>
  <c r="L24" i="5"/>
  <c r="V23" i="5"/>
  <c r="Y23" i="5" s="1"/>
  <c r="L23" i="5"/>
  <c r="V22" i="5"/>
  <c r="Y22" i="5" s="1"/>
  <c r="L22" i="5"/>
  <c r="V21" i="5"/>
  <c r="L21" i="5"/>
  <c r="V20" i="5"/>
  <c r="L20" i="5"/>
  <c r="V19" i="5"/>
  <c r="Y19" i="5" s="1"/>
  <c r="L19" i="5"/>
  <c r="V17" i="5"/>
  <c r="Y17" i="5" s="1"/>
  <c r="L17" i="5"/>
  <c r="V16" i="5"/>
  <c r="Y16" i="5" s="1"/>
  <c r="L16" i="5"/>
  <c r="V15" i="5"/>
  <c r="Y15" i="5" s="1"/>
  <c r="L15" i="5"/>
  <c r="V14" i="5"/>
  <c r="Y14" i="5" s="1"/>
  <c r="L14" i="5"/>
  <c r="V13" i="5"/>
  <c r="Y13" i="5" s="1"/>
  <c r="L13" i="5"/>
  <c r="V12" i="5"/>
  <c r="Y12" i="5" s="1"/>
  <c r="L12" i="5"/>
  <c r="V11" i="5"/>
  <c r="Y11" i="5" s="1"/>
  <c r="L11" i="5"/>
  <c r="V10" i="5"/>
  <c r="Y10" i="5" s="1"/>
  <c r="L10" i="5"/>
  <c r="V9" i="5"/>
  <c r="Y9" i="5" s="1"/>
  <c r="L9" i="5"/>
  <c r="V8" i="5"/>
  <c r="Y8" i="5" s="1"/>
  <c r="L74" i="5"/>
  <c r="V72" i="5"/>
  <c r="Y72" i="5" s="1"/>
  <c r="L72" i="5"/>
  <c r="V71" i="5"/>
  <c r="Y71" i="5" s="1"/>
  <c r="L71" i="5"/>
  <c r="V70" i="5"/>
  <c r="Y70" i="5" s="1"/>
  <c r="L70" i="5"/>
  <c r="V69" i="5"/>
  <c r="Y69" i="5" s="1"/>
  <c r="L69" i="5"/>
  <c r="V68" i="5"/>
  <c r="Y68" i="5" s="1"/>
  <c r="AA68" i="5" s="1"/>
  <c r="L68" i="5"/>
  <c r="P116" i="6"/>
  <c r="P105" i="6"/>
  <c r="P94" i="6"/>
  <c r="P83" i="6"/>
  <c r="P72" i="6"/>
  <c r="P61" i="6"/>
  <c r="P50" i="6"/>
  <c r="P39" i="6"/>
  <c r="I116" i="6"/>
  <c r="I105" i="6"/>
  <c r="I94" i="6"/>
  <c r="I83" i="6"/>
  <c r="I72" i="6"/>
  <c r="I61" i="6"/>
  <c r="I50" i="6"/>
  <c r="R117" i="1"/>
  <c r="R106" i="1"/>
  <c r="J106" i="1"/>
  <c r="U105" i="1"/>
  <c r="S105" i="1"/>
  <c r="K105" i="1"/>
  <c r="U104" i="1"/>
  <c r="S104" i="1"/>
  <c r="K104" i="1"/>
  <c r="U103" i="1"/>
  <c r="S103" i="1"/>
  <c r="K103" i="1"/>
  <c r="U102" i="1"/>
  <c r="S102" i="1"/>
  <c r="K102" i="1"/>
  <c r="U101" i="1"/>
  <c r="S101" i="1"/>
  <c r="K101" i="1"/>
  <c r="U100" i="1"/>
  <c r="S100" i="1"/>
  <c r="K100" i="1"/>
  <c r="U99" i="1"/>
  <c r="S99" i="1"/>
  <c r="K99" i="1"/>
  <c r="U98" i="1"/>
  <c r="S98" i="1"/>
  <c r="K98" i="1"/>
  <c r="U97" i="1"/>
  <c r="S97" i="1"/>
  <c r="K97" i="1"/>
  <c r="U96" i="1"/>
  <c r="S96" i="1"/>
  <c r="K96" i="1"/>
  <c r="K107" i="1"/>
  <c r="S107" i="1"/>
  <c r="U107" i="1"/>
  <c r="K108" i="1"/>
  <c r="S108" i="1"/>
  <c r="U108" i="1"/>
  <c r="K109" i="1"/>
  <c r="S109" i="1"/>
  <c r="U109" i="1"/>
  <c r="K110" i="1"/>
  <c r="S110" i="1"/>
  <c r="U110" i="1"/>
  <c r="K111" i="1"/>
  <c r="U111" i="1"/>
  <c r="K112" i="1"/>
  <c r="S112" i="1"/>
  <c r="U112" i="1"/>
  <c r="K113" i="1"/>
  <c r="S113" i="1"/>
  <c r="U113" i="1"/>
  <c r="K114" i="1"/>
  <c r="S114" i="1"/>
  <c r="U114" i="1"/>
  <c r="K115" i="1"/>
  <c r="S115" i="1"/>
  <c r="U115" i="1"/>
  <c r="K116" i="1"/>
  <c r="S116" i="1"/>
  <c r="U116" i="1"/>
  <c r="J117" i="1"/>
  <c r="R84" i="1"/>
  <c r="J84" i="1"/>
  <c r="U83" i="1"/>
  <c r="S83" i="1"/>
  <c r="K83" i="1"/>
  <c r="U82" i="1"/>
  <c r="S82" i="1"/>
  <c r="K82" i="1"/>
  <c r="U81" i="1"/>
  <c r="S81" i="1"/>
  <c r="K81" i="1"/>
  <c r="U80" i="1"/>
  <c r="S80" i="1"/>
  <c r="K80" i="1"/>
  <c r="U79" i="1"/>
  <c r="S79" i="1"/>
  <c r="K79" i="1"/>
  <c r="U78" i="1"/>
  <c r="S78" i="1"/>
  <c r="K78" i="1"/>
  <c r="U77" i="1"/>
  <c r="S77" i="1"/>
  <c r="K77" i="1"/>
  <c r="U76" i="1"/>
  <c r="S76" i="1"/>
  <c r="K76" i="1"/>
  <c r="U75" i="1"/>
  <c r="S75" i="1"/>
  <c r="K75" i="1"/>
  <c r="U74" i="1"/>
  <c r="S74" i="1"/>
  <c r="K74" i="1"/>
  <c r="R73" i="1"/>
  <c r="J73" i="1"/>
  <c r="U72" i="1"/>
  <c r="S72" i="1"/>
  <c r="K72" i="1"/>
  <c r="U71" i="1"/>
  <c r="S71" i="1"/>
  <c r="K71" i="1"/>
  <c r="U70" i="1"/>
  <c r="S70" i="1"/>
  <c r="K70" i="1"/>
  <c r="U69" i="1"/>
  <c r="S69" i="1"/>
  <c r="K69" i="1"/>
  <c r="U68" i="1"/>
  <c r="S68" i="1"/>
  <c r="K68" i="1"/>
  <c r="U67" i="1"/>
  <c r="S67" i="1"/>
  <c r="K67" i="1"/>
  <c r="U66" i="1"/>
  <c r="S66" i="1"/>
  <c r="K66" i="1"/>
  <c r="U65" i="1"/>
  <c r="S65" i="1"/>
  <c r="K65" i="1"/>
  <c r="U64" i="1"/>
  <c r="S64" i="1"/>
  <c r="K64" i="1"/>
  <c r="U63" i="1"/>
  <c r="S63" i="1"/>
  <c r="K63" i="1"/>
  <c r="R95" i="1"/>
  <c r="J95" i="1"/>
  <c r="U94" i="1"/>
  <c r="S94" i="1"/>
  <c r="K94" i="1"/>
  <c r="U93" i="1"/>
  <c r="S93" i="1"/>
  <c r="K93" i="1"/>
  <c r="U92" i="1"/>
  <c r="S92" i="1"/>
  <c r="K92" i="1"/>
  <c r="U91" i="1"/>
  <c r="S91" i="1"/>
  <c r="K91" i="1"/>
  <c r="U90" i="1"/>
  <c r="S90" i="1"/>
  <c r="K90" i="1"/>
  <c r="U89" i="1"/>
  <c r="S89" i="1"/>
  <c r="K89" i="1"/>
  <c r="U88" i="1"/>
  <c r="S88" i="1"/>
  <c r="K88" i="1"/>
  <c r="U87" i="1"/>
  <c r="S87" i="1"/>
  <c r="K87" i="1"/>
  <c r="U86" i="1"/>
  <c r="S86" i="1"/>
  <c r="K86" i="1"/>
  <c r="U85" i="1"/>
  <c r="S85" i="1"/>
  <c r="K85" i="1"/>
  <c r="V109" i="1" l="1"/>
  <c r="T40" i="6"/>
  <c r="V116" i="1"/>
  <c r="AA115" i="5"/>
  <c r="AA83" i="5"/>
  <c r="AA93" i="5"/>
  <c r="AA107" i="5"/>
  <c r="AA111" i="5"/>
  <c r="AA98" i="5"/>
  <c r="AA102" i="5"/>
  <c r="AA89" i="5"/>
  <c r="AA75" i="5"/>
  <c r="AA79" i="5"/>
  <c r="AA76" i="5"/>
  <c r="AA80" i="5"/>
  <c r="L51" i="5"/>
  <c r="E11" i="7" s="1"/>
  <c r="L40" i="5"/>
  <c r="E10" i="7" s="1"/>
  <c r="T55" i="6"/>
  <c r="T73" i="6"/>
  <c r="T77" i="6"/>
  <c r="T90" i="6"/>
  <c r="T103" i="6"/>
  <c r="T45" i="6"/>
  <c r="T71" i="6"/>
  <c r="T74" i="6"/>
  <c r="T100" i="6"/>
  <c r="T104" i="6"/>
  <c r="S39" i="6"/>
  <c r="V114" i="1"/>
  <c r="T13" i="6"/>
  <c r="T24" i="6"/>
  <c r="T11" i="6"/>
  <c r="T15" i="6"/>
  <c r="T48" i="6"/>
  <c r="T57" i="6"/>
  <c r="T62" i="6"/>
  <c r="T70" i="6"/>
  <c r="T106" i="6"/>
  <c r="T114" i="6"/>
  <c r="T52" i="6"/>
  <c r="T60" i="6"/>
  <c r="T34" i="6"/>
  <c r="T14" i="6"/>
  <c r="T31" i="6"/>
  <c r="T35" i="6"/>
  <c r="T19" i="6"/>
  <c r="T23" i="6"/>
  <c r="T27" i="6"/>
  <c r="T32" i="6"/>
  <c r="T63" i="6"/>
  <c r="T20" i="6"/>
  <c r="T41" i="6"/>
  <c r="T51" i="6"/>
  <c r="T59" i="6"/>
  <c r="T80" i="6"/>
  <c r="T89" i="6"/>
  <c r="T93" i="6"/>
  <c r="T102" i="6"/>
  <c r="T38" i="6"/>
  <c r="T82" i="6"/>
  <c r="T96" i="6"/>
  <c r="T8" i="6"/>
  <c r="T12" i="6"/>
  <c r="T16" i="6"/>
  <c r="T25" i="6"/>
  <c r="S50" i="6"/>
  <c r="T47" i="6"/>
  <c r="T9" i="6"/>
  <c r="Q50" i="6"/>
  <c r="H11" i="7" s="1"/>
  <c r="T44" i="6"/>
  <c r="T49" i="6"/>
  <c r="T54" i="6"/>
  <c r="T56" i="6"/>
  <c r="T58" i="6"/>
  <c r="T81" i="6"/>
  <c r="T95" i="6"/>
  <c r="Y84" i="5"/>
  <c r="I14" i="7" s="1"/>
  <c r="AA78" i="5"/>
  <c r="AA82" i="5"/>
  <c r="AA87" i="5"/>
  <c r="AA91" i="5"/>
  <c r="AA100" i="5"/>
  <c r="AA104" i="5"/>
  <c r="AA109" i="5"/>
  <c r="AA113" i="5"/>
  <c r="AA72" i="5"/>
  <c r="L84" i="5"/>
  <c r="E14" i="7" s="1"/>
  <c r="AA88" i="5"/>
  <c r="AA92" i="5"/>
  <c r="AA97" i="5"/>
  <c r="AA101" i="5"/>
  <c r="AA105" i="5"/>
  <c r="AA110" i="5"/>
  <c r="AA114" i="5"/>
  <c r="L117" i="5"/>
  <c r="E17" i="7" s="1"/>
  <c r="L95" i="5"/>
  <c r="E15" i="7" s="1"/>
  <c r="L18" i="5"/>
  <c r="E8" i="7" s="1"/>
  <c r="L62" i="5"/>
  <c r="E12" i="7" s="1"/>
  <c r="L73" i="5"/>
  <c r="E13" i="7" s="1"/>
  <c r="L106" i="5"/>
  <c r="E16" i="7" s="1"/>
  <c r="T68" i="6"/>
  <c r="Q39" i="6"/>
  <c r="H10" i="7" s="1"/>
  <c r="T37" i="6"/>
  <c r="S61" i="6"/>
  <c r="T91" i="6"/>
  <c r="J28" i="6"/>
  <c r="D9" i="7" s="1"/>
  <c r="J50" i="6"/>
  <c r="D11" i="7" s="1"/>
  <c r="J61" i="6"/>
  <c r="D12" i="7" s="1"/>
  <c r="T66" i="6"/>
  <c r="J94" i="6"/>
  <c r="D15" i="7" s="1"/>
  <c r="Q28" i="6"/>
  <c r="H9" i="7" s="1"/>
  <c r="T43" i="6"/>
  <c r="T46" i="6"/>
  <c r="Q61" i="6"/>
  <c r="H12" i="7" s="1"/>
  <c r="T69" i="6"/>
  <c r="Q105" i="6"/>
  <c r="H16" i="7" s="1"/>
  <c r="T99" i="6"/>
  <c r="J17" i="6"/>
  <c r="D8" i="7" s="1"/>
  <c r="J39" i="6"/>
  <c r="D10" i="7" s="1"/>
  <c r="T67" i="6"/>
  <c r="T10" i="6"/>
  <c r="S28" i="6"/>
  <c r="T18" i="6"/>
  <c r="T22" i="6"/>
  <c r="T26" i="6"/>
  <c r="T33" i="6"/>
  <c r="T36" i="6"/>
  <c r="T92" i="6"/>
  <c r="T101" i="6"/>
  <c r="T107" i="6"/>
  <c r="T115" i="6"/>
  <c r="V105" i="1"/>
  <c r="V76" i="1"/>
  <c r="Y106" i="5"/>
  <c r="I16" i="7" s="1"/>
  <c r="AA96" i="5"/>
  <c r="AA11" i="5"/>
  <c r="AA17" i="5"/>
  <c r="L29" i="5"/>
  <c r="E9" i="7" s="1"/>
  <c r="AA8" i="5"/>
  <c r="AA10" i="5"/>
  <c r="AA12" i="5"/>
  <c r="AA14" i="5"/>
  <c r="AA16" i="5"/>
  <c r="AA25" i="5"/>
  <c r="AA30" i="5"/>
  <c r="AA34" i="5"/>
  <c r="AA38" i="5"/>
  <c r="AA41" i="5"/>
  <c r="AA43" i="5"/>
  <c r="AA47" i="5"/>
  <c r="AA49" i="5"/>
  <c r="AA54" i="5"/>
  <c r="AA58" i="5"/>
  <c r="Y95" i="5"/>
  <c r="I15" i="7" s="1"/>
  <c r="AA85" i="5"/>
  <c r="AA13" i="5"/>
  <c r="AA53" i="5"/>
  <c r="AA57" i="5"/>
  <c r="AA61" i="5"/>
  <c r="AA66" i="5"/>
  <c r="Y28" i="5"/>
  <c r="AA28" i="5" s="1"/>
  <c r="Y55" i="5"/>
  <c r="Y59" i="5"/>
  <c r="AA59" i="5" s="1"/>
  <c r="Y64" i="5"/>
  <c r="AA64" i="5" s="1"/>
  <c r="AA77" i="5"/>
  <c r="AA81" i="5"/>
  <c r="AA86" i="5"/>
  <c r="AA90" i="5"/>
  <c r="AA94" i="5"/>
  <c r="AA99" i="5"/>
  <c r="AA103" i="5"/>
  <c r="AA108" i="5"/>
  <c r="AA112" i="5"/>
  <c r="AA116" i="5"/>
  <c r="AA9" i="5"/>
  <c r="AA15" i="5"/>
  <c r="AA24" i="5"/>
  <c r="AA32" i="5"/>
  <c r="Y18" i="5"/>
  <c r="I8" i="7" s="1"/>
  <c r="Y51" i="5"/>
  <c r="I11" i="7" s="1"/>
  <c r="M11" i="7" s="1"/>
  <c r="AA36" i="5"/>
  <c r="AA45" i="5"/>
  <c r="Y21" i="5"/>
  <c r="AA21" i="5" s="1"/>
  <c r="Y40" i="5"/>
  <c r="I10" i="7" s="1"/>
  <c r="AA71" i="5"/>
  <c r="Y20" i="5"/>
  <c r="AA20" i="5" s="1"/>
  <c r="Q17" i="6"/>
  <c r="H8" i="7" s="1"/>
  <c r="T108" i="6"/>
  <c r="T65" i="6"/>
  <c r="Q72" i="6"/>
  <c r="H13" i="7" s="1"/>
  <c r="T78" i="6"/>
  <c r="T85" i="6"/>
  <c r="T87" i="6"/>
  <c r="T84" i="6"/>
  <c r="T86" i="6"/>
  <c r="T88" i="6"/>
  <c r="S94" i="6"/>
  <c r="S105" i="6"/>
  <c r="T113" i="6"/>
  <c r="T111" i="6"/>
  <c r="T110" i="6"/>
  <c r="S116" i="6"/>
  <c r="T112" i="6"/>
  <c r="T109" i="6"/>
  <c r="J116" i="6"/>
  <c r="D17" i="7" s="1"/>
  <c r="J105" i="6"/>
  <c r="D16" i="7" s="1"/>
  <c r="T98" i="6"/>
  <c r="P117" i="6"/>
  <c r="Q83" i="6"/>
  <c r="H14" i="7" s="1"/>
  <c r="J83" i="6"/>
  <c r="D14" i="7" s="1"/>
  <c r="T79" i="6"/>
  <c r="S83" i="6"/>
  <c r="T76" i="6"/>
  <c r="J72" i="6"/>
  <c r="D13" i="7" s="1"/>
  <c r="S72" i="6"/>
  <c r="V77" i="1"/>
  <c r="V103" i="1"/>
  <c r="V99" i="1"/>
  <c r="V81" i="1"/>
  <c r="V110" i="1"/>
  <c r="V112" i="1"/>
  <c r="U84" i="1"/>
  <c r="U117" i="1"/>
  <c r="V102" i="1"/>
  <c r="U106" i="1"/>
  <c r="V113" i="1"/>
  <c r="V98" i="1"/>
  <c r="V108" i="1"/>
  <c r="K84" i="1"/>
  <c r="C14" i="7" s="1"/>
  <c r="Q116" i="6"/>
  <c r="H17" i="7" s="1"/>
  <c r="T97" i="6"/>
  <c r="Q94" i="6"/>
  <c r="H15" i="7" s="1"/>
  <c r="T75" i="6"/>
  <c r="T64" i="6"/>
  <c r="T53" i="6"/>
  <c r="T42" i="6"/>
  <c r="T29" i="6"/>
  <c r="T21" i="6"/>
  <c r="Y117" i="5"/>
  <c r="I17" i="7" s="1"/>
  <c r="AA63" i="5"/>
  <c r="AA65" i="5"/>
  <c r="AA67" i="5"/>
  <c r="AA52" i="5"/>
  <c r="AA56" i="5"/>
  <c r="AA60" i="5"/>
  <c r="AA33" i="5"/>
  <c r="AA37" i="5"/>
  <c r="AA22" i="5"/>
  <c r="AA26" i="5"/>
  <c r="AA69" i="5"/>
  <c r="AA42" i="5"/>
  <c r="AA44" i="5"/>
  <c r="AA46" i="5"/>
  <c r="AA48" i="5"/>
  <c r="AA50" i="5"/>
  <c r="AA31" i="5"/>
  <c r="AA35" i="5"/>
  <c r="AA39" i="5"/>
  <c r="AA19" i="5"/>
  <c r="AA23" i="5"/>
  <c r="AA27" i="5"/>
  <c r="AA70" i="5"/>
  <c r="AA74" i="5"/>
  <c r="V74" i="1"/>
  <c r="V82" i="1"/>
  <c r="V80" i="1"/>
  <c r="V78" i="1"/>
  <c r="K106" i="1"/>
  <c r="C16" i="7" s="1"/>
  <c r="V101" i="1"/>
  <c r="V86" i="1"/>
  <c r="V94" i="1"/>
  <c r="V75" i="1"/>
  <c r="V100" i="1"/>
  <c r="K95" i="1"/>
  <c r="C15" i="7" s="1"/>
  <c r="U73" i="1"/>
  <c r="V97" i="1"/>
  <c r="V90" i="1"/>
  <c r="K117" i="1"/>
  <c r="C17" i="7" s="1"/>
  <c r="V104" i="1"/>
  <c r="U95" i="1"/>
  <c r="V88" i="1"/>
  <c r="V92" i="1"/>
  <c r="V79" i="1"/>
  <c r="V83" i="1"/>
  <c r="V96" i="1"/>
  <c r="V67" i="1"/>
  <c r="V71" i="1"/>
  <c r="V115" i="1"/>
  <c r="V107" i="1"/>
  <c r="S106" i="1"/>
  <c r="G16" i="7" s="1"/>
  <c r="V63" i="1"/>
  <c r="S73" i="1"/>
  <c r="G13" i="7" s="1"/>
  <c r="V66" i="1"/>
  <c r="V70" i="1"/>
  <c r="V65" i="1"/>
  <c r="V69" i="1"/>
  <c r="K73" i="1"/>
  <c r="C13" i="7" s="1"/>
  <c r="V64" i="1"/>
  <c r="V68" i="1"/>
  <c r="V72" i="1"/>
  <c r="S84" i="1"/>
  <c r="G14" i="7" s="1"/>
  <c r="V85" i="1"/>
  <c r="V87" i="1"/>
  <c r="V89" i="1"/>
  <c r="V91" i="1"/>
  <c r="V93" i="1"/>
  <c r="S95" i="1"/>
  <c r="G15" i="7" s="1"/>
  <c r="I39" i="6"/>
  <c r="I28" i="6"/>
  <c r="I17" i="6"/>
  <c r="Y73" i="5" l="1"/>
  <c r="I13" i="7" s="1"/>
  <c r="M10" i="7"/>
  <c r="M17" i="7"/>
  <c r="M15" i="7"/>
  <c r="E18" i="7"/>
  <c r="M16" i="7"/>
  <c r="M13" i="7"/>
  <c r="M14" i="7"/>
  <c r="T50" i="6"/>
  <c r="L12" i="7"/>
  <c r="K16" i="7"/>
  <c r="L118" i="5"/>
  <c r="M8" i="7"/>
  <c r="L17" i="7"/>
  <c r="T61" i="6"/>
  <c r="T28" i="6"/>
  <c r="T72" i="6"/>
  <c r="D18" i="7"/>
  <c r="L9" i="7"/>
  <c r="L11" i="7"/>
  <c r="AA117" i="5"/>
  <c r="Y62" i="5"/>
  <c r="I12" i="7" s="1"/>
  <c r="M12" i="7" s="1"/>
  <c r="L13" i="7"/>
  <c r="T39" i="6"/>
  <c r="L14" i="7"/>
  <c r="L10" i="7"/>
  <c r="L15" i="7"/>
  <c r="T94" i="6"/>
  <c r="L8" i="7"/>
  <c r="L16" i="7"/>
  <c r="K14" i="7"/>
  <c r="K13" i="7"/>
  <c r="K15" i="7"/>
  <c r="AA73" i="5"/>
  <c r="AA55" i="5"/>
  <c r="AA62" i="5" s="1"/>
  <c r="AA84" i="5"/>
  <c r="AA95" i="5"/>
  <c r="AA106" i="5"/>
  <c r="AA18" i="5"/>
  <c r="AA40" i="5"/>
  <c r="Y29" i="5"/>
  <c r="I9" i="7" s="1"/>
  <c r="AA29" i="5"/>
  <c r="AA51" i="5"/>
  <c r="H18" i="7"/>
  <c r="T116" i="6"/>
  <c r="T105" i="6"/>
  <c r="T83" i="6"/>
  <c r="V84" i="1"/>
  <c r="V106" i="1"/>
  <c r="I117" i="6"/>
  <c r="V73" i="1"/>
  <c r="V95" i="1"/>
  <c r="R62" i="1"/>
  <c r="R51" i="1"/>
  <c r="R40" i="1"/>
  <c r="R29" i="1"/>
  <c r="U61" i="1"/>
  <c r="U60" i="1"/>
  <c r="U59" i="1"/>
  <c r="U58" i="1"/>
  <c r="U57" i="1"/>
  <c r="U56" i="1"/>
  <c r="U55" i="1"/>
  <c r="U54" i="1"/>
  <c r="U53" i="1"/>
  <c r="U52" i="1"/>
  <c r="U50" i="1"/>
  <c r="U49" i="1"/>
  <c r="U48" i="1"/>
  <c r="U47" i="1"/>
  <c r="U46" i="1"/>
  <c r="U45" i="1"/>
  <c r="U44" i="1"/>
  <c r="U43" i="1"/>
  <c r="U42" i="1"/>
  <c r="U41" i="1"/>
  <c r="U39" i="1"/>
  <c r="U38" i="1"/>
  <c r="U37" i="1"/>
  <c r="U36" i="1"/>
  <c r="U35" i="1"/>
  <c r="U34" i="1"/>
  <c r="U33" i="1"/>
  <c r="U32" i="1"/>
  <c r="U31" i="1"/>
  <c r="U30" i="1"/>
  <c r="U28" i="1"/>
  <c r="U27" i="1"/>
  <c r="U26" i="1"/>
  <c r="U25" i="1"/>
  <c r="U24" i="1"/>
  <c r="U23" i="1"/>
  <c r="U22" i="1"/>
  <c r="U21" i="1"/>
  <c r="U20" i="1"/>
  <c r="U19" i="1"/>
  <c r="S61" i="1"/>
  <c r="S60" i="1"/>
  <c r="S59" i="1"/>
  <c r="S58" i="1"/>
  <c r="S57" i="1"/>
  <c r="S56" i="1"/>
  <c r="S55" i="1"/>
  <c r="S54" i="1"/>
  <c r="S53" i="1"/>
  <c r="S52" i="1"/>
  <c r="S50" i="1"/>
  <c r="S49" i="1"/>
  <c r="S48" i="1"/>
  <c r="S47" i="1"/>
  <c r="S46" i="1"/>
  <c r="S45" i="1"/>
  <c r="S44" i="1"/>
  <c r="S43" i="1"/>
  <c r="S42" i="1"/>
  <c r="S41" i="1"/>
  <c r="S39" i="1"/>
  <c r="S38" i="1"/>
  <c r="S37" i="1"/>
  <c r="S36" i="1"/>
  <c r="S35" i="1"/>
  <c r="S34" i="1"/>
  <c r="S33" i="1"/>
  <c r="S32" i="1"/>
  <c r="S31" i="1"/>
  <c r="S30" i="1"/>
  <c r="S28" i="1"/>
  <c r="S27" i="1"/>
  <c r="S26" i="1"/>
  <c r="S25" i="1"/>
  <c r="S24" i="1"/>
  <c r="S23" i="1"/>
  <c r="S22" i="1"/>
  <c r="S21" i="1"/>
  <c r="S20" i="1"/>
  <c r="S19" i="1"/>
  <c r="U9" i="1"/>
  <c r="U10" i="1"/>
  <c r="U11" i="1"/>
  <c r="U12" i="1"/>
  <c r="U13" i="1"/>
  <c r="U14" i="1"/>
  <c r="U15" i="1"/>
  <c r="U16" i="1"/>
  <c r="U17" i="1"/>
  <c r="S9" i="1"/>
  <c r="S10" i="1"/>
  <c r="S11" i="1"/>
  <c r="S12" i="1"/>
  <c r="S13" i="1"/>
  <c r="S14" i="1"/>
  <c r="S15" i="1"/>
  <c r="S16" i="1"/>
  <c r="S17" i="1"/>
  <c r="J62" i="1"/>
  <c r="J51" i="1"/>
  <c r="J40" i="1"/>
  <c r="J29" i="1"/>
  <c r="K61" i="1"/>
  <c r="K60" i="1"/>
  <c r="K59" i="1"/>
  <c r="K58" i="1"/>
  <c r="K57" i="1"/>
  <c r="K56" i="1"/>
  <c r="K55" i="1"/>
  <c r="K54" i="1"/>
  <c r="K53" i="1"/>
  <c r="K52" i="1"/>
  <c r="K50" i="1"/>
  <c r="K49" i="1"/>
  <c r="K48" i="1"/>
  <c r="K47" i="1"/>
  <c r="K46" i="1"/>
  <c r="K45" i="1"/>
  <c r="K44" i="1"/>
  <c r="K43" i="1"/>
  <c r="K42" i="1"/>
  <c r="K41" i="1"/>
  <c r="K39" i="1"/>
  <c r="K38" i="1"/>
  <c r="K37" i="1"/>
  <c r="K36" i="1"/>
  <c r="K35" i="1"/>
  <c r="K34" i="1"/>
  <c r="K33" i="1"/>
  <c r="K32" i="1"/>
  <c r="K31" i="1"/>
  <c r="K30" i="1"/>
  <c r="K20" i="1"/>
  <c r="K21" i="1"/>
  <c r="K22" i="1"/>
  <c r="K23" i="1"/>
  <c r="K24" i="1"/>
  <c r="K25" i="1"/>
  <c r="K26" i="1"/>
  <c r="K27" i="1"/>
  <c r="K28" i="1"/>
  <c r="J18" i="1"/>
  <c r="K9" i="1"/>
  <c r="K10" i="1"/>
  <c r="K11" i="1"/>
  <c r="K12" i="1"/>
  <c r="K13" i="1"/>
  <c r="K14" i="1"/>
  <c r="K15" i="1"/>
  <c r="K16" i="1"/>
  <c r="K17" i="1"/>
  <c r="Y118" i="5" l="1"/>
  <c r="L18" i="7"/>
  <c r="I18" i="7"/>
  <c r="M18" i="7" s="1"/>
  <c r="M9" i="7"/>
  <c r="AA118" i="5"/>
  <c r="R118" i="1"/>
  <c r="J118" i="1"/>
  <c r="V9" i="1"/>
  <c r="V11" i="1"/>
  <c r="V15" i="1"/>
  <c r="V34" i="1"/>
  <c r="V10" i="1"/>
  <c r="V38" i="1"/>
  <c r="V17" i="1"/>
  <c r="V48" i="1"/>
  <c r="V61" i="1"/>
  <c r="U40" i="1"/>
  <c r="V33" i="1"/>
  <c r="V37" i="1"/>
  <c r="V14" i="1"/>
  <c r="V13" i="1"/>
  <c r="V44" i="1"/>
  <c r="V53" i="1"/>
  <c r="V57" i="1"/>
  <c r="U62" i="1"/>
  <c r="V12" i="1"/>
  <c r="V27" i="1"/>
  <c r="V28" i="1"/>
  <c r="V42" i="1"/>
  <c r="V46" i="1"/>
  <c r="V50" i="1"/>
  <c r="V55" i="1"/>
  <c r="V59" i="1"/>
  <c r="K40" i="1"/>
  <c r="C10" i="7" s="1"/>
  <c r="V25" i="1"/>
  <c r="S40" i="1"/>
  <c r="G10" i="7" s="1"/>
  <c r="V30" i="1"/>
  <c r="V43" i="1"/>
  <c r="V47" i="1"/>
  <c r="S62" i="1"/>
  <c r="G12" i="7" s="1"/>
  <c r="V52" i="1"/>
  <c r="V60" i="1"/>
  <c r="V22" i="1"/>
  <c r="V26" i="1"/>
  <c r="V31" i="1"/>
  <c r="V39" i="1"/>
  <c r="V24" i="1"/>
  <c r="V35" i="1"/>
  <c r="K62" i="1"/>
  <c r="C12" i="7" s="1"/>
  <c r="V16" i="1"/>
  <c r="V32" i="1"/>
  <c r="V36" i="1"/>
  <c r="S51" i="1"/>
  <c r="G11" i="7" s="1"/>
  <c r="V45" i="1"/>
  <c r="V49" i="1"/>
  <c r="V54" i="1"/>
  <c r="V58" i="1"/>
  <c r="V56" i="1"/>
  <c r="U51" i="1"/>
  <c r="V23" i="1"/>
  <c r="U29" i="1"/>
  <c r="V21" i="1"/>
  <c r="S29" i="1"/>
  <c r="G9" i="7" s="1"/>
  <c r="V20" i="1"/>
  <c r="V41" i="1"/>
  <c r="K51" i="1"/>
  <c r="C11" i="7" s="1"/>
  <c r="S7" i="6"/>
  <c r="S17" i="6" s="1"/>
  <c r="S117" i="6" s="1"/>
  <c r="K12" i="7" l="1"/>
  <c r="K11" i="7"/>
  <c r="K10" i="7"/>
  <c r="V62" i="1"/>
  <c r="V40" i="1"/>
  <c r="V51" i="1"/>
  <c r="Q117" i="6"/>
  <c r="S18" i="1"/>
  <c r="G8" i="7" s="1"/>
  <c r="K19" i="1"/>
  <c r="K29" i="1" l="1"/>
  <c r="C9" i="7" s="1"/>
  <c r="K9" i="7" s="1"/>
  <c r="V19" i="1"/>
  <c r="V29" i="1" s="1"/>
  <c r="U18" i="1"/>
  <c r="U118" i="1" s="1"/>
  <c r="K18" i="1"/>
  <c r="C8" i="7" s="1"/>
  <c r="K8" i="7" s="1"/>
  <c r="T7" i="6"/>
  <c r="T17" i="6" s="1"/>
  <c r="T117" i="6" s="1"/>
  <c r="C18" i="7" l="1"/>
  <c r="C19" i="7" s="1"/>
  <c r="K118" i="1"/>
  <c r="J117" i="6"/>
  <c r="V18" i="1"/>
  <c r="S111" i="1"/>
  <c r="V111" i="1" l="1"/>
  <c r="V117" i="1" s="1"/>
  <c r="V118" i="1" s="1"/>
  <c r="S117" i="1"/>
  <c r="S118" i="1" l="1"/>
  <c r="G17" i="7"/>
  <c r="G18" i="7" l="1"/>
  <c r="K17" i="7"/>
  <c r="K18" i="7" l="1"/>
  <c r="K19" i="7" s="1"/>
  <c r="G1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tc={771D3290-0B5A-D94B-9CB4-2E6AC954C758}</author>
  </authors>
  <commentList>
    <comment ref="B1" authorId="0" shapeId="0" xr:uid="{771D3290-0B5A-D94B-9CB4-2E6AC954C75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J’ai supprimé « du projet ».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J6" authorId="0" shapeId="0" xr:uid="{A35091BC-566F-4ACD-95A3-CC7EF81DB3EF}">
      <text>
        <r>
          <rPr>
            <b/>
            <sz val="9"/>
            <color rgb="FF000000"/>
            <rFont val="Tahoma"/>
            <family val="2"/>
          </rPr>
          <t>Obligatoire pour que les montants s'additionnent.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6" authorId="0" shapeId="0" xr:uid="{52928EA4-00A3-49A6-9AEE-098803B7B2DF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Obligatoire pour que les montants s'additionnent.</t>
        </r>
      </text>
    </comment>
  </commentList>
</comments>
</file>

<file path=xl/sharedStrings.xml><?xml version="1.0" encoding="utf-8"?>
<sst xmlns="http://schemas.openxmlformats.org/spreadsheetml/2006/main" count="162" uniqueCount="121">
  <si>
    <t>Total des dépenses du projet</t>
  </si>
  <si>
    <t>Coûts réels</t>
  </si>
  <si>
    <t>Date de réalisation planifée</t>
  </si>
  <si>
    <t>Début</t>
  </si>
  <si>
    <t>Fin</t>
  </si>
  <si>
    <t>Ouvrier</t>
  </si>
  <si>
    <t>Technicien</t>
  </si>
  <si>
    <t>Professionnel</t>
  </si>
  <si>
    <t>Ingénieur</t>
  </si>
  <si>
    <t>Gestionnaire</t>
  </si>
  <si>
    <t>Item/frais</t>
  </si>
  <si>
    <t>Autre</t>
  </si>
  <si>
    <t>Titre du projet :</t>
  </si>
  <si>
    <t>PROGRAMME</t>
  </si>
  <si>
    <t>Description de l'item
Liste des employés, fonction</t>
  </si>
  <si>
    <t xml:space="preserve">Étape </t>
  </si>
  <si>
    <t>Date facture 
(AAAA-MM-JJ)</t>
  </si>
  <si>
    <t>Statut
-Facturé
-Payé</t>
  </si>
  <si>
    <t>Nom du fichier de la copie de la facture</t>
  </si>
  <si>
    <t>Taux horaire avec bénéfices
($/h)</t>
  </si>
  <si>
    <t>Écarts</t>
  </si>
  <si>
    <t xml:space="preserve">Montant de la soumission avant taxes </t>
  </si>
  <si>
    <t>Montant de la facture avant taxes</t>
  </si>
  <si>
    <t>Type de RH</t>
  </si>
  <si>
    <t xml:space="preserve">Date de réalisation </t>
  </si>
  <si>
    <t>Copie de la facture OUI/NON**</t>
  </si>
  <si>
    <t>* taux de change à la date de la soumission ou de la facturation</t>
  </si>
  <si>
    <t>Taux horaire réel ($/h) avant bénéfices marginaux</t>
  </si>
  <si>
    <t>*Taux horaire avec bénéfices
($/h)</t>
  </si>
  <si>
    <t>Description des honoraires
Liste des employés, fonction</t>
  </si>
  <si>
    <t>Description de l'item (matériaux, équipements, contrats clé en main, etc.)</t>
  </si>
  <si>
    <t xml:space="preserve">** SVP, bien vouloir fournir automatiquement toutes les factures de 10 000 $ et plus. </t>
  </si>
  <si>
    <t>Remarque 1: Tableau à compléter uniquement pour les honoraires qui sont facturés à l'heure (à l'opposé d'un contrat clé en main)</t>
  </si>
  <si>
    <t>Requérant :</t>
  </si>
  <si>
    <t>Taux horaire ($/h)</t>
  </si>
  <si>
    <t>Interne</t>
  </si>
  <si>
    <t>Externe</t>
  </si>
  <si>
    <t>Total</t>
  </si>
  <si>
    <t>SOMMAIRE</t>
  </si>
  <si>
    <t>Étapes</t>
  </si>
  <si>
    <t>Matériaux</t>
  </si>
  <si>
    <t xml:space="preserve"> </t>
  </si>
  <si>
    <t>PLANIFIÉ</t>
  </si>
  <si>
    <t>RÉEL</t>
  </si>
  <si>
    <t>5.</t>
  </si>
  <si>
    <t>6.</t>
  </si>
  <si>
    <t>7.</t>
  </si>
  <si>
    <t>8.</t>
  </si>
  <si>
    <t>9.</t>
  </si>
  <si>
    <t>10.</t>
  </si>
  <si>
    <t xml:space="preserve">Total des dépenses planifiées du projet </t>
  </si>
  <si>
    <t>Total des dépenses planifiées du projet</t>
  </si>
  <si>
    <t>ÉCART</t>
  </si>
  <si>
    <t>No de la soumission</t>
  </si>
  <si>
    <t>MENU DÉROULANT NE PAS EFFACER 
Types de ressources RH</t>
  </si>
  <si>
    <t>Coût total du projet</t>
  </si>
  <si>
    <t xml:space="preserve">2. </t>
  </si>
  <si>
    <t xml:space="preserve">1. </t>
  </si>
  <si>
    <t xml:space="preserve">3. </t>
  </si>
  <si>
    <t xml:space="preserve">4. </t>
  </si>
  <si>
    <t>Tableau des dépenses en matériaux, équipements et contrats clé en main du projet</t>
  </si>
  <si>
    <t>MENU DÉROULANT NE PAS EFFACER 
Catégories des projets</t>
  </si>
  <si>
    <t>MENU DÉROULANT NE PAS EFFACER 
Volet</t>
  </si>
  <si>
    <t>Catégorie du projet :</t>
  </si>
  <si>
    <t>Pourcentage</t>
  </si>
  <si>
    <t>Maximum</t>
  </si>
  <si>
    <t>VoletCat</t>
  </si>
  <si>
    <t>Subvention maximale octroyable :</t>
  </si>
  <si>
    <t>Volet et catégorie :</t>
  </si>
  <si>
    <t>Pourcentage des dépenses admissibles :</t>
  </si>
  <si>
    <t>Subvention réelle octroyable :</t>
  </si>
  <si>
    <t>Date de la soumission (aa-mm-jj)</t>
  </si>
  <si>
    <t>Date d'admissibilité des dépenses :</t>
  </si>
  <si>
    <t>Facturé</t>
  </si>
  <si>
    <t>Payé</t>
  </si>
  <si>
    <t>Statut</t>
  </si>
  <si>
    <t>Devise</t>
  </si>
  <si>
    <t>PROGRAMME DE RÉDUCTION D'EAU DES PAPETIÈRES</t>
  </si>
  <si>
    <t>PREP-XXX</t>
  </si>
  <si>
    <t>A1. Réalisation d’études de préfaisabilité</t>
  </si>
  <si>
    <t>A2. Réalisation d’études de faisabilité</t>
  </si>
  <si>
    <t>B1. Implantation en usine de procédés, de technologies, d’équipements et de systèmes</t>
  </si>
  <si>
    <t>A3. Réalisation d’études et de détermination d’essais et de procédés</t>
  </si>
  <si>
    <t>B2. Mise en place de projets pilotes</t>
  </si>
  <si>
    <t>Volet 1 – Études</t>
  </si>
  <si>
    <t>Volet 2 – Projet d'investissement</t>
  </si>
  <si>
    <t>A1</t>
  </si>
  <si>
    <t>A2</t>
  </si>
  <si>
    <t>A3</t>
  </si>
  <si>
    <t>B1</t>
  </si>
  <si>
    <t>B2</t>
  </si>
  <si>
    <t>Information générale</t>
  </si>
  <si>
    <t>INFORMATION GÉNÉRALE</t>
  </si>
  <si>
    <t>Numéro du projet (à définir par le MRNF) :</t>
  </si>
  <si>
    <t>Salaire
Q * R = ($)</t>
  </si>
  <si>
    <r>
      <t>Écart 
N</t>
    </r>
    <r>
      <rPr>
        <b/>
        <vertAlign val="superscript"/>
        <sz val="11"/>
        <color theme="0"/>
        <rFont val="Arial"/>
        <family val="2"/>
      </rPr>
      <t xml:space="preserve">bre </t>
    </r>
    <r>
      <rPr>
        <b/>
        <sz val="11"/>
        <color theme="0"/>
        <rFont val="Arial"/>
        <family val="2"/>
      </rPr>
      <t xml:space="preserve"> d'heures travaillées</t>
    </r>
  </si>
  <si>
    <t xml:space="preserve">Tableau des dépenses admissibles en honoraires externes </t>
  </si>
  <si>
    <t>Salaire
H * I = ($)</t>
  </si>
  <si>
    <t>Salaire
O * P = ($)</t>
  </si>
  <si>
    <t>Total ($ CA)</t>
  </si>
  <si>
    <t>Montant total avant taxes ($ CA)</t>
  </si>
  <si>
    <t>$ CA</t>
  </si>
  <si>
    <t>$ US</t>
  </si>
  <si>
    <r>
      <rPr>
        <b/>
        <sz val="12"/>
        <rFont val="Arial"/>
        <family val="2"/>
      </rPr>
      <t xml:space="preserve">INSTRUCTIONS : </t>
    </r>
    <r>
      <rPr>
        <sz val="12"/>
        <rFont val="Arial"/>
        <family val="2"/>
      </rPr>
      <t xml:space="preserve">
1-  Pour préciser le détail des dépenses, vous devez remplir les cellules vides de chaque onglet. Veuiller nommer chacune des étapes numérotées comme dans votre formulaire.</t>
    </r>
  </si>
  <si>
    <t xml:space="preserve">Tableau des dépenses admissibles en temps, en interne </t>
  </si>
  <si>
    <t>Coûts planifiés</t>
  </si>
  <si>
    <t>Nombre total d'heures  
(h)</t>
  </si>
  <si>
    <t>Coût main-d'œuvre
I * J = ($)</t>
  </si>
  <si>
    <t xml:space="preserve">*Le montant de dépenses admissibles pour le personnel interne du requérant doit être calculé en tenant compte du salaire réel versé à l’employé et ses avantages sociaux (max. 21,0 %), sans aucune autre majoration des conditions de travail de chaque personne travaillant directement au PROJET. </t>
  </si>
  <si>
    <t>Écart
total
(réel vs planifié)</t>
  </si>
  <si>
    <t xml:space="preserve">Total des dépenses allouées du projet </t>
  </si>
  <si>
    <t>Total des dépenses allouée du projet</t>
  </si>
  <si>
    <r>
      <t>Écart 
N</t>
    </r>
    <r>
      <rPr>
        <b/>
        <vertAlign val="superscript"/>
        <sz val="11"/>
        <color theme="0"/>
        <rFont val="Arial"/>
        <family val="2"/>
      </rPr>
      <t>bre</t>
    </r>
    <r>
      <rPr>
        <b/>
        <sz val="11"/>
        <color theme="0"/>
        <rFont val="Arial"/>
        <family val="2"/>
      </rPr>
      <t xml:space="preserve"> d'heures travaillées</t>
    </r>
  </si>
  <si>
    <t>No  de facture</t>
  </si>
  <si>
    <t>Devise
($ CA/$ US/  EURO [€]) taux réel au paiement</t>
  </si>
  <si>
    <t>Taux de change (inscrire 1 pour $ CA)*</t>
  </si>
  <si>
    <r>
      <t>*Devise
($ CA/$ US/  EURO [</t>
    </r>
    <r>
      <rPr>
        <b/>
        <u/>
        <sz val="11"/>
        <color theme="0"/>
        <rFont val="Arial"/>
        <family val="2"/>
      </rPr>
      <t>€</t>
    </r>
    <r>
      <rPr>
        <b/>
        <sz val="11"/>
        <color theme="0"/>
        <rFont val="Arial"/>
        <family val="2"/>
      </rPr>
      <t>])</t>
    </r>
  </si>
  <si>
    <t>Taux de change (inscrire 1 pour $ $ CA)*</t>
  </si>
  <si>
    <r>
      <t>EUR</t>
    </r>
    <r>
      <rPr>
        <sz val="11"/>
        <rFont val="Calibri (Corps)"/>
      </rPr>
      <t>O [€]</t>
    </r>
  </si>
  <si>
    <t>Maximum de la subvention :</t>
  </si>
  <si>
    <r>
      <t xml:space="preserve">Date de mise à jour du fichier </t>
    </r>
    <r>
      <rPr>
        <b/>
        <sz val="10"/>
        <color rgb="FFFF0000"/>
        <rFont val="Arial"/>
        <family val="2"/>
      </rPr>
      <t xml:space="preserve">: </t>
    </r>
    <r>
      <rPr>
        <b/>
        <sz val="10"/>
        <color theme="1"/>
        <rFont val="Arial"/>
        <family val="2"/>
      </rPr>
      <t>2 mai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</si>
</sst>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$&quot;_);[Red]\(#,##0\ &quot;$&quot;\)"/>
    <numFmt numFmtId="44" formatCode="_ * #,##0.00_)\ &quot;$&quot;_ ;_ * \(#,##0.00\)\ &quot;$&quot;_ ;_ * &quot;-&quot;??_)\ &quot;$&quot;_ ;_ @_ "/>
    <numFmt numFmtId="164" formatCode="#,##0.00\ &quot;$&quot;"/>
    <numFmt numFmtId="165" formatCode="#,##0.0"/>
    <numFmt numFmtId="166" formatCode="0.0"/>
    <numFmt numFmtId="167" formatCode="#,##0\ &quot;$&quot;"/>
    <numFmt numFmtId="168" formatCode="0&quot; &quot;%"/>
  </numFmts>
  <fonts count="42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20"/>
      <color theme="0"/>
      <name val="Arial"/>
      <family val="2"/>
    </font>
    <font>
      <b/>
      <sz val="10.5"/>
      <color theme="0"/>
      <name val="Arial"/>
      <family val="2"/>
    </font>
    <font>
      <b/>
      <sz val="15"/>
      <color theme="0"/>
      <name val="Arial"/>
      <family val="2"/>
    </font>
    <font>
      <b/>
      <sz val="13"/>
      <color theme="0"/>
      <name val="Arial"/>
      <family val="2"/>
    </font>
    <font>
      <sz val="10.5"/>
      <color rgb="FF7030A0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1"/>
      <color rgb="FF7030A0"/>
      <name val="Arial"/>
      <family val="2"/>
    </font>
    <font>
      <sz val="13"/>
      <color theme="1"/>
      <name val="Arial"/>
      <family val="2"/>
    </font>
    <font>
      <b/>
      <sz val="14"/>
      <color rgb="FFFF000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1"/>
      <name val="Arial"/>
      <family val="2"/>
    </font>
    <font>
      <sz val="13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0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name val="Arial"/>
      <family val="2"/>
    </font>
    <font>
      <b/>
      <u/>
      <sz val="11"/>
      <color theme="0"/>
      <name val="Arial"/>
      <family val="2"/>
    </font>
    <font>
      <sz val="11"/>
      <name val="Calibri (Corps)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60">
    <xf numFmtId="0" fontId="0" fillId="0" borderId="0" xfId="0"/>
    <xf numFmtId="0" fontId="1" fillId="0" borderId="0" xfId="0" applyFont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0" xfId="0" applyFont="1" applyAlignment="1">
      <alignment horizontal="left" wrapText="1"/>
    </xf>
    <xf numFmtId="0" fontId="0" fillId="6" borderId="0" xfId="0" applyFill="1"/>
    <xf numFmtId="0" fontId="3" fillId="6" borderId="0" xfId="0" applyFont="1" applyFill="1"/>
    <xf numFmtId="0" fontId="0" fillId="6" borderId="27" xfId="0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4" xfId="0" applyFill="1" applyBorder="1"/>
    <xf numFmtId="0" fontId="0" fillId="6" borderId="3" xfId="0" applyFill="1" applyBorder="1"/>
    <xf numFmtId="0" fontId="3" fillId="6" borderId="34" xfId="0" applyFont="1" applyFill="1" applyBorder="1"/>
    <xf numFmtId="0" fontId="4" fillId="0" borderId="0" xfId="0" applyFont="1" applyAlignment="1">
      <alignment horizontal="justify" vertical="center"/>
    </xf>
    <xf numFmtId="0" fontId="7" fillId="6" borderId="0" xfId="0" applyFont="1" applyFill="1"/>
    <xf numFmtId="0" fontId="7" fillId="6" borderId="1" xfId="0" applyFont="1" applyFill="1" applyBorder="1"/>
    <xf numFmtId="0" fontId="8" fillId="0" borderId="0" xfId="0" applyFont="1"/>
    <xf numFmtId="0" fontId="11" fillId="3" borderId="4" xfId="0" applyFont="1" applyFill="1" applyBorder="1" applyAlignment="1">
      <alignment horizontal="left" vertical="center"/>
    </xf>
    <xf numFmtId="44" fontId="11" fillId="3" borderId="4" xfId="1" applyFont="1" applyFill="1" applyBorder="1" applyAlignment="1">
      <alignment horizontal="right"/>
    </xf>
    <xf numFmtId="165" fontId="10" fillId="3" borderId="3" xfId="0" applyNumberFormat="1" applyFont="1" applyFill="1" applyBorder="1" applyAlignment="1">
      <alignment horizontal="right"/>
    </xf>
    <xf numFmtId="17" fontId="11" fillId="3" borderId="4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/>
    <xf numFmtId="164" fontId="11" fillId="3" borderId="4" xfId="0" applyNumberFormat="1" applyFont="1" applyFill="1" applyBorder="1"/>
    <xf numFmtId="164" fontId="11" fillId="2" borderId="13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164" fontId="12" fillId="3" borderId="17" xfId="0" applyNumberFormat="1" applyFont="1" applyFill="1" applyBorder="1" applyAlignment="1">
      <alignment horizontal="right"/>
    </xf>
    <xf numFmtId="44" fontId="11" fillId="3" borderId="34" xfId="1" applyFont="1" applyFill="1" applyBorder="1" applyAlignment="1">
      <alignment horizontal="right"/>
    </xf>
    <xf numFmtId="164" fontId="11" fillId="3" borderId="45" xfId="0" applyNumberFormat="1" applyFont="1" applyFill="1" applyBorder="1" applyAlignment="1">
      <alignment horizontal="right"/>
    </xf>
    <xf numFmtId="164" fontId="10" fillId="3" borderId="32" xfId="0" applyNumberFormat="1" applyFont="1" applyFill="1" applyBorder="1" applyAlignment="1">
      <alignment horizontal="right"/>
    </xf>
    <xf numFmtId="0" fontId="11" fillId="2" borderId="10" xfId="0" applyFont="1" applyFill="1" applyBorder="1" applyAlignment="1">
      <alignment horizontal="right"/>
    </xf>
    <xf numFmtId="165" fontId="10" fillId="3" borderId="10" xfId="0" applyNumberFormat="1" applyFont="1" applyFill="1" applyBorder="1" applyAlignment="1">
      <alignment horizontal="right"/>
    </xf>
    <xf numFmtId="165" fontId="12" fillId="3" borderId="15" xfId="0" applyNumberFormat="1" applyFont="1" applyFill="1" applyBorder="1" applyAlignment="1">
      <alignment horizontal="right"/>
    </xf>
    <xf numFmtId="0" fontId="17" fillId="3" borderId="39" xfId="0" applyFont="1" applyFill="1" applyBorder="1" applyAlignment="1">
      <alignment vertical="center"/>
    </xf>
    <xf numFmtId="17" fontId="11" fillId="3" borderId="41" xfId="0" applyNumberFormat="1" applyFont="1" applyFill="1" applyBorder="1" applyAlignment="1">
      <alignment horizontal="left" vertical="center"/>
    </xf>
    <xf numFmtId="0" fontId="25" fillId="3" borderId="41" xfId="0" applyFont="1" applyFill="1" applyBorder="1" applyAlignment="1">
      <alignment horizontal="left" vertical="center"/>
    </xf>
    <xf numFmtId="164" fontId="11" fillId="2" borderId="52" xfId="0" applyNumberFormat="1" applyFont="1" applyFill="1" applyBorder="1" applyAlignment="1">
      <alignment horizontal="right"/>
    </xf>
    <xf numFmtId="0" fontId="11" fillId="2" borderId="49" xfId="0" applyFont="1" applyFill="1" applyBorder="1" applyAlignment="1">
      <alignment horizontal="right"/>
    </xf>
    <xf numFmtId="164" fontId="11" fillId="8" borderId="29" xfId="0" applyNumberFormat="1" applyFont="1" applyFill="1" applyBorder="1" applyAlignment="1">
      <alignment horizontal="right"/>
    </xf>
    <xf numFmtId="164" fontId="11" fillId="3" borderId="29" xfId="0" applyNumberFormat="1" applyFont="1" applyFill="1" applyBorder="1" applyAlignment="1">
      <alignment horizontal="right"/>
    </xf>
    <xf numFmtId="164" fontId="11" fillId="8" borderId="31" xfId="0" applyNumberFormat="1" applyFont="1" applyFill="1" applyBorder="1" applyAlignment="1">
      <alignment horizontal="right"/>
    </xf>
    <xf numFmtId="164" fontId="11" fillId="2" borderId="14" xfId="0" applyNumberFormat="1" applyFont="1" applyFill="1" applyBorder="1" applyAlignment="1">
      <alignment horizontal="right"/>
    </xf>
    <xf numFmtId="164" fontId="11" fillId="3" borderId="14" xfId="0" applyNumberFormat="1" applyFont="1" applyFill="1" applyBorder="1" applyAlignment="1">
      <alignment horizontal="right"/>
    </xf>
    <xf numFmtId="14" fontId="11" fillId="3" borderId="2" xfId="0" applyNumberFormat="1" applyFont="1" applyFill="1" applyBorder="1" applyAlignment="1">
      <alignment horizontal="center" vertical="center"/>
    </xf>
    <xf numFmtId="14" fontId="11" fillId="3" borderId="4" xfId="0" applyNumberFormat="1" applyFont="1" applyFill="1" applyBorder="1" applyAlignment="1">
      <alignment horizontal="center" vertical="center"/>
    </xf>
    <xf numFmtId="164" fontId="11" fillId="3" borderId="14" xfId="0" applyNumberFormat="1" applyFont="1" applyFill="1" applyBorder="1"/>
    <xf numFmtId="164" fontId="11" fillId="3" borderId="5" xfId="0" applyNumberFormat="1" applyFont="1" applyFill="1" applyBorder="1"/>
    <xf numFmtId="164" fontId="8" fillId="2" borderId="52" xfId="0" applyNumberFormat="1" applyFont="1" applyFill="1" applyBorder="1" applyAlignment="1">
      <alignment horizontal="right"/>
    </xf>
    <xf numFmtId="164" fontId="8" fillId="2" borderId="13" xfId="0" applyNumberFormat="1" applyFont="1" applyFill="1" applyBorder="1" applyAlignment="1">
      <alignment horizontal="right"/>
    </xf>
    <xf numFmtId="0" fontId="29" fillId="0" borderId="0" xfId="0" applyFont="1" applyAlignment="1">
      <alignment horizontal="justify" vertical="center"/>
    </xf>
    <xf numFmtId="0" fontId="30" fillId="0" borderId="0" xfId="0" applyFont="1"/>
    <xf numFmtId="164" fontId="11" fillId="3" borderId="45" xfId="0" applyNumberFormat="1" applyFont="1" applyFill="1" applyBorder="1"/>
    <xf numFmtId="164" fontId="12" fillId="3" borderId="7" xfId="0" applyNumberFormat="1" applyFont="1" applyFill="1" applyBorder="1" applyAlignment="1">
      <alignment horizontal="right"/>
    </xf>
    <xf numFmtId="164" fontId="11" fillId="3" borderId="7" xfId="0" applyNumberFormat="1" applyFont="1" applyFill="1" applyBorder="1" applyAlignment="1">
      <alignment horizontal="right"/>
    </xf>
    <xf numFmtId="164" fontId="25" fillId="3" borderId="10" xfId="0" applyNumberFormat="1" applyFont="1" applyFill="1" applyBorder="1"/>
    <xf numFmtId="164" fontId="10" fillId="3" borderId="10" xfId="0" applyNumberFormat="1" applyFont="1" applyFill="1" applyBorder="1"/>
    <xf numFmtId="164" fontId="10" fillId="3" borderId="35" xfId="0" applyNumberFormat="1" applyFont="1" applyFill="1" applyBorder="1"/>
    <xf numFmtId="164" fontId="10" fillId="3" borderId="41" xfId="0" applyNumberFormat="1" applyFont="1" applyFill="1" applyBorder="1"/>
    <xf numFmtId="164" fontId="11" fillId="3" borderId="34" xfId="0" applyNumberFormat="1" applyFont="1" applyFill="1" applyBorder="1"/>
    <xf numFmtId="44" fontId="11" fillId="3" borderId="34" xfId="1" applyFont="1" applyFill="1" applyBorder="1" applyAlignment="1"/>
    <xf numFmtId="44" fontId="11" fillId="3" borderId="45" xfId="1" applyFont="1" applyFill="1" applyBorder="1" applyAlignment="1"/>
    <xf numFmtId="49" fontId="11" fillId="3" borderId="4" xfId="0" applyNumberFormat="1" applyFont="1" applyFill="1" applyBorder="1" applyAlignment="1">
      <alignment horizontal="left" vertical="center"/>
    </xf>
    <xf numFmtId="49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right"/>
    </xf>
    <xf numFmtId="49" fontId="8" fillId="3" borderId="4" xfId="0" applyNumberFormat="1" applyFont="1" applyFill="1" applyBorder="1" applyAlignment="1">
      <alignment horizontal="right"/>
    </xf>
    <xf numFmtId="49" fontId="8" fillId="3" borderId="14" xfId="0" applyNumberFormat="1" applyFont="1" applyFill="1" applyBorder="1" applyAlignment="1">
      <alignment horizontal="right"/>
    </xf>
    <xf numFmtId="164" fontId="11" fillId="3" borderId="29" xfId="0" applyNumberFormat="1" applyFont="1" applyFill="1" applyBorder="1"/>
    <xf numFmtId="17" fontId="26" fillId="3" borderId="4" xfId="0" applyNumberFormat="1" applyFont="1" applyFill="1" applyBorder="1" applyAlignment="1">
      <alignment horizontal="center" vertical="center"/>
    </xf>
    <xf numFmtId="44" fontId="26" fillId="3" borderId="4" xfId="1" applyFont="1" applyFill="1" applyBorder="1" applyAlignment="1">
      <alignment horizontal="right"/>
    </xf>
    <xf numFmtId="0" fontId="11" fillId="0" borderId="50" xfId="0" applyFont="1" applyBorder="1" applyAlignment="1" applyProtection="1">
      <alignment horizontal="left" vertical="center"/>
      <protection locked="0"/>
    </xf>
    <xf numFmtId="0" fontId="11" fillId="0" borderId="51" xfId="0" applyFont="1" applyBorder="1" applyAlignment="1" applyProtection="1">
      <alignment horizontal="left" vertical="center"/>
      <protection locked="0"/>
    </xf>
    <xf numFmtId="14" fontId="26" fillId="0" borderId="33" xfId="0" applyNumberFormat="1" applyFont="1" applyBorder="1" applyAlignment="1" applyProtection="1">
      <alignment horizontal="center" vertical="center"/>
      <protection locked="0"/>
    </xf>
    <xf numFmtId="14" fontId="26" fillId="0" borderId="51" xfId="0" applyNumberFormat="1" applyFont="1" applyBorder="1" applyAlignment="1" applyProtection="1">
      <alignment horizontal="center" vertical="center"/>
      <protection locked="0"/>
    </xf>
    <xf numFmtId="17" fontId="11" fillId="0" borderId="49" xfId="0" applyNumberFormat="1" applyFont="1" applyBorder="1" applyAlignment="1" applyProtection="1">
      <alignment horizontal="left" vertical="center"/>
      <protection locked="0"/>
    </xf>
    <xf numFmtId="44" fontId="26" fillId="0" borderId="50" xfId="1" applyFont="1" applyBorder="1" applyAlignment="1" applyProtection="1">
      <alignment horizontal="right"/>
      <protection locked="0"/>
    </xf>
    <xf numFmtId="166" fontId="26" fillId="0" borderId="50" xfId="0" applyNumberFormat="1" applyFont="1" applyBorder="1" applyAlignment="1" applyProtection="1">
      <alignment horizontal="right"/>
      <protection locked="0"/>
    </xf>
    <xf numFmtId="14" fontId="26" fillId="0" borderId="49" xfId="0" applyNumberFormat="1" applyFont="1" applyBorder="1" applyAlignment="1" applyProtection="1">
      <alignment horizontal="center" vertical="center"/>
      <protection locked="0"/>
    </xf>
    <xf numFmtId="17" fontId="19" fillId="0" borderId="49" xfId="0" applyNumberFormat="1" applyFont="1" applyBorder="1" applyAlignment="1" applyProtection="1">
      <alignment horizontal="left" vertical="center"/>
      <protection locked="0"/>
    </xf>
    <xf numFmtId="0" fontId="26" fillId="0" borderId="50" xfId="0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14" fontId="26" fillId="0" borderId="1" xfId="0" applyNumberFormat="1" applyFont="1" applyBorder="1" applyAlignment="1" applyProtection="1">
      <alignment horizontal="center" vertical="center"/>
      <protection locked="0"/>
    </xf>
    <xf numFmtId="14" fontId="26" fillId="0" borderId="2" xfId="0" applyNumberFormat="1" applyFont="1" applyBorder="1" applyAlignment="1" applyProtection="1">
      <alignment horizontal="center" vertical="center"/>
      <protection locked="0"/>
    </xf>
    <xf numFmtId="17" fontId="11" fillId="0" borderId="10" xfId="0" applyNumberFormat="1" applyFont="1" applyBorder="1" applyAlignment="1" applyProtection="1">
      <alignment horizontal="left" vertical="center"/>
      <protection locked="0"/>
    </xf>
    <xf numFmtId="44" fontId="26" fillId="0" borderId="1" xfId="1" applyFont="1" applyBorder="1" applyAlignment="1" applyProtection="1">
      <alignment horizontal="right"/>
      <protection locked="0"/>
    </xf>
    <xf numFmtId="166" fontId="26" fillId="0" borderId="1" xfId="0" applyNumberFormat="1" applyFont="1" applyBorder="1" applyAlignment="1" applyProtection="1">
      <alignment horizontal="right"/>
      <protection locked="0"/>
    </xf>
    <xf numFmtId="14" fontId="26" fillId="0" borderId="10" xfId="0" applyNumberFormat="1" applyFont="1" applyBorder="1" applyAlignment="1" applyProtection="1">
      <alignment horizontal="center" vertical="center"/>
      <protection locked="0"/>
    </xf>
    <xf numFmtId="17" fontId="19" fillId="0" borderId="10" xfId="0" applyNumberFormat="1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horizontal="right"/>
      <protection locked="0"/>
    </xf>
    <xf numFmtId="44" fontId="11" fillId="0" borderId="1" xfId="1" applyFont="1" applyBorder="1" applyAlignment="1" applyProtection="1">
      <alignment horizontal="right"/>
      <protection locked="0"/>
    </xf>
    <xf numFmtId="166" fontId="11" fillId="0" borderId="1" xfId="0" applyNumberFormat="1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17" fontId="11" fillId="0" borderId="35" xfId="0" applyNumberFormat="1" applyFont="1" applyBorder="1" applyAlignment="1" applyProtection="1">
      <alignment horizontal="left" vertical="center"/>
      <protection locked="0"/>
    </xf>
    <xf numFmtId="44" fontId="11" fillId="0" borderId="6" xfId="1" applyFont="1" applyBorder="1" applyAlignment="1" applyProtection="1">
      <alignment horizontal="right"/>
      <protection locked="0"/>
    </xf>
    <xf numFmtId="166" fontId="11" fillId="0" borderId="6" xfId="0" applyNumberFormat="1" applyFont="1" applyBorder="1" applyAlignment="1" applyProtection="1">
      <alignment horizontal="right"/>
      <protection locked="0"/>
    </xf>
    <xf numFmtId="0" fontId="11" fillId="0" borderId="6" xfId="0" applyFont="1" applyBorder="1" applyAlignment="1" applyProtection="1">
      <alignment horizontal="right"/>
      <protection locked="0"/>
    </xf>
    <xf numFmtId="164" fontId="26" fillId="2" borderId="50" xfId="0" applyNumberFormat="1" applyFont="1" applyFill="1" applyBorder="1" applyAlignment="1">
      <alignment horizontal="right"/>
    </xf>
    <xf numFmtId="164" fontId="26" fillId="2" borderId="52" xfId="0" applyNumberFormat="1" applyFont="1" applyFill="1" applyBorder="1" applyAlignment="1">
      <alignment horizontal="right"/>
    </xf>
    <xf numFmtId="0" fontId="22" fillId="0" borderId="0" xfId="0" applyFont="1"/>
    <xf numFmtId="0" fontId="27" fillId="0" borderId="0" xfId="0" applyFont="1"/>
    <xf numFmtId="0" fontId="26" fillId="2" borderId="49" xfId="0" applyFont="1" applyFill="1" applyBorder="1" applyAlignment="1">
      <alignment horizontal="right"/>
    </xf>
    <xf numFmtId="164" fontId="26" fillId="2" borderId="13" xfId="0" applyNumberFormat="1" applyFont="1" applyFill="1" applyBorder="1" applyAlignment="1">
      <alignment horizontal="right"/>
    </xf>
    <xf numFmtId="0" fontId="26" fillId="2" borderId="10" xfId="0" applyFont="1" applyFill="1" applyBorder="1" applyAlignment="1">
      <alignment horizontal="right"/>
    </xf>
    <xf numFmtId="0" fontId="11" fillId="3" borderId="2" xfId="0" applyFont="1" applyFill="1" applyBorder="1" applyAlignment="1">
      <alignment horizontal="left" vertical="center"/>
    </xf>
    <xf numFmtId="17" fontId="11" fillId="3" borderId="4" xfId="0" applyNumberFormat="1" applyFont="1" applyFill="1" applyBorder="1" applyAlignment="1">
      <alignment horizontal="left" vertical="center"/>
    </xf>
    <xf numFmtId="166" fontId="25" fillId="3" borderId="1" xfId="0" applyNumberFormat="1" applyFont="1" applyFill="1" applyBorder="1" applyAlignment="1">
      <alignment horizontal="right"/>
    </xf>
    <xf numFmtId="164" fontId="25" fillId="3" borderId="13" xfId="0" applyNumberFormat="1" applyFont="1" applyFill="1" applyBorder="1" applyAlignment="1">
      <alignment horizontal="right"/>
    </xf>
    <xf numFmtId="165" fontId="25" fillId="3" borderId="10" xfId="0" applyNumberFormat="1" applyFont="1" applyFill="1" applyBorder="1" applyAlignment="1">
      <alignment horizontal="right"/>
    </xf>
    <xf numFmtId="0" fontId="10" fillId="3" borderId="10" xfId="0" applyFont="1" applyFill="1" applyBorder="1" applyAlignment="1">
      <alignment horizontal="left" vertical="center"/>
    </xf>
    <xf numFmtId="44" fontId="11" fillId="3" borderId="4" xfId="1" applyFont="1" applyFill="1" applyBorder="1" applyAlignment="1" applyProtection="1">
      <alignment horizontal="right"/>
    </xf>
    <xf numFmtId="164" fontId="11" fillId="3" borderId="3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164" fontId="11" fillId="2" borderId="28" xfId="0" applyNumberFormat="1" applyFont="1" applyFill="1" applyBorder="1" applyAlignment="1">
      <alignment horizontal="right"/>
    </xf>
    <xf numFmtId="44" fontId="11" fillId="3" borderId="23" xfId="1" applyFont="1" applyFill="1" applyBorder="1" applyAlignment="1" applyProtection="1">
      <alignment horizontal="right"/>
    </xf>
    <xf numFmtId="166" fontId="10" fillId="3" borderId="48" xfId="0" applyNumberFormat="1" applyFont="1" applyFill="1" applyBorder="1" applyAlignment="1">
      <alignment horizontal="right"/>
    </xf>
    <xf numFmtId="164" fontId="10" fillId="3" borderId="47" xfId="0" applyNumberFormat="1" applyFont="1" applyFill="1" applyBorder="1" applyAlignment="1">
      <alignment horizontal="right"/>
    </xf>
    <xf numFmtId="166" fontId="12" fillId="3" borderId="46" xfId="0" applyNumberFormat="1" applyFont="1" applyFill="1" applyBorder="1" applyAlignment="1">
      <alignment horizontal="right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left" wrapText="1"/>
    </xf>
    <xf numFmtId="14" fontId="11" fillId="0" borderId="33" xfId="0" applyNumberFormat="1" applyFont="1" applyBorder="1" applyAlignment="1" applyProtection="1">
      <alignment horizontal="center" vertical="center"/>
      <protection locked="0"/>
    </xf>
    <xf numFmtId="14" fontId="11" fillId="0" borderId="51" xfId="0" applyNumberFormat="1" applyFont="1" applyBorder="1" applyAlignment="1" applyProtection="1">
      <alignment horizontal="center" vertical="center"/>
      <protection locked="0"/>
    </xf>
    <xf numFmtId="44" fontId="8" fillId="0" borderId="50" xfId="1" applyFont="1" applyBorder="1" applyAlignment="1" applyProtection="1">
      <alignment horizontal="right"/>
      <protection locked="0"/>
    </xf>
    <xf numFmtId="0" fontId="8" fillId="0" borderId="50" xfId="0" applyFont="1" applyBorder="1" applyAlignment="1" applyProtection="1">
      <alignment horizontal="right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/>
      <protection locked="0"/>
    </xf>
    <xf numFmtId="44" fontId="8" fillId="0" borderId="1" xfId="1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right"/>
      <protection locked="0"/>
    </xf>
    <xf numFmtId="14" fontId="11" fillId="0" borderId="49" xfId="0" applyNumberFormat="1" applyFont="1" applyBorder="1" applyAlignment="1" applyProtection="1">
      <alignment horizontal="center" vertical="center"/>
      <protection locked="0"/>
    </xf>
    <xf numFmtId="14" fontId="11" fillId="0" borderId="52" xfId="0" applyNumberFormat="1" applyFont="1" applyBorder="1" applyAlignment="1" applyProtection="1">
      <alignment horizontal="center" vertical="center"/>
      <protection locked="0"/>
    </xf>
    <xf numFmtId="17" fontId="11" fillId="0" borderId="55" xfId="0" applyNumberFormat="1" applyFont="1" applyBorder="1" applyAlignment="1" applyProtection="1">
      <alignment horizontal="left" vertical="center"/>
      <protection locked="0"/>
    </xf>
    <xf numFmtId="44" fontId="11" fillId="0" borderId="50" xfId="1" applyFont="1" applyBorder="1" applyAlignment="1" applyProtection="1">
      <alignment horizontal="right"/>
      <protection locked="0"/>
    </xf>
    <xf numFmtId="0" fontId="11" fillId="0" borderId="50" xfId="0" applyFont="1" applyBorder="1" applyAlignment="1" applyProtection="1">
      <alignment horizontal="right"/>
      <protection locked="0"/>
    </xf>
    <xf numFmtId="14" fontId="11" fillId="0" borderId="10" xfId="0" applyNumberFormat="1" applyFont="1" applyBorder="1" applyAlignment="1" applyProtection="1">
      <alignment horizontal="center" vertical="center"/>
      <protection locked="0"/>
    </xf>
    <xf numFmtId="14" fontId="11" fillId="0" borderId="13" xfId="0" applyNumberFormat="1" applyFont="1" applyBorder="1" applyAlignment="1" applyProtection="1">
      <alignment horizontal="center" vertical="center"/>
      <protection locked="0"/>
    </xf>
    <xf numFmtId="17" fontId="11" fillId="0" borderId="3" xfId="0" applyNumberFormat="1" applyFont="1" applyBorder="1" applyAlignment="1" applyProtection="1">
      <alignment horizontal="left" vertical="center"/>
      <protection locked="0"/>
    </xf>
    <xf numFmtId="14" fontId="11" fillId="0" borderId="6" xfId="0" applyNumberFormat="1" applyFont="1" applyBorder="1" applyAlignment="1" applyProtection="1">
      <alignment horizontal="center" vertical="center"/>
      <protection locked="0"/>
    </xf>
    <xf numFmtId="14" fontId="11" fillId="0" borderId="5" xfId="0" applyNumberFormat="1" applyFont="1" applyBorder="1" applyAlignment="1" applyProtection="1">
      <alignment horizontal="center" vertical="center"/>
      <protection locked="0"/>
    </xf>
    <xf numFmtId="44" fontId="8" fillId="0" borderId="6" xfId="1" applyFont="1" applyBorder="1" applyAlignment="1" applyProtection="1">
      <alignment horizontal="right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49" fontId="11" fillId="0" borderId="1" xfId="0" applyNumberFormat="1" applyFont="1" applyBorder="1" applyAlignment="1" applyProtection="1">
      <alignment horizontal="right"/>
      <protection locked="0"/>
    </xf>
    <xf numFmtId="49" fontId="8" fillId="0" borderId="1" xfId="0" applyNumberFormat="1" applyFont="1" applyBorder="1" applyAlignment="1" applyProtection="1">
      <alignment horizontal="right"/>
      <protection locked="0"/>
    </xf>
    <xf numFmtId="49" fontId="8" fillId="0" borderId="13" xfId="0" applyNumberFormat="1" applyFont="1" applyBorder="1" applyAlignment="1" applyProtection="1">
      <alignment horizontal="right"/>
      <protection locked="0"/>
    </xf>
    <xf numFmtId="0" fontId="11" fillId="0" borderId="1" xfId="1" applyNumberFormat="1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13" xfId="0" applyFont="1" applyBorder="1" applyAlignment="1" applyProtection="1">
      <alignment horizontal="left"/>
      <protection locked="0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13" xfId="0" applyFont="1" applyBorder="1" applyAlignment="1" applyProtection="1">
      <alignment horizontal="left" vertical="top"/>
      <protection locked="0"/>
    </xf>
    <xf numFmtId="0" fontId="11" fillId="0" borderId="13" xfId="1" applyNumberFormat="1" applyFont="1" applyBorder="1" applyAlignment="1" applyProtection="1">
      <alignment horizontal="right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26" fillId="0" borderId="52" xfId="1" applyNumberFormat="1" applyFont="1" applyBorder="1" applyAlignment="1" applyProtection="1">
      <alignment horizontal="right"/>
      <protection locked="0"/>
    </xf>
    <xf numFmtId="164" fontId="26" fillId="2" borderId="12" xfId="0" applyNumberFormat="1" applyFont="1" applyFill="1" applyBorder="1" applyAlignment="1">
      <alignment horizontal="right"/>
    </xf>
    <xf numFmtId="49" fontId="26" fillId="0" borderId="1" xfId="0" applyNumberFormat="1" applyFont="1" applyBorder="1" applyAlignment="1" applyProtection="1">
      <alignment horizontal="right"/>
      <protection locked="0"/>
    </xf>
    <xf numFmtId="0" fontId="26" fillId="0" borderId="13" xfId="0" applyFont="1" applyBorder="1" applyAlignment="1" applyProtection="1">
      <alignment horizontal="right"/>
      <protection locked="0"/>
    </xf>
    <xf numFmtId="164" fontId="26" fillId="2" borderId="14" xfId="0" applyNumberFormat="1" applyFont="1" applyFill="1" applyBorder="1" applyAlignment="1">
      <alignment horizontal="right"/>
    </xf>
    <xf numFmtId="164" fontId="26" fillId="3" borderId="4" xfId="0" applyNumberFormat="1" applyFont="1" applyFill="1" applyBorder="1"/>
    <xf numFmtId="164" fontId="26" fillId="3" borderId="14" xfId="0" applyNumberFormat="1" applyFont="1" applyFill="1" applyBorder="1"/>
    <xf numFmtId="49" fontId="26" fillId="0" borderId="50" xfId="0" applyNumberFormat="1" applyFont="1" applyBorder="1" applyAlignment="1" applyProtection="1">
      <alignment horizontal="left" vertical="center"/>
      <protection locked="0"/>
    </xf>
    <xf numFmtId="0" fontId="26" fillId="0" borderId="50" xfId="1" applyNumberFormat="1" applyFont="1" applyBorder="1" applyAlignment="1" applyProtection="1">
      <alignment horizontal="right"/>
      <protection locked="0"/>
    </xf>
    <xf numFmtId="49" fontId="27" fillId="0" borderId="50" xfId="0" applyNumberFormat="1" applyFont="1" applyBorder="1" applyAlignment="1" applyProtection="1">
      <alignment horizontal="right"/>
      <protection locked="0"/>
    </xf>
    <xf numFmtId="49" fontId="27" fillId="0" borderId="52" xfId="0" applyNumberFormat="1" applyFont="1" applyBorder="1" applyAlignment="1" applyProtection="1">
      <alignment horizontal="right"/>
      <protection locked="0"/>
    </xf>
    <xf numFmtId="49" fontId="26" fillId="0" borderId="1" xfId="0" applyNumberFormat="1" applyFont="1" applyBorder="1" applyAlignment="1" applyProtection="1">
      <alignment horizontal="left" vertical="center"/>
      <protection locked="0"/>
    </xf>
    <xf numFmtId="49" fontId="27" fillId="0" borderId="1" xfId="0" applyNumberFormat="1" applyFont="1" applyBorder="1" applyAlignment="1" applyProtection="1">
      <alignment horizontal="right"/>
      <protection locked="0"/>
    </xf>
    <xf numFmtId="49" fontId="27" fillId="0" borderId="13" xfId="0" applyNumberFormat="1" applyFont="1" applyBorder="1" applyAlignment="1" applyProtection="1">
      <alignment horizontal="right"/>
      <protection locked="0"/>
    </xf>
    <xf numFmtId="49" fontId="26" fillId="3" borderId="4" xfId="0" applyNumberFormat="1" applyFont="1" applyFill="1" applyBorder="1" applyAlignment="1">
      <alignment horizontal="left" vertical="center"/>
    </xf>
    <xf numFmtId="49" fontId="26" fillId="3" borderId="4" xfId="0" applyNumberFormat="1" applyFont="1" applyFill="1" applyBorder="1" applyAlignment="1">
      <alignment horizontal="right"/>
    </xf>
    <xf numFmtId="0" fontId="26" fillId="3" borderId="4" xfId="0" applyFont="1" applyFill="1" applyBorder="1" applyAlignment="1">
      <alignment horizontal="right"/>
    </xf>
    <xf numFmtId="49" fontId="27" fillId="3" borderId="4" xfId="0" applyNumberFormat="1" applyFont="1" applyFill="1" applyBorder="1" applyAlignment="1">
      <alignment horizontal="right"/>
    </xf>
    <xf numFmtId="49" fontId="27" fillId="3" borderId="14" xfId="0" applyNumberFormat="1" applyFont="1" applyFill="1" applyBorder="1" applyAlignment="1">
      <alignment horizontal="right"/>
    </xf>
    <xf numFmtId="164" fontId="26" fillId="3" borderId="14" xfId="0" applyNumberFormat="1" applyFont="1" applyFill="1" applyBorder="1" applyAlignment="1">
      <alignment horizontal="right"/>
    </xf>
    <xf numFmtId="0" fontId="26" fillId="0" borderId="50" xfId="0" applyFont="1" applyBorder="1" applyAlignment="1" applyProtection="1">
      <alignment horizontal="left" vertical="top"/>
      <protection locked="0"/>
    </xf>
    <xf numFmtId="0" fontId="26" fillId="0" borderId="52" xfId="0" applyFont="1" applyBorder="1" applyAlignment="1" applyProtection="1">
      <alignment horizontal="left" vertical="top"/>
      <protection locked="0"/>
    </xf>
    <xf numFmtId="14" fontId="26" fillId="0" borderId="55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top"/>
      <protection locked="0"/>
    </xf>
    <xf numFmtId="0" fontId="26" fillId="0" borderId="13" xfId="0" applyFont="1" applyBorder="1" applyAlignment="1" applyProtection="1">
      <alignment horizontal="left" vertical="top"/>
      <protection locked="0"/>
    </xf>
    <xf numFmtId="14" fontId="26" fillId="0" borderId="3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13" xfId="0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horizontal="left"/>
      <protection locked="0"/>
    </xf>
    <xf numFmtId="0" fontId="26" fillId="0" borderId="13" xfId="0" applyFont="1" applyBorder="1" applyAlignment="1" applyProtection="1">
      <alignment horizontal="left"/>
      <protection locked="0"/>
    </xf>
    <xf numFmtId="164" fontId="26" fillId="3" borderId="2" xfId="0" applyNumberFormat="1" applyFont="1" applyFill="1" applyBorder="1"/>
    <xf numFmtId="14" fontId="26" fillId="0" borderId="6" xfId="0" applyNumberFormat="1" applyFont="1" applyBorder="1" applyAlignment="1" applyProtection="1">
      <alignment horizontal="center" vertical="center"/>
      <protection locked="0"/>
    </xf>
    <xf numFmtId="14" fontId="26" fillId="0" borderId="5" xfId="0" applyNumberFormat="1" applyFont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17" fontId="11" fillId="3" borderId="23" xfId="0" applyNumberFormat="1" applyFont="1" applyFill="1" applyBorder="1" applyAlignment="1">
      <alignment horizontal="center" vertical="center"/>
    </xf>
    <xf numFmtId="17" fontId="11" fillId="3" borderId="23" xfId="0" applyNumberFormat="1" applyFont="1" applyFill="1" applyBorder="1" applyAlignment="1">
      <alignment horizontal="left" vertical="center"/>
    </xf>
    <xf numFmtId="164" fontId="11" fillId="3" borderId="63" xfId="0" applyNumberFormat="1" applyFont="1" applyFill="1" applyBorder="1" applyAlignment="1">
      <alignment horizontal="right"/>
    </xf>
    <xf numFmtId="0" fontId="12" fillId="3" borderId="64" xfId="0" applyFont="1" applyFill="1" applyBorder="1" applyAlignment="1">
      <alignment horizontal="right" vertical="center"/>
    </xf>
    <xf numFmtId="44" fontId="12" fillId="3" borderId="64" xfId="1" applyFont="1" applyFill="1" applyBorder="1" applyAlignment="1" applyProtection="1">
      <alignment horizontal="center"/>
    </xf>
    <xf numFmtId="164" fontId="12" fillId="3" borderId="44" xfId="0" applyNumberFormat="1" applyFont="1" applyFill="1" applyBorder="1" applyAlignment="1">
      <alignment horizontal="right"/>
    </xf>
    <xf numFmtId="14" fontId="26" fillId="0" borderId="35" xfId="0" applyNumberFormat="1" applyFont="1" applyBorder="1" applyAlignment="1" applyProtection="1">
      <alignment horizontal="center" vertical="center"/>
      <protection locked="0"/>
    </xf>
    <xf numFmtId="165" fontId="10" fillId="3" borderId="33" xfId="0" applyNumberFormat="1" applyFont="1" applyFill="1" applyBorder="1" applyAlignment="1">
      <alignment horizontal="right"/>
    </xf>
    <xf numFmtId="165" fontId="12" fillId="3" borderId="16" xfId="0" applyNumberFormat="1" applyFont="1" applyFill="1" applyBorder="1" applyAlignment="1">
      <alignment horizontal="right"/>
    </xf>
    <xf numFmtId="0" fontId="25" fillId="3" borderId="14" xfId="0" applyFont="1" applyFill="1" applyBorder="1" applyAlignment="1">
      <alignment vertical="center"/>
    </xf>
    <xf numFmtId="0" fontId="8" fillId="0" borderId="6" xfId="0" applyFont="1" applyBorder="1" applyAlignment="1" applyProtection="1">
      <alignment horizontal="right"/>
      <protection locked="0"/>
    </xf>
    <xf numFmtId="164" fontId="8" fillId="2" borderId="28" xfId="0" applyNumberFormat="1" applyFont="1" applyFill="1" applyBorder="1" applyAlignment="1">
      <alignment horizontal="right"/>
    </xf>
    <xf numFmtId="0" fontId="25" fillId="3" borderId="65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left" vertical="center"/>
    </xf>
    <xf numFmtId="17" fontId="11" fillId="3" borderId="18" xfId="0" applyNumberFormat="1" applyFont="1" applyFill="1" applyBorder="1" applyAlignment="1">
      <alignment horizontal="center" vertical="center"/>
    </xf>
    <xf numFmtId="17" fontId="11" fillId="3" borderId="18" xfId="0" applyNumberFormat="1" applyFont="1" applyFill="1" applyBorder="1" applyAlignment="1">
      <alignment horizontal="left" vertical="center"/>
    </xf>
    <xf numFmtId="44" fontId="11" fillId="3" borderId="18" xfId="1" applyFont="1" applyFill="1" applyBorder="1" applyAlignment="1">
      <alignment horizontal="right"/>
    </xf>
    <xf numFmtId="0" fontId="17" fillId="3" borderId="64" xfId="0" applyFont="1" applyFill="1" applyBorder="1" applyAlignment="1">
      <alignment vertical="center"/>
    </xf>
    <xf numFmtId="44" fontId="12" fillId="3" borderId="64" xfId="1" applyFont="1" applyFill="1" applyBorder="1" applyAlignment="1">
      <alignment horizontal="center"/>
    </xf>
    <xf numFmtId="14" fontId="11" fillId="0" borderId="35" xfId="0" applyNumberFormat="1" applyFont="1" applyBorder="1" applyAlignment="1" applyProtection="1">
      <alignment horizontal="center" vertical="center"/>
      <protection locked="0"/>
    </xf>
    <xf numFmtId="14" fontId="11" fillId="0" borderId="28" xfId="0" applyNumberFormat="1" applyFont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left" vertical="center"/>
    </xf>
    <xf numFmtId="44" fontId="12" fillId="3" borderId="16" xfId="1" applyFont="1" applyFill="1" applyBorder="1" applyAlignment="1">
      <alignment horizontal="center"/>
    </xf>
    <xf numFmtId="0" fontId="8" fillId="0" borderId="37" xfId="0" applyFont="1" applyBorder="1"/>
    <xf numFmtId="0" fontId="14" fillId="4" borderId="3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8" fillId="10" borderId="29" xfId="0" applyFont="1" applyFill="1" applyBorder="1"/>
    <xf numFmtId="0" fontId="8" fillId="10" borderId="3" xfId="0" applyFont="1" applyFill="1" applyBorder="1"/>
    <xf numFmtId="0" fontId="8" fillId="10" borderId="1" xfId="0" applyFont="1" applyFill="1" applyBorder="1"/>
    <xf numFmtId="0" fontId="8" fillId="10" borderId="2" xfId="0" applyFont="1" applyFill="1" applyBorder="1"/>
    <xf numFmtId="0" fontId="8" fillId="10" borderId="10" xfId="0" applyFont="1" applyFill="1" applyBorder="1"/>
    <xf numFmtId="0" fontId="8" fillId="10" borderId="13" xfId="0" applyFont="1" applyFill="1" applyBorder="1"/>
    <xf numFmtId="0" fontId="10" fillId="2" borderId="29" xfId="0" applyFont="1" applyFill="1" applyBorder="1" applyAlignment="1">
      <alignment horizontal="left"/>
    </xf>
    <xf numFmtId="44" fontId="11" fillId="0" borderId="3" xfId="0" applyNumberFormat="1" applyFont="1" applyBorder="1"/>
    <xf numFmtId="44" fontId="11" fillId="0" borderId="1" xfId="0" applyNumberFormat="1" applyFont="1" applyBorder="1"/>
    <xf numFmtId="44" fontId="11" fillId="0" borderId="2" xfId="0" applyNumberFormat="1" applyFont="1" applyBorder="1"/>
    <xf numFmtId="0" fontId="11" fillId="0" borderId="37" xfId="0" applyFont="1" applyBorder="1"/>
    <xf numFmtId="44" fontId="11" fillId="0" borderId="10" xfId="0" applyNumberFormat="1" applyFont="1" applyBorder="1"/>
    <xf numFmtId="44" fontId="11" fillId="0" borderId="13" xfId="0" applyNumberFormat="1" applyFont="1" applyBorder="1"/>
    <xf numFmtId="44" fontId="11" fillId="0" borderId="61" xfId="0" applyNumberFormat="1" applyFont="1" applyBorder="1"/>
    <xf numFmtId="44" fontId="11" fillId="0" borderId="6" xfId="0" applyNumberFormat="1" applyFont="1" applyBorder="1"/>
    <xf numFmtId="44" fontId="11" fillId="0" borderId="5" xfId="0" applyNumberFormat="1" applyFont="1" applyBorder="1"/>
    <xf numFmtId="44" fontId="10" fillId="0" borderId="56" xfId="0" applyNumberFormat="1" applyFont="1" applyBorder="1"/>
    <xf numFmtId="44" fontId="10" fillId="0" borderId="54" xfId="0" applyNumberFormat="1" applyFont="1" applyBorder="1"/>
    <xf numFmtId="44" fontId="10" fillId="0" borderId="60" xfId="0" applyNumberFormat="1" applyFont="1" applyBorder="1"/>
    <xf numFmtId="0" fontId="11" fillId="0" borderId="22" xfId="0" applyFont="1" applyBorder="1"/>
    <xf numFmtId="44" fontId="10" fillId="0" borderId="53" xfId="0" applyNumberFormat="1" applyFont="1" applyBorder="1"/>
    <xf numFmtId="44" fontId="10" fillId="0" borderId="42" xfId="0" applyNumberFormat="1" applyFont="1" applyBorder="1"/>
    <xf numFmtId="44" fontId="10" fillId="0" borderId="62" xfId="0" applyNumberFormat="1" applyFont="1" applyBorder="1"/>
    <xf numFmtId="44" fontId="10" fillId="0" borderId="58" xfId="0" applyNumberFormat="1" applyFont="1" applyBorder="1"/>
    <xf numFmtId="0" fontId="8" fillId="10" borderId="35" xfId="0" applyFont="1" applyFill="1" applyBorder="1"/>
    <xf numFmtId="0" fontId="8" fillId="10" borderId="6" xfId="0" applyFont="1" applyFill="1" applyBorder="1"/>
    <xf numFmtId="0" fontId="8" fillId="10" borderId="28" xfId="0" applyFont="1" applyFill="1" applyBorder="1"/>
    <xf numFmtId="44" fontId="11" fillId="0" borderId="8" xfId="0" applyNumberFormat="1" applyFont="1" applyBorder="1"/>
    <xf numFmtId="44" fontId="11" fillId="0" borderId="33" xfId="0" applyNumberFormat="1" applyFont="1" applyBorder="1"/>
    <xf numFmtId="44" fontId="11" fillId="0" borderId="32" xfId="0" applyNumberFormat="1" applyFont="1" applyBorder="1"/>
    <xf numFmtId="44" fontId="11" fillId="0" borderId="15" xfId="0" applyNumberFormat="1" applyFont="1" applyBorder="1"/>
    <xf numFmtId="44" fontId="11" fillId="0" borderId="16" xfId="0" applyNumberFormat="1" applyFont="1" applyBorder="1"/>
    <xf numFmtId="44" fontId="11" fillId="0" borderId="17" xfId="0" applyNumberFormat="1" applyFont="1" applyBorder="1"/>
    <xf numFmtId="0" fontId="12" fillId="3" borderId="42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53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/>
    </xf>
    <xf numFmtId="0" fontId="12" fillId="5" borderId="5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wrapText="1"/>
    </xf>
    <xf numFmtId="0" fontId="10" fillId="2" borderId="30" xfId="0" applyFont="1" applyFill="1" applyBorder="1" applyAlignment="1">
      <alignment horizontal="left"/>
    </xf>
    <xf numFmtId="0" fontId="10" fillId="2" borderId="57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29" fillId="0" borderId="0" xfId="0" applyFont="1"/>
    <xf numFmtId="0" fontId="5" fillId="7" borderId="1" xfId="0" applyFont="1" applyFill="1" applyBorder="1" applyAlignment="1">
      <alignment vertical="center" wrapText="1"/>
    </xf>
    <xf numFmtId="0" fontId="30" fillId="6" borderId="27" xfId="0" applyFont="1" applyFill="1" applyBorder="1"/>
    <xf numFmtId="0" fontId="12" fillId="3" borderId="15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9" fontId="0" fillId="0" borderId="0" xfId="0" applyNumberFormat="1"/>
    <xf numFmtId="6" fontId="0" fillId="0" borderId="0" xfId="0" applyNumberFormat="1"/>
    <xf numFmtId="0" fontId="0" fillId="0" borderId="29" xfId="0" applyBorder="1" applyAlignment="1">
      <alignment wrapText="1"/>
    </xf>
    <xf numFmtId="0" fontId="0" fillId="0" borderId="1" xfId="0" applyBorder="1"/>
    <xf numFmtId="9" fontId="0" fillId="0" borderId="1" xfId="0" applyNumberFormat="1" applyBorder="1"/>
    <xf numFmtId="167" fontId="0" fillId="0" borderId="1" xfId="0" applyNumberFormat="1" applyBorder="1"/>
    <xf numFmtId="0" fontId="10" fillId="2" borderId="8" xfId="0" applyFont="1" applyFill="1" applyBorder="1" applyAlignment="1">
      <alignment horizontal="left"/>
    </xf>
    <xf numFmtId="167" fontId="10" fillId="0" borderId="32" xfId="0" applyNumberFormat="1" applyFont="1" applyBorder="1" applyAlignment="1">
      <alignment horizontal="center"/>
    </xf>
    <xf numFmtId="0" fontId="11" fillId="2" borderId="10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center"/>
    </xf>
    <xf numFmtId="167" fontId="11" fillId="2" borderId="13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left"/>
    </xf>
    <xf numFmtId="167" fontId="10" fillId="0" borderId="17" xfId="0" applyNumberFormat="1" applyFont="1" applyBorder="1" applyAlignment="1">
      <alignment horizontal="center"/>
    </xf>
    <xf numFmtId="14" fontId="26" fillId="0" borderId="49" xfId="0" applyNumberFormat="1" applyFont="1" applyBorder="1" applyAlignment="1" applyProtection="1">
      <alignment horizontal="left" vertical="center"/>
      <protection locked="0"/>
    </xf>
    <xf numFmtId="14" fontId="26" fillId="0" borderId="10" xfId="0" applyNumberFormat="1" applyFont="1" applyBorder="1" applyAlignment="1" applyProtection="1">
      <alignment horizontal="left" vertical="center"/>
      <protection locked="0"/>
    </xf>
    <xf numFmtId="14" fontId="26" fillId="3" borderId="4" xfId="0" applyNumberFormat="1" applyFont="1" applyFill="1" applyBorder="1"/>
    <xf numFmtId="14" fontId="11" fillId="0" borderId="10" xfId="0" applyNumberFormat="1" applyFont="1" applyBorder="1" applyAlignment="1" applyProtection="1">
      <alignment horizontal="left" vertical="center"/>
      <protection locked="0"/>
    </xf>
    <xf numFmtId="14" fontId="11" fillId="3" borderId="4" xfId="0" applyNumberFormat="1" applyFont="1" applyFill="1" applyBorder="1"/>
    <xf numFmtId="0" fontId="12" fillId="3" borderId="58" xfId="0" applyFont="1" applyFill="1" applyBorder="1" applyAlignment="1">
      <alignment horizontal="center" vertical="center"/>
    </xf>
    <xf numFmtId="0" fontId="34" fillId="0" borderId="0" xfId="0" applyFont="1"/>
    <xf numFmtId="49" fontId="26" fillId="3" borderId="4" xfId="0" applyNumberFormat="1" applyFont="1" applyFill="1" applyBorder="1"/>
    <xf numFmtId="49" fontId="11" fillId="3" borderId="4" xfId="0" applyNumberFormat="1" applyFont="1" applyFill="1" applyBorder="1"/>
    <xf numFmtId="49" fontId="26" fillId="0" borderId="49" xfId="0" applyNumberFormat="1" applyFont="1" applyBorder="1" applyAlignment="1" applyProtection="1">
      <alignment horizontal="left" vertical="center"/>
      <protection locked="0"/>
    </xf>
    <xf numFmtId="49" fontId="26" fillId="0" borderId="10" xfId="0" applyNumberFormat="1" applyFont="1" applyBorder="1" applyAlignment="1" applyProtection="1">
      <alignment horizontal="left" vertical="center"/>
      <protection locked="0"/>
    </xf>
    <xf numFmtId="49" fontId="11" fillId="0" borderId="10" xfId="0" applyNumberFormat="1" applyFont="1" applyBorder="1" applyAlignment="1" applyProtection="1">
      <alignment horizontal="left" vertical="center"/>
      <protection locked="0"/>
    </xf>
    <xf numFmtId="0" fontId="5" fillId="7" borderId="0" xfId="0" applyFont="1" applyFill="1" applyAlignment="1">
      <alignment vertical="center" wrapText="1"/>
    </xf>
    <xf numFmtId="14" fontId="26" fillId="0" borderId="50" xfId="0" applyNumberFormat="1" applyFont="1" applyBorder="1" applyAlignment="1" applyProtection="1">
      <alignment horizontal="left" vertical="center"/>
      <protection locked="0"/>
    </xf>
    <xf numFmtId="14" fontId="26" fillId="0" borderId="1" xfId="0" applyNumberFormat="1" applyFont="1" applyBorder="1" applyAlignment="1" applyProtection="1">
      <alignment horizontal="left" vertical="center"/>
      <protection locked="0"/>
    </xf>
    <xf numFmtId="14" fontId="26" fillId="3" borderId="4" xfId="0" applyNumberFormat="1" applyFont="1" applyFill="1" applyBorder="1" applyAlignment="1">
      <alignment horizontal="left" vertical="center"/>
    </xf>
    <xf numFmtId="14" fontId="11" fillId="0" borderId="1" xfId="0" applyNumberFormat="1" applyFont="1" applyBorder="1" applyAlignment="1" applyProtection="1">
      <alignment horizontal="left" vertical="center"/>
      <protection locked="0"/>
    </xf>
    <xf numFmtId="14" fontId="11" fillId="3" borderId="4" xfId="0" applyNumberFormat="1" applyFont="1" applyFill="1" applyBorder="1" applyAlignment="1">
      <alignment horizontal="left" vertical="center"/>
    </xf>
    <xf numFmtId="0" fontId="31" fillId="0" borderId="1" xfId="0" applyFont="1" applyBorder="1"/>
    <xf numFmtId="0" fontId="40" fillId="0" borderId="1" xfId="0" applyFont="1" applyBorder="1"/>
    <xf numFmtId="0" fontId="41" fillId="0" borderId="1" xfId="0" applyFont="1" applyBorder="1"/>
    <xf numFmtId="0" fontId="26" fillId="2" borderId="10" xfId="0" applyFont="1" applyFill="1" applyBorder="1" applyAlignment="1">
      <alignment horizontal="left"/>
    </xf>
    <xf numFmtId="168" fontId="11" fillId="2" borderId="13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left" vertical="top" wrapText="1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25" fillId="3" borderId="41" xfId="0" applyFont="1" applyFill="1" applyBorder="1" applyAlignment="1">
      <alignment horizontal="left" vertical="center"/>
    </xf>
    <xf numFmtId="0" fontId="25" fillId="3" borderId="4" xfId="0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/>
    </xf>
    <xf numFmtId="0" fontId="10" fillId="3" borderId="65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48" xfId="0" applyFont="1" applyFill="1" applyBorder="1" applyAlignment="1">
      <alignment horizontal="left" vertical="center"/>
    </xf>
    <xf numFmtId="0" fontId="10" fillId="3" borderId="41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25" fillId="3" borderId="41" xfId="0" applyFont="1" applyFill="1" applyBorder="1" applyAlignment="1">
      <alignment vertical="center"/>
    </xf>
    <xf numFmtId="0" fontId="25" fillId="3" borderId="4" xfId="0" applyFont="1" applyFill="1" applyBorder="1" applyAlignment="1">
      <alignment vertical="center"/>
    </xf>
    <xf numFmtId="0" fontId="1" fillId="0" borderId="0" xfId="0" applyFont="1" applyAlignment="1">
      <alignment horizontal="left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13" fillId="3" borderId="8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left" vertical="center"/>
    </xf>
    <xf numFmtId="0" fontId="17" fillId="3" borderId="64" xfId="0" applyFont="1" applyFill="1" applyBorder="1" applyAlignment="1">
      <alignment horizontal="left" vertical="center"/>
    </xf>
    <xf numFmtId="0" fontId="25" fillId="0" borderId="49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>
      <alignment horizontal="left" vertical="center"/>
    </xf>
    <xf numFmtId="0" fontId="15" fillId="3" borderId="26" xfId="0" applyFont="1" applyFill="1" applyBorder="1" applyAlignment="1">
      <alignment horizontal="left" vertical="center"/>
    </xf>
    <xf numFmtId="0" fontId="15" fillId="3" borderId="25" xfId="0" applyFont="1" applyFill="1" applyBorder="1" applyAlignment="1">
      <alignment horizontal="left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/>
    </xf>
    <xf numFmtId="0" fontId="21" fillId="3" borderId="3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5" fillId="3" borderId="8" xfId="0" applyFont="1" applyFill="1" applyBorder="1" applyAlignment="1">
      <alignment horizontal="left" vertical="center"/>
    </xf>
    <xf numFmtId="0" fontId="25" fillId="3" borderId="33" xfId="0" applyFont="1" applyFill="1" applyBorder="1" applyAlignment="1">
      <alignment horizontal="left" vertical="center"/>
    </xf>
    <xf numFmtId="0" fontId="21" fillId="3" borderId="21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left" vertical="center"/>
    </xf>
    <xf numFmtId="0" fontId="20" fillId="3" borderId="26" xfId="0" applyFont="1" applyFill="1" applyBorder="1" applyAlignment="1">
      <alignment horizontal="left" vertical="center"/>
    </xf>
    <xf numFmtId="0" fontId="20" fillId="3" borderId="25" xfId="0" applyFont="1" applyFill="1" applyBorder="1" applyAlignment="1">
      <alignment horizontal="left" vertical="center"/>
    </xf>
    <xf numFmtId="0" fontId="20" fillId="3" borderId="3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25" fillId="0" borderId="4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15" fillId="3" borderId="24" xfId="0" applyFont="1" applyFill="1" applyBorder="1" applyAlignment="1">
      <alignment horizontal="left"/>
    </xf>
    <xf numFmtId="0" fontId="15" fillId="3" borderId="26" xfId="0" applyFont="1" applyFill="1" applyBorder="1" applyAlignment="1">
      <alignment horizontal="left"/>
    </xf>
    <xf numFmtId="0" fontId="15" fillId="3" borderId="25" xfId="0" applyFont="1" applyFill="1" applyBorder="1" applyAlignment="1">
      <alignment horizontal="left"/>
    </xf>
    <xf numFmtId="0" fontId="12" fillId="4" borderId="50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5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49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8" fillId="3" borderId="32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4" fillId="3" borderId="53" xfId="0" applyFont="1" applyFill="1" applyBorder="1" applyAlignment="1">
      <alignment horizontal="left" vertical="center"/>
    </xf>
    <xf numFmtId="0" fontId="14" fillId="3" borderId="54" xfId="0" applyFont="1" applyFill="1" applyBorder="1" applyAlignment="1">
      <alignment horizontal="left" vertical="center"/>
    </xf>
    <xf numFmtId="0" fontId="14" fillId="3" borderId="60" xfId="0" applyFont="1" applyFill="1" applyBorder="1" applyAlignment="1">
      <alignment horizontal="left" vertical="center"/>
    </xf>
    <xf numFmtId="164" fontId="16" fillId="3" borderId="53" xfId="0" applyNumberFormat="1" applyFont="1" applyFill="1" applyBorder="1" applyAlignment="1">
      <alignment horizontal="left"/>
    </xf>
    <xf numFmtId="164" fontId="16" fillId="3" borderId="54" xfId="0" applyNumberFormat="1" applyFont="1" applyFill="1" applyBorder="1" applyAlignment="1">
      <alignment horizontal="left"/>
    </xf>
    <xf numFmtId="164" fontId="16" fillId="3" borderId="60" xfId="0" applyNumberFormat="1" applyFont="1" applyFill="1" applyBorder="1" applyAlignment="1">
      <alignment horizontal="left"/>
    </xf>
    <xf numFmtId="0" fontId="12" fillId="9" borderId="38" xfId="0" applyFont="1" applyFill="1" applyBorder="1" applyAlignment="1">
      <alignment horizontal="center" vertical="center" wrapText="1"/>
    </xf>
    <xf numFmtId="0" fontId="12" fillId="9" borderId="37" xfId="0" applyFont="1" applyFill="1" applyBorder="1" applyAlignment="1">
      <alignment horizontal="center" vertical="center" wrapText="1"/>
    </xf>
    <xf numFmtId="0" fontId="12" fillId="9" borderId="5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 wrapText="1"/>
    </xf>
    <xf numFmtId="0" fontId="21" fillId="3" borderId="38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167" fontId="8" fillId="0" borderId="24" xfId="0" applyNumberFormat="1" applyFont="1" applyBorder="1" applyAlignment="1">
      <alignment horizontal="center"/>
    </xf>
    <xf numFmtId="167" fontId="8" fillId="0" borderId="26" xfId="0" applyNumberFormat="1" applyFont="1" applyBorder="1" applyAlignment="1">
      <alignment horizontal="center"/>
    </xf>
    <xf numFmtId="167" fontId="8" fillId="0" borderId="25" xfId="0" applyNumberFormat="1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05-01T13:13:33.16" personId="{00000000-0000-0000-0000-000000000000}" id="{771D3290-0B5A-D94B-9CB4-2E6AC954C758}">
    <text>J’ai supprimé « du projet ».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"/>
  <sheetViews>
    <sheetView tabSelected="1" zoomScale="90" zoomScaleNormal="90" workbookViewId="0">
      <selection activeCell="J12" sqref="J12"/>
    </sheetView>
  </sheetViews>
  <sheetFormatPr baseColWidth="10" defaultRowHeight="15"/>
  <cols>
    <col min="1" max="1" width="45" customWidth="1"/>
    <col min="2" max="4" width="30.7109375" customWidth="1"/>
  </cols>
  <sheetData>
    <row r="1" spans="1:5" ht="30" customHeight="1">
      <c r="A1" s="15" t="s">
        <v>91</v>
      </c>
      <c r="B1" s="6"/>
      <c r="C1" s="6"/>
      <c r="D1" s="6"/>
      <c r="E1" s="6"/>
    </row>
    <row r="2" spans="1:5" ht="15" customHeight="1">
      <c r="A2" s="8"/>
      <c r="B2" s="8"/>
      <c r="C2" s="8"/>
      <c r="D2" s="6"/>
      <c r="E2" s="6"/>
    </row>
    <row r="3" spans="1:5" ht="58.5" customHeight="1">
      <c r="A3" s="309" t="s">
        <v>103</v>
      </c>
      <c r="B3" s="310"/>
      <c r="C3" s="311"/>
      <c r="D3" s="312"/>
      <c r="E3" s="6"/>
    </row>
    <row r="4" spans="1:5">
      <c r="A4" s="9"/>
      <c r="B4" s="10"/>
      <c r="C4" s="11"/>
      <c r="D4" s="12"/>
      <c r="E4" s="6"/>
    </row>
    <row r="5" spans="1:5" ht="30.75" customHeight="1">
      <c r="A5" s="16" t="s">
        <v>13</v>
      </c>
      <c r="B5" s="319" t="s">
        <v>77</v>
      </c>
      <c r="C5" s="319"/>
      <c r="D5" s="319"/>
      <c r="E5" s="6"/>
    </row>
    <row r="6" spans="1:5">
      <c r="A6" s="6"/>
      <c r="B6" s="6"/>
      <c r="C6" s="6"/>
      <c r="D6" s="7"/>
      <c r="E6" s="7"/>
    </row>
    <row r="7" spans="1:5">
      <c r="A7" s="270" t="s">
        <v>92</v>
      </c>
      <c r="B7" s="8"/>
      <c r="C7" s="8"/>
      <c r="D7" s="7"/>
      <c r="E7" s="7"/>
    </row>
    <row r="8" spans="1:5" ht="30.75" customHeight="1">
      <c r="A8" s="269" t="s">
        <v>33</v>
      </c>
      <c r="B8" s="313"/>
      <c r="C8" s="314"/>
      <c r="D8" s="315"/>
      <c r="E8" s="7"/>
    </row>
    <row r="9" spans="1:5" ht="33" customHeight="1">
      <c r="A9" s="269" t="s">
        <v>12</v>
      </c>
      <c r="B9" s="313"/>
      <c r="C9" s="314"/>
      <c r="D9" s="315"/>
      <c r="E9" s="7"/>
    </row>
    <row r="10" spans="1:5" ht="30" customHeight="1">
      <c r="A10" s="269" t="s">
        <v>63</v>
      </c>
      <c r="B10" s="320"/>
      <c r="C10" s="321"/>
      <c r="D10" s="322"/>
      <c r="E10" s="7"/>
    </row>
    <row r="11" spans="1:5" ht="29.25" customHeight="1">
      <c r="A11" s="269" t="s">
        <v>72</v>
      </c>
      <c r="B11" s="313"/>
      <c r="C11" s="314"/>
      <c r="D11" s="315"/>
      <c r="E11" s="7"/>
    </row>
    <row r="12" spans="1:5" ht="30.75" customHeight="1">
      <c r="A12" s="269" t="s">
        <v>93</v>
      </c>
      <c r="B12" s="316" t="s">
        <v>78</v>
      </c>
      <c r="C12" s="317"/>
      <c r="D12" s="318"/>
      <c r="E12" s="7"/>
    </row>
    <row r="13" spans="1:5">
      <c r="A13" s="7"/>
      <c r="B13" s="13"/>
      <c r="C13" s="13"/>
      <c r="D13" s="13"/>
      <c r="E13" s="7"/>
    </row>
    <row r="15" spans="1:5">
      <c r="A15" s="298" t="s">
        <v>120</v>
      </c>
    </row>
    <row r="51" spans="1:3" ht="30.75" hidden="1" thickBot="1">
      <c r="A51" s="264" t="s">
        <v>54</v>
      </c>
    </row>
    <row r="52" spans="1:3" hidden="1">
      <c r="A52" s="4"/>
    </row>
    <row r="53" spans="1:3" hidden="1">
      <c r="A53" s="2" t="s">
        <v>5</v>
      </c>
    </row>
    <row r="54" spans="1:3" hidden="1">
      <c r="A54" s="2" t="s">
        <v>6</v>
      </c>
    </row>
    <row r="55" spans="1:3" hidden="1">
      <c r="A55" s="2" t="s">
        <v>7</v>
      </c>
    </row>
    <row r="56" spans="1:3" hidden="1">
      <c r="A56" s="2" t="s">
        <v>8</v>
      </c>
    </row>
    <row r="57" spans="1:3" hidden="1">
      <c r="A57" s="2" t="s">
        <v>9</v>
      </c>
    </row>
    <row r="58" spans="1:3" ht="15.75" hidden="1" thickBot="1">
      <c r="A58" s="3" t="s">
        <v>11</v>
      </c>
    </row>
    <row r="60" spans="1:3" ht="30.75" hidden="1" thickBot="1">
      <c r="A60" s="264" t="s">
        <v>61</v>
      </c>
    </row>
    <row r="61" spans="1:3" hidden="1">
      <c r="A61" s="4"/>
      <c r="C61" s="273"/>
    </row>
    <row r="62" spans="1:3" hidden="1">
      <c r="A62" s="275" t="s">
        <v>79</v>
      </c>
      <c r="C62" s="274"/>
    </row>
    <row r="63" spans="1:3" hidden="1">
      <c r="A63" s="275" t="s">
        <v>80</v>
      </c>
      <c r="C63" s="273"/>
    </row>
    <row r="64" spans="1:3" ht="30" hidden="1">
      <c r="A64" s="275" t="s">
        <v>82</v>
      </c>
      <c r="C64" s="273"/>
    </row>
    <row r="65" spans="1:3" ht="30" hidden="1">
      <c r="A65" s="275" t="s">
        <v>81</v>
      </c>
      <c r="C65" s="274"/>
    </row>
    <row r="66" spans="1:3" hidden="1">
      <c r="A66" s="275" t="s">
        <v>83</v>
      </c>
    </row>
    <row r="67" spans="1:3" hidden="1">
      <c r="A67" s="275"/>
    </row>
    <row r="68" spans="1:3" hidden="1">
      <c r="A68" s="275"/>
    </row>
    <row r="69" spans="1:3" hidden="1">
      <c r="A69" s="275" t="s">
        <v>41</v>
      </c>
    </row>
    <row r="70" spans="1:3" hidden="1">
      <c r="A70" s="275"/>
    </row>
    <row r="71" spans="1:3" ht="15.75" hidden="1" thickBot="1">
      <c r="C71" s="273"/>
    </row>
    <row r="72" spans="1:3" ht="30.75" hidden="1" thickBot="1">
      <c r="A72" s="264" t="s">
        <v>62</v>
      </c>
      <c r="C72" s="274"/>
    </row>
    <row r="73" spans="1:3" hidden="1">
      <c r="A73" s="4"/>
      <c r="C73" s="273"/>
    </row>
    <row r="74" spans="1:3" hidden="1">
      <c r="A74" s="275" t="s">
        <v>84</v>
      </c>
      <c r="C74" s="274"/>
    </row>
    <row r="75" spans="1:3" hidden="1">
      <c r="A75" s="275" t="s">
        <v>85</v>
      </c>
    </row>
    <row r="79" spans="1:3">
      <c r="B79" s="275"/>
      <c r="C79" s="275"/>
    </row>
  </sheetData>
  <mergeCells count="7">
    <mergeCell ref="A3:D3"/>
    <mergeCell ref="B9:D9"/>
    <mergeCell ref="B12:D12"/>
    <mergeCell ref="B5:D5"/>
    <mergeCell ref="B8:D8"/>
    <mergeCell ref="B11:D11"/>
    <mergeCell ref="B10:D10"/>
  </mergeCells>
  <dataValidations count="1">
    <dataValidation type="list" allowBlank="1" showInputMessage="1" showErrorMessage="1" sqref="B10:D10" xr:uid="{00000000-0002-0000-0000-000000000000}">
      <formula1>$A$62:$A$66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125"/>
  <sheetViews>
    <sheetView zoomScale="90" zoomScaleNormal="90" workbookViewId="0">
      <pane xSplit="4" ySplit="7" topLeftCell="K109" activePane="bottomRight" state="frozen"/>
      <selection activeCell="E14" sqref="E14"/>
      <selection pane="topRight" activeCell="E14" sqref="E14"/>
      <selection pane="bottomLeft" activeCell="E14" sqref="E14"/>
      <selection pane="bottomRight" activeCell="M119" sqref="M119"/>
    </sheetView>
  </sheetViews>
  <sheetFormatPr baseColWidth="10" defaultColWidth="9.140625" defaultRowHeight="15"/>
  <cols>
    <col min="1" max="1" width="2.28515625" customWidth="1"/>
    <col min="2" max="2" width="28.42578125" customWidth="1"/>
    <col min="3" max="3" width="20" customWidth="1"/>
    <col min="4" max="4" width="36.42578125" customWidth="1"/>
    <col min="5" max="6" width="12.42578125" customWidth="1"/>
    <col min="7" max="7" width="13.7109375" customWidth="1"/>
    <col min="8" max="8" width="14.28515625" customWidth="1"/>
    <col min="9" max="9" width="15.140625" customWidth="1"/>
    <col min="10" max="10" width="9.42578125" customWidth="1"/>
    <col min="11" max="11" width="14.28515625" customWidth="1"/>
    <col min="12" max="12" width="1.7109375" customWidth="1"/>
    <col min="13" max="14" width="12.42578125" customWidth="1"/>
    <col min="15" max="15" width="13.28515625" customWidth="1"/>
    <col min="16" max="16" width="15.140625" customWidth="1"/>
    <col min="17" max="17" width="13" customWidth="1"/>
    <col min="18" max="18" width="11.28515625" customWidth="1"/>
    <col min="19" max="19" width="13.42578125" customWidth="1"/>
    <col min="20" max="20" width="1.7109375" customWidth="1"/>
    <col min="21" max="21" width="12.28515625" customWidth="1"/>
    <col min="22" max="22" width="14.42578125" customWidth="1"/>
  </cols>
  <sheetData>
    <row r="1" spans="2:22" ht="5.25" customHeight="1" thickBot="1"/>
    <row r="2" spans="2:22" ht="34.5" customHeight="1" thickBot="1">
      <c r="B2" s="349" t="s">
        <v>104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1"/>
    </row>
    <row r="3" spans="2:22" ht="6" customHeight="1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2:22" ht="21.75" customHeight="1">
      <c r="B4" s="340" t="s">
        <v>15</v>
      </c>
      <c r="C4" s="352" t="s">
        <v>10</v>
      </c>
      <c r="D4" s="355" t="s">
        <v>14</v>
      </c>
      <c r="E4" s="356" t="s">
        <v>2</v>
      </c>
      <c r="F4" s="336"/>
      <c r="G4" s="358" t="s">
        <v>105</v>
      </c>
      <c r="H4" s="359"/>
      <c r="I4" s="359"/>
      <c r="J4" s="359"/>
      <c r="K4" s="360"/>
      <c r="L4" s="17"/>
      <c r="M4" s="335" t="s">
        <v>24</v>
      </c>
      <c r="N4" s="336"/>
      <c r="O4" s="358" t="s">
        <v>1</v>
      </c>
      <c r="P4" s="359"/>
      <c r="Q4" s="359"/>
      <c r="R4" s="359"/>
      <c r="S4" s="360"/>
      <c r="T4" s="292"/>
      <c r="U4" s="358" t="s">
        <v>20</v>
      </c>
      <c r="V4" s="360"/>
    </row>
    <row r="5" spans="2:22" ht="21" customHeight="1">
      <c r="B5" s="341"/>
      <c r="C5" s="353"/>
      <c r="D5" s="353"/>
      <c r="E5" s="357"/>
      <c r="F5" s="338"/>
      <c r="G5" s="361"/>
      <c r="H5" s="362"/>
      <c r="I5" s="362"/>
      <c r="J5" s="362"/>
      <c r="K5" s="363"/>
      <c r="L5" s="17"/>
      <c r="M5" s="337"/>
      <c r="N5" s="338"/>
      <c r="O5" s="361"/>
      <c r="P5" s="362"/>
      <c r="Q5" s="362"/>
      <c r="R5" s="362"/>
      <c r="S5" s="363"/>
      <c r="T5" s="292"/>
      <c r="U5" s="361"/>
      <c r="V5" s="363"/>
    </row>
    <row r="6" spans="2:22" ht="8.25" customHeight="1">
      <c r="B6" s="341"/>
      <c r="C6" s="353"/>
      <c r="D6" s="353"/>
      <c r="E6" s="357"/>
      <c r="F6" s="338"/>
      <c r="G6" s="361"/>
      <c r="H6" s="362"/>
      <c r="I6" s="362"/>
      <c r="J6" s="362"/>
      <c r="K6" s="363"/>
      <c r="L6" s="17"/>
      <c r="M6" s="337"/>
      <c r="N6" s="338"/>
      <c r="O6" s="361"/>
      <c r="P6" s="362"/>
      <c r="Q6" s="362"/>
      <c r="R6" s="362"/>
      <c r="S6" s="363"/>
      <c r="T6" s="292"/>
      <c r="U6" s="361"/>
      <c r="V6" s="363"/>
    </row>
    <row r="7" spans="2:22" ht="86.25" customHeight="1" thickBot="1">
      <c r="B7" s="342"/>
      <c r="C7" s="354"/>
      <c r="D7" s="354"/>
      <c r="E7" s="212" t="s">
        <v>3</v>
      </c>
      <c r="F7" s="272" t="s">
        <v>4</v>
      </c>
      <c r="G7" s="257" t="s">
        <v>23</v>
      </c>
      <c r="H7" s="258" t="s">
        <v>27</v>
      </c>
      <c r="I7" s="258" t="s">
        <v>28</v>
      </c>
      <c r="J7" s="258" t="s">
        <v>106</v>
      </c>
      <c r="K7" s="259" t="s">
        <v>107</v>
      </c>
      <c r="L7" s="17"/>
      <c r="M7" s="271" t="s">
        <v>3</v>
      </c>
      <c r="N7" s="272" t="s">
        <v>4</v>
      </c>
      <c r="O7" s="257" t="s">
        <v>23</v>
      </c>
      <c r="P7" s="258" t="s">
        <v>27</v>
      </c>
      <c r="Q7" s="258" t="s">
        <v>19</v>
      </c>
      <c r="R7" s="258" t="s">
        <v>106</v>
      </c>
      <c r="S7" s="259" t="s">
        <v>94</v>
      </c>
      <c r="T7" s="17"/>
      <c r="U7" s="257" t="s">
        <v>95</v>
      </c>
      <c r="V7" s="259" t="s">
        <v>109</v>
      </c>
    </row>
    <row r="8" spans="2:22">
      <c r="B8" s="345" t="s">
        <v>57</v>
      </c>
      <c r="C8" s="69"/>
      <c r="D8" s="70"/>
      <c r="E8" s="71"/>
      <c r="F8" s="72"/>
      <c r="G8" s="73"/>
      <c r="H8" s="74"/>
      <c r="I8" s="98">
        <f>H8*1.21</f>
        <v>0</v>
      </c>
      <c r="J8" s="75"/>
      <c r="K8" s="99">
        <f>J8*I8</f>
        <v>0</v>
      </c>
      <c r="L8" s="100"/>
      <c r="M8" s="76"/>
      <c r="N8" s="72"/>
      <c r="O8" s="77"/>
      <c r="P8" s="74"/>
      <c r="Q8" s="98">
        <f>P8*1.2</f>
        <v>0</v>
      </c>
      <c r="R8" s="78"/>
      <c r="S8" s="99">
        <f>R8*Q8</f>
        <v>0</v>
      </c>
      <c r="T8" s="101"/>
      <c r="U8" s="102">
        <f>R8-J8</f>
        <v>0</v>
      </c>
      <c r="V8" s="99">
        <f>S8-K8</f>
        <v>0</v>
      </c>
    </row>
    <row r="9" spans="2:22">
      <c r="B9" s="346"/>
      <c r="C9" s="79"/>
      <c r="D9" s="80"/>
      <c r="E9" s="81"/>
      <c r="F9" s="82"/>
      <c r="G9" s="73"/>
      <c r="H9" s="74"/>
      <c r="I9" s="98">
        <f t="shared" ref="I9:I17" si="0">H9*1.21</f>
        <v>0</v>
      </c>
      <c r="J9" s="85"/>
      <c r="K9" s="103">
        <f t="shared" ref="K9:K17" si="1">J9*I9</f>
        <v>0</v>
      </c>
      <c r="L9" s="100"/>
      <c r="M9" s="86"/>
      <c r="N9" s="82"/>
      <c r="O9" s="87"/>
      <c r="P9" s="74"/>
      <c r="Q9" s="98">
        <f t="shared" ref="Q9:Q17" si="2">P9*1.2</f>
        <v>0</v>
      </c>
      <c r="R9" s="88"/>
      <c r="S9" s="103">
        <f t="shared" ref="S9:S17" si="3">R9*Q9</f>
        <v>0</v>
      </c>
      <c r="T9" s="101"/>
      <c r="U9" s="104">
        <f t="shared" ref="U9:U17" si="4">R9-J9</f>
        <v>0</v>
      </c>
      <c r="V9" s="103">
        <f t="shared" ref="V9:V17" si="5">S9-K9</f>
        <v>0</v>
      </c>
    </row>
    <row r="10" spans="2:22">
      <c r="B10" s="346"/>
      <c r="C10" s="79"/>
      <c r="D10" s="80"/>
      <c r="E10" s="81"/>
      <c r="F10" s="82"/>
      <c r="G10" s="73"/>
      <c r="H10" s="74"/>
      <c r="I10" s="98">
        <f t="shared" si="0"/>
        <v>0</v>
      </c>
      <c r="J10" s="85"/>
      <c r="K10" s="103">
        <f t="shared" si="1"/>
        <v>0</v>
      </c>
      <c r="L10" s="100"/>
      <c r="M10" s="86"/>
      <c r="N10" s="82"/>
      <c r="O10" s="87"/>
      <c r="P10" s="74"/>
      <c r="Q10" s="98">
        <f t="shared" si="2"/>
        <v>0</v>
      </c>
      <c r="R10" s="88"/>
      <c r="S10" s="103">
        <f t="shared" si="3"/>
        <v>0</v>
      </c>
      <c r="T10" s="101"/>
      <c r="U10" s="104">
        <f t="shared" si="4"/>
        <v>0</v>
      </c>
      <c r="V10" s="103">
        <f t="shared" si="5"/>
        <v>0</v>
      </c>
    </row>
    <row r="11" spans="2:22">
      <c r="B11" s="346"/>
      <c r="C11" s="79"/>
      <c r="D11" s="80"/>
      <c r="E11" s="81"/>
      <c r="F11" s="82"/>
      <c r="G11" s="73"/>
      <c r="H11" s="74"/>
      <c r="I11" s="98">
        <f t="shared" si="0"/>
        <v>0</v>
      </c>
      <c r="J11" s="85"/>
      <c r="K11" s="103">
        <f t="shared" si="1"/>
        <v>0</v>
      </c>
      <c r="L11" s="100"/>
      <c r="M11" s="86"/>
      <c r="N11" s="82"/>
      <c r="O11" s="87"/>
      <c r="P11" s="74"/>
      <c r="Q11" s="98">
        <f t="shared" si="2"/>
        <v>0</v>
      </c>
      <c r="R11" s="88"/>
      <c r="S11" s="103">
        <f t="shared" si="3"/>
        <v>0</v>
      </c>
      <c r="T11" s="101"/>
      <c r="U11" s="104">
        <f t="shared" si="4"/>
        <v>0</v>
      </c>
      <c r="V11" s="103">
        <f t="shared" si="5"/>
        <v>0</v>
      </c>
    </row>
    <row r="12" spans="2:22">
      <c r="B12" s="346"/>
      <c r="C12" s="79"/>
      <c r="D12" s="80"/>
      <c r="E12" s="81"/>
      <c r="F12" s="82"/>
      <c r="G12" s="73"/>
      <c r="H12" s="74"/>
      <c r="I12" s="98">
        <f t="shared" si="0"/>
        <v>0</v>
      </c>
      <c r="J12" s="85"/>
      <c r="K12" s="103">
        <f t="shared" si="1"/>
        <v>0</v>
      </c>
      <c r="L12" s="100"/>
      <c r="M12" s="86"/>
      <c r="N12" s="82"/>
      <c r="O12" s="87"/>
      <c r="P12" s="74"/>
      <c r="Q12" s="98">
        <f t="shared" si="2"/>
        <v>0</v>
      </c>
      <c r="R12" s="88"/>
      <c r="S12" s="103">
        <f t="shared" si="3"/>
        <v>0</v>
      </c>
      <c r="T12" s="101"/>
      <c r="U12" s="104">
        <f t="shared" si="4"/>
        <v>0</v>
      </c>
      <c r="V12" s="103">
        <f t="shared" si="5"/>
        <v>0</v>
      </c>
    </row>
    <row r="13" spans="2:22">
      <c r="B13" s="346"/>
      <c r="C13" s="79"/>
      <c r="D13" s="80"/>
      <c r="E13" s="81"/>
      <c r="F13" s="82"/>
      <c r="G13" s="73"/>
      <c r="H13" s="74"/>
      <c r="I13" s="98">
        <f t="shared" si="0"/>
        <v>0</v>
      </c>
      <c r="J13" s="85"/>
      <c r="K13" s="103">
        <f t="shared" si="1"/>
        <v>0</v>
      </c>
      <c r="L13" s="100"/>
      <c r="M13" s="86"/>
      <c r="N13" s="82"/>
      <c r="O13" s="87"/>
      <c r="P13" s="74"/>
      <c r="Q13" s="98">
        <f t="shared" si="2"/>
        <v>0</v>
      </c>
      <c r="R13" s="88"/>
      <c r="S13" s="103">
        <f t="shared" si="3"/>
        <v>0</v>
      </c>
      <c r="T13" s="101"/>
      <c r="U13" s="104">
        <f t="shared" si="4"/>
        <v>0</v>
      </c>
      <c r="V13" s="103">
        <f t="shared" si="5"/>
        <v>0</v>
      </c>
    </row>
    <row r="14" spans="2:22">
      <c r="B14" s="346"/>
      <c r="C14" s="79"/>
      <c r="D14" s="80"/>
      <c r="E14" s="81"/>
      <c r="F14" s="82"/>
      <c r="G14" s="73"/>
      <c r="H14" s="74"/>
      <c r="I14" s="98">
        <f t="shared" si="0"/>
        <v>0</v>
      </c>
      <c r="J14" s="85"/>
      <c r="K14" s="103">
        <f t="shared" si="1"/>
        <v>0</v>
      </c>
      <c r="L14" s="100"/>
      <c r="M14" s="86"/>
      <c r="N14" s="82"/>
      <c r="O14" s="87"/>
      <c r="P14" s="74"/>
      <c r="Q14" s="98">
        <f t="shared" si="2"/>
        <v>0</v>
      </c>
      <c r="R14" s="88"/>
      <c r="S14" s="103">
        <f t="shared" si="3"/>
        <v>0</v>
      </c>
      <c r="T14" s="101"/>
      <c r="U14" s="104">
        <f t="shared" si="4"/>
        <v>0</v>
      </c>
      <c r="V14" s="103">
        <f t="shared" si="5"/>
        <v>0</v>
      </c>
    </row>
    <row r="15" spans="2:22">
      <c r="B15" s="346"/>
      <c r="C15" s="79"/>
      <c r="D15" s="80"/>
      <c r="E15" s="81"/>
      <c r="F15" s="82"/>
      <c r="G15" s="73"/>
      <c r="H15" s="74"/>
      <c r="I15" s="98">
        <f t="shared" si="0"/>
        <v>0</v>
      </c>
      <c r="J15" s="85"/>
      <c r="K15" s="103">
        <f t="shared" si="1"/>
        <v>0</v>
      </c>
      <c r="L15" s="100"/>
      <c r="M15" s="86"/>
      <c r="N15" s="82"/>
      <c r="O15" s="87"/>
      <c r="P15" s="74"/>
      <c r="Q15" s="98">
        <f t="shared" si="2"/>
        <v>0</v>
      </c>
      <c r="R15" s="88"/>
      <c r="S15" s="103">
        <f t="shared" si="3"/>
        <v>0</v>
      </c>
      <c r="T15" s="101"/>
      <c r="U15" s="104">
        <f t="shared" si="4"/>
        <v>0</v>
      </c>
      <c r="V15" s="103">
        <f t="shared" si="5"/>
        <v>0</v>
      </c>
    </row>
    <row r="16" spans="2:22">
      <c r="B16" s="346"/>
      <c r="C16" s="79"/>
      <c r="D16" s="80"/>
      <c r="E16" s="81"/>
      <c r="F16" s="82"/>
      <c r="G16" s="73"/>
      <c r="H16" s="74"/>
      <c r="I16" s="98">
        <f t="shared" si="0"/>
        <v>0</v>
      </c>
      <c r="J16" s="85"/>
      <c r="K16" s="103">
        <f t="shared" si="1"/>
        <v>0</v>
      </c>
      <c r="L16" s="100"/>
      <c r="M16" s="86"/>
      <c r="N16" s="82"/>
      <c r="O16" s="87"/>
      <c r="P16" s="74"/>
      <c r="Q16" s="98">
        <f t="shared" si="2"/>
        <v>0</v>
      </c>
      <c r="R16" s="88"/>
      <c r="S16" s="103">
        <f t="shared" si="3"/>
        <v>0</v>
      </c>
      <c r="T16" s="101"/>
      <c r="U16" s="104">
        <f t="shared" si="4"/>
        <v>0</v>
      </c>
      <c r="V16" s="103">
        <f t="shared" si="5"/>
        <v>0</v>
      </c>
    </row>
    <row r="17" spans="2:22">
      <c r="B17" s="346"/>
      <c r="C17" s="79"/>
      <c r="D17" s="80"/>
      <c r="E17" s="81"/>
      <c r="F17" s="82"/>
      <c r="G17" s="73"/>
      <c r="H17" s="74"/>
      <c r="I17" s="98">
        <f t="shared" si="0"/>
        <v>0</v>
      </c>
      <c r="J17" s="85"/>
      <c r="K17" s="103">
        <f t="shared" si="1"/>
        <v>0</v>
      </c>
      <c r="L17" s="100"/>
      <c r="M17" s="86"/>
      <c r="N17" s="82"/>
      <c r="O17" s="87"/>
      <c r="P17" s="74"/>
      <c r="Q17" s="98">
        <f t="shared" si="2"/>
        <v>0</v>
      </c>
      <c r="R17" s="88"/>
      <c r="S17" s="103">
        <f t="shared" si="3"/>
        <v>0</v>
      </c>
      <c r="T17" s="101"/>
      <c r="U17" s="104">
        <f t="shared" si="4"/>
        <v>0</v>
      </c>
      <c r="V17" s="103">
        <f t="shared" si="5"/>
        <v>0</v>
      </c>
    </row>
    <row r="18" spans="2:22" ht="15" customHeight="1">
      <c r="B18" s="323" t="str">
        <f xml:space="preserve"> "Somme planifiée de l'étape " &amp;$B$8</f>
        <v xml:space="preserve">Somme planifiée de l'étape 1. </v>
      </c>
      <c r="C18" s="324"/>
      <c r="D18" s="324"/>
      <c r="E18" s="324"/>
      <c r="F18" s="324"/>
      <c r="G18" s="324"/>
      <c r="H18" s="324"/>
      <c r="I18" s="325"/>
      <c r="J18" s="107">
        <f>SUM(J8:J17)</f>
        <v>0</v>
      </c>
      <c r="K18" s="108">
        <f>SUM(K8:K17)</f>
        <v>0</v>
      </c>
      <c r="L18" s="100"/>
      <c r="M18" s="332" t="str">
        <f xml:space="preserve"> "Somme allouée de l'étape " &amp;$B$8</f>
        <v xml:space="preserve">Somme allouée de l'étape 1. </v>
      </c>
      <c r="N18" s="333"/>
      <c r="O18" s="333"/>
      <c r="P18" s="333"/>
      <c r="Q18" s="333"/>
      <c r="R18" s="114">
        <f>SUM(R8:R17)</f>
        <v>0</v>
      </c>
      <c r="S18" s="25">
        <f>SUM(S8:S17)</f>
        <v>0</v>
      </c>
      <c r="T18" s="199"/>
      <c r="U18" s="109">
        <f>SUM(U8:U17)</f>
        <v>0</v>
      </c>
      <c r="V18" s="108">
        <f>SUM(V8:V17)</f>
        <v>0</v>
      </c>
    </row>
    <row r="19" spans="2:22">
      <c r="B19" s="347" t="s">
        <v>56</v>
      </c>
      <c r="C19" s="79"/>
      <c r="D19" s="80"/>
      <c r="E19" s="81"/>
      <c r="F19" s="72"/>
      <c r="G19" s="73"/>
      <c r="H19" s="89"/>
      <c r="I19" s="98">
        <f>H19*1.21</f>
        <v>0</v>
      </c>
      <c r="J19" s="90"/>
      <c r="K19" s="24">
        <f t="shared" ref="K19:K28" si="6">J19*I19</f>
        <v>0</v>
      </c>
      <c r="L19" s="17"/>
      <c r="M19" s="76"/>
      <c r="N19" s="72"/>
      <c r="O19" s="77"/>
      <c r="P19" s="89"/>
      <c r="Q19" s="98">
        <f>P19*1.2</f>
        <v>0</v>
      </c>
      <c r="R19" s="91"/>
      <c r="S19" s="24">
        <f>R19*Q19</f>
        <v>0</v>
      </c>
      <c r="T19" s="17"/>
      <c r="U19" s="30">
        <f>R19-J19</f>
        <v>0</v>
      </c>
      <c r="V19" s="24">
        <f>S19-K19</f>
        <v>0</v>
      </c>
    </row>
    <row r="20" spans="2:22">
      <c r="B20" s="347"/>
      <c r="C20" s="79"/>
      <c r="D20" s="80"/>
      <c r="E20" s="81"/>
      <c r="F20" s="82"/>
      <c r="G20" s="73"/>
      <c r="H20" s="89"/>
      <c r="I20" s="98">
        <f t="shared" ref="I20:I28" si="7">H20*1.21</f>
        <v>0</v>
      </c>
      <c r="J20" s="90"/>
      <c r="K20" s="24">
        <f t="shared" si="6"/>
        <v>0</v>
      </c>
      <c r="L20" s="17"/>
      <c r="M20" s="86"/>
      <c r="N20" s="82"/>
      <c r="O20" s="87"/>
      <c r="P20" s="89"/>
      <c r="Q20" s="98">
        <f t="shared" ref="Q20:Q28" si="8">P20*1.2</f>
        <v>0</v>
      </c>
      <c r="R20" s="91"/>
      <c r="S20" s="24">
        <f t="shared" ref="S20:S28" si="9">R20*Q20</f>
        <v>0</v>
      </c>
      <c r="T20" s="17"/>
      <c r="U20" s="30">
        <f t="shared" ref="U20:U28" si="10">R20-J20</f>
        <v>0</v>
      </c>
      <c r="V20" s="24">
        <f t="shared" ref="V20:V28" si="11">S20-K20</f>
        <v>0</v>
      </c>
    </row>
    <row r="21" spans="2:22">
      <c r="B21" s="347"/>
      <c r="C21" s="79"/>
      <c r="D21" s="80"/>
      <c r="E21" s="81"/>
      <c r="F21" s="82"/>
      <c r="G21" s="73"/>
      <c r="H21" s="89"/>
      <c r="I21" s="98">
        <f t="shared" si="7"/>
        <v>0</v>
      </c>
      <c r="J21" s="90"/>
      <c r="K21" s="24">
        <f t="shared" si="6"/>
        <v>0</v>
      </c>
      <c r="L21" s="17"/>
      <c r="M21" s="86"/>
      <c r="N21" s="82"/>
      <c r="O21" s="87"/>
      <c r="P21" s="89"/>
      <c r="Q21" s="98">
        <f t="shared" si="8"/>
        <v>0</v>
      </c>
      <c r="R21" s="91"/>
      <c r="S21" s="24">
        <f t="shared" si="9"/>
        <v>0</v>
      </c>
      <c r="T21" s="17"/>
      <c r="U21" s="30">
        <f t="shared" si="10"/>
        <v>0</v>
      </c>
      <c r="V21" s="24">
        <f t="shared" si="11"/>
        <v>0</v>
      </c>
    </row>
    <row r="22" spans="2:22">
      <c r="B22" s="347"/>
      <c r="C22" s="79"/>
      <c r="D22" s="80"/>
      <c r="E22" s="81"/>
      <c r="F22" s="82"/>
      <c r="G22" s="73"/>
      <c r="H22" s="89"/>
      <c r="I22" s="98">
        <f t="shared" si="7"/>
        <v>0</v>
      </c>
      <c r="J22" s="90"/>
      <c r="K22" s="24">
        <f t="shared" si="6"/>
        <v>0</v>
      </c>
      <c r="L22" s="17"/>
      <c r="M22" s="86"/>
      <c r="N22" s="82"/>
      <c r="O22" s="87"/>
      <c r="P22" s="89"/>
      <c r="Q22" s="98">
        <f t="shared" si="8"/>
        <v>0</v>
      </c>
      <c r="R22" s="91"/>
      <c r="S22" s="24">
        <f t="shared" si="9"/>
        <v>0</v>
      </c>
      <c r="T22" s="17"/>
      <c r="U22" s="30">
        <f t="shared" si="10"/>
        <v>0</v>
      </c>
      <c r="V22" s="24">
        <f t="shared" si="11"/>
        <v>0</v>
      </c>
    </row>
    <row r="23" spans="2:22">
      <c r="B23" s="347"/>
      <c r="C23" s="79"/>
      <c r="D23" s="80"/>
      <c r="E23" s="81"/>
      <c r="F23" s="82"/>
      <c r="G23" s="73"/>
      <c r="H23" s="89"/>
      <c r="I23" s="98">
        <f t="shared" si="7"/>
        <v>0</v>
      </c>
      <c r="J23" s="90"/>
      <c r="K23" s="24">
        <f t="shared" si="6"/>
        <v>0</v>
      </c>
      <c r="L23" s="17"/>
      <c r="M23" s="86"/>
      <c r="N23" s="82"/>
      <c r="O23" s="87"/>
      <c r="P23" s="89"/>
      <c r="Q23" s="98">
        <f t="shared" si="8"/>
        <v>0</v>
      </c>
      <c r="R23" s="91"/>
      <c r="S23" s="24">
        <f t="shared" si="9"/>
        <v>0</v>
      </c>
      <c r="T23" s="17"/>
      <c r="U23" s="30">
        <f t="shared" si="10"/>
        <v>0</v>
      </c>
      <c r="V23" s="24">
        <f t="shared" si="11"/>
        <v>0</v>
      </c>
    </row>
    <row r="24" spans="2:22">
      <c r="B24" s="347"/>
      <c r="C24" s="79"/>
      <c r="D24" s="80"/>
      <c r="E24" s="81"/>
      <c r="F24" s="82"/>
      <c r="G24" s="73"/>
      <c r="H24" s="89"/>
      <c r="I24" s="98">
        <f t="shared" si="7"/>
        <v>0</v>
      </c>
      <c r="J24" s="90"/>
      <c r="K24" s="24">
        <f t="shared" si="6"/>
        <v>0</v>
      </c>
      <c r="L24" s="17"/>
      <c r="M24" s="86"/>
      <c r="N24" s="82"/>
      <c r="O24" s="87"/>
      <c r="P24" s="89"/>
      <c r="Q24" s="98">
        <f t="shared" si="8"/>
        <v>0</v>
      </c>
      <c r="R24" s="91"/>
      <c r="S24" s="24">
        <f t="shared" si="9"/>
        <v>0</v>
      </c>
      <c r="T24" s="17"/>
      <c r="U24" s="30">
        <f t="shared" si="10"/>
        <v>0</v>
      </c>
      <c r="V24" s="24">
        <f t="shared" si="11"/>
        <v>0</v>
      </c>
    </row>
    <row r="25" spans="2:22">
      <c r="B25" s="347"/>
      <c r="C25" s="79"/>
      <c r="D25" s="80"/>
      <c r="E25" s="81"/>
      <c r="F25" s="82"/>
      <c r="G25" s="73"/>
      <c r="H25" s="89"/>
      <c r="I25" s="98">
        <f t="shared" si="7"/>
        <v>0</v>
      </c>
      <c r="J25" s="90"/>
      <c r="K25" s="24">
        <f t="shared" si="6"/>
        <v>0</v>
      </c>
      <c r="L25" s="17"/>
      <c r="M25" s="86"/>
      <c r="N25" s="82"/>
      <c r="O25" s="87"/>
      <c r="P25" s="89"/>
      <c r="Q25" s="98">
        <f t="shared" si="8"/>
        <v>0</v>
      </c>
      <c r="R25" s="91"/>
      <c r="S25" s="24">
        <f t="shared" si="9"/>
        <v>0</v>
      </c>
      <c r="T25" s="17"/>
      <c r="U25" s="30">
        <f t="shared" si="10"/>
        <v>0</v>
      </c>
      <c r="V25" s="24">
        <f t="shared" si="11"/>
        <v>0</v>
      </c>
    </row>
    <row r="26" spans="2:22">
      <c r="B26" s="347"/>
      <c r="C26" s="79"/>
      <c r="D26" s="80"/>
      <c r="E26" s="81"/>
      <c r="F26" s="82"/>
      <c r="G26" s="73"/>
      <c r="H26" s="89"/>
      <c r="I26" s="98">
        <f t="shared" si="7"/>
        <v>0</v>
      </c>
      <c r="J26" s="90"/>
      <c r="K26" s="24">
        <f t="shared" si="6"/>
        <v>0</v>
      </c>
      <c r="L26" s="17"/>
      <c r="M26" s="86"/>
      <c r="N26" s="82"/>
      <c r="O26" s="87"/>
      <c r="P26" s="89"/>
      <c r="Q26" s="98">
        <f t="shared" si="8"/>
        <v>0</v>
      </c>
      <c r="R26" s="91"/>
      <c r="S26" s="24">
        <f t="shared" si="9"/>
        <v>0</v>
      </c>
      <c r="T26" s="17"/>
      <c r="U26" s="30">
        <f t="shared" si="10"/>
        <v>0</v>
      </c>
      <c r="V26" s="24">
        <f t="shared" si="11"/>
        <v>0</v>
      </c>
    </row>
    <row r="27" spans="2:22">
      <c r="B27" s="347"/>
      <c r="C27" s="79"/>
      <c r="D27" s="80"/>
      <c r="E27" s="81"/>
      <c r="F27" s="82"/>
      <c r="G27" s="73"/>
      <c r="H27" s="89"/>
      <c r="I27" s="98">
        <f t="shared" si="7"/>
        <v>0</v>
      </c>
      <c r="J27" s="90"/>
      <c r="K27" s="24">
        <f t="shared" si="6"/>
        <v>0</v>
      </c>
      <c r="L27" s="17"/>
      <c r="M27" s="86"/>
      <c r="N27" s="82"/>
      <c r="O27" s="87"/>
      <c r="P27" s="89"/>
      <c r="Q27" s="98">
        <f t="shared" si="8"/>
        <v>0</v>
      </c>
      <c r="R27" s="91"/>
      <c r="S27" s="24">
        <f t="shared" si="9"/>
        <v>0</v>
      </c>
      <c r="T27" s="17"/>
      <c r="U27" s="30">
        <f t="shared" si="10"/>
        <v>0</v>
      </c>
      <c r="V27" s="24">
        <f t="shared" si="11"/>
        <v>0</v>
      </c>
    </row>
    <row r="28" spans="2:22">
      <c r="B28" s="347"/>
      <c r="C28" s="79"/>
      <c r="D28" s="80"/>
      <c r="E28" s="81"/>
      <c r="F28" s="82"/>
      <c r="G28" s="73"/>
      <c r="H28" s="89"/>
      <c r="I28" s="98">
        <f t="shared" si="7"/>
        <v>0</v>
      </c>
      <c r="J28" s="90"/>
      <c r="K28" s="24">
        <f t="shared" si="6"/>
        <v>0</v>
      </c>
      <c r="L28" s="17"/>
      <c r="M28" s="86"/>
      <c r="N28" s="82"/>
      <c r="O28" s="87"/>
      <c r="P28" s="89"/>
      <c r="Q28" s="98">
        <f t="shared" si="8"/>
        <v>0</v>
      </c>
      <c r="R28" s="91"/>
      <c r="S28" s="24">
        <f t="shared" si="9"/>
        <v>0</v>
      </c>
      <c r="T28" s="17"/>
      <c r="U28" s="30">
        <f t="shared" si="10"/>
        <v>0</v>
      </c>
      <c r="V28" s="24">
        <f t="shared" si="11"/>
        <v>0</v>
      </c>
    </row>
    <row r="29" spans="2:22">
      <c r="B29" s="110" t="str">
        <f xml:space="preserve"> "Somme planifiée de l'étape " &amp;$B$19</f>
        <v xml:space="preserve">Somme planifiée de l'étape 2. </v>
      </c>
      <c r="C29" s="105"/>
      <c r="D29" s="18"/>
      <c r="E29" s="67"/>
      <c r="F29" s="67"/>
      <c r="G29" s="106"/>
      <c r="H29" s="111"/>
      <c r="I29" s="112"/>
      <c r="J29" s="113">
        <f>SUM(J19:J28)</f>
        <v>0</v>
      </c>
      <c r="K29" s="25">
        <f>SUM(K19:K28)</f>
        <v>0</v>
      </c>
      <c r="L29" s="17"/>
      <c r="M29" s="329" t="str">
        <f xml:space="preserve"> "Somme allouée de l'étape " &amp;$B$19</f>
        <v xml:space="preserve">Somme allouée de l'étape 2. </v>
      </c>
      <c r="N29" s="330"/>
      <c r="O29" s="330"/>
      <c r="P29" s="330"/>
      <c r="Q29" s="331"/>
      <c r="R29" s="114">
        <f>SUM(R19:R28)</f>
        <v>0</v>
      </c>
      <c r="S29" s="25">
        <f>SUM(S19:S28)</f>
        <v>0</v>
      </c>
      <c r="T29" s="17"/>
      <c r="U29" s="31">
        <f>SUM(U19:U28)</f>
        <v>0</v>
      </c>
      <c r="V29" s="25">
        <f>SUM(V19:V28)</f>
        <v>0</v>
      </c>
    </row>
    <row r="30" spans="2:22">
      <c r="B30" s="347" t="s">
        <v>58</v>
      </c>
      <c r="C30" s="79"/>
      <c r="D30" s="80"/>
      <c r="E30" s="81"/>
      <c r="F30" s="72"/>
      <c r="G30" s="73"/>
      <c r="H30" s="89"/>
      <c r="I30" s="98">
        <f>H30*1.21</f>
        <v>0</v>
      </c>
      <c r="J30" s="90"/>
      <c r="K30" s="24">
        <f>J30*I30</f>
        <v>0</v>
      </c>
      <c r="L30" s="17"/>
      <c r="M30" s="76"/>
      <c r="N30" s="72"/>
      <c r="O30" s="77"/>
      <c r="P30" s="89"/>
      <c r="Q30" s="98">
        <f>P30*1.2</f>
        <v>0</v>
      </c>
      <c r="R30" s="91"/>
      <c r="S30" s="24">
        <f>R30*Q30</f>
        <v>0</v>
      </c>
      <c r="T30" s="17"/>
      <c r="U30" s="30">
        <f>R30-J30</f>
        <v>0</v>
      </c>
      <c r="V30" s="24">
        <f>S30-K30</f>
        <v>0</v>
      </c>
    </row>
    <row r="31" spans="2:22">
      <c r="B31" s="347"/>
      <c r="C31" s="79"/>
      <c r="D31" s="80"/>
      <c r="E31" s="81"/>
      <c r="F31" s="82"/>
      <c r="G31" s="73"/>
      <c r="H31" s="89"/>
      <c r="I31" s="98">
        <f t="shared" ref="I31:I39" si="12">H31*1.21</f>
        <v>0</v>
      </c>
      <c r="J31" s="90"/>
      <c r="K31" s="24">
        <f t="shared" ref="K31:K39" si="13">J31*I31</f>
        <v>0</v>
      </c>
      <c r="L31" s="17"/>
      <c r="M31" s="86"/>
      <c r="N31" s="82"/>
      <c r="O31" s="87"/>
      <c r="P31" s="89"/>
      <c r="Q31" s="98">
        <f t="shared" ref="Q31:Q39" si="14">P31*1.2</f>
        <v>0</v>
      </c>
      <c r="R31" s="91"/>
      <c r="S31" s="24">
        <f t="shared" ref="S31:S39" si="15">R31*Q31</f>
        <v>0</v>
      </c>
      <c r="T31" s="17"/>
      <c r="U31" s="30">
        <f t="shared" ref="U31:U39" si="16">R31-J31</f>
        <v>0</v>
      </c>
      <c r="V31" s="24">
        <f t="shared" ref="V31:V39" si="17">S31-K31</f>
        <v>0</v>
      </c>
    </row>
    <row r="32" spans="2:22">
      <c r="B32" s="347"/>
      <c r="C32" s="79"/>
      <c r="D32" s="80"/>
      <c r="E32" s="81"/>
      <c r="F32" s="82"/>
      <c r="G32" s="73"/>
      <c r="H32" s="89"/>
      <c r="I32" s="98">
        <f t="shared" si="12"/>
        <v>0</v>
      </c>
      <c r="J32" s="90"/>
      <c r="K32" s="24">
        <f t="shared" si="13"/>
        <v>0</v>
      </c>
      <c r="L32" s="17"/>
      <c r="M32" s="86"/>
      <c r="N32" s="82"/>
      <c r="O32" s="87"/>
      <c r="P32" s="89"/>
      <c r="Q32" s="98">
        <f t="shared" si="14"/>
        <v>0</v>
      </c>
      <c r="R32" s="91"/>
      <c r="S32" s="24">
        <f t="shared" si="15"/>
        <v>0</v>
      </c>
      <c r="T32" s="17"/>
      <c r="U32" s="30">
        <f t="shared" si="16"/>
        <v>0</v>
      </c>
      <c r="V32" s="24">
        <f t="shared" si="17"/>
        <v>0</v>
      </c>
    </row>
    <row r="33" spans="2:22">
      <c r="B33" s="347"/>
      <c r="C33" s="79"/>
      <c r="D33" s="80"/>
      <c r="E33" s="81"/>
      <c r="F33" s="82"/>
      <c r="G33" s="73"/>
      <c r="H33" s="89"/>
      <c r="I33" s="98">
        <f t="shared" si="12"/>
        <v>0</v>
      </c>
      <c r="J33" s="90"/>
      <c r="K33" s="24">
        <f t="shared" si="13"/>
        <v>0</v>
      </c>
      <c r="L33" s="17"/>
      <c r="M33" s="86"/>
      <c r="N33" s="82"/>
      <c r="O33" s="87"/>
      <c r="P33" s="89"/>
      <c r="Q33" s="98">
        <f t="shared" si="14"/>
        <v>0</v>
      </c>
      <c r="R33" s="91"/>
      <c r="S33" s="24">
        <f t="shared" si="15"/>
        <v>0</v>
      </c>
      <c r="T33" s="17"/>
      <c r="U33" s="30">
        <f t="shared" si="16"/>
        <v>0</v>
      </c>
      <c r="V33" s="24">
        <f t="shared" si="17"/>
        <v>0</v>
      </c>
    </row>
    <row r="34" spans="2:22">
      <c r="B34" s="347"/>
      <c r="C34" s="79"/>
      <c r="D34" s="80"/>
      <c r="E34" s="81"/>
      <c r="F34" s="82"/>
      <c r="G34" s="73"/>
      <c r="H34" s="89"/>
      <c r="I34" s="98">
        <f t="shared" si="12"/>
        <v>0</v>
      </c>
      <c r="J34" s="90"/>
      <c r="K34" s="24">
        <f t="shared" si="13"/>
        <v>0</v>
      </c>
      <c r="L34" s="17"/>
      <c r="M34" s="86"/>
      <c r="N34" s="82"/>
      <c r="O34" s="87"/>
      <c r="P34" s="89"/>
      <c r="Q34" s="98">
        <f t="shared" si="14"/>
        <v>0</v>
      </c>
      <c r="R34" s="91"/>
      <c r="S34" s="24">
        <f t="shared" si="15"/>
        <v>0</v>
      </c>
      <c r="T34" s="17"/>
      <c r="U34" s="30">
        <f t="shared" si="16"/>
        <v>0</v>
      </c>
      <c r="V34" s="24">
        <f t="shared" si="17"/>
        <v>0</v>
      </c>
    </row>
    <row r="35" spans="2:22">
      <c r="B35" s="347"/>
      <c r="C35" s="79"/>
      <c r="D35" s="80"/>
      <c r="E35" s="81"/>
      <c r="F35" s="82"/>
      <c r="G35" s="73"/>
      <c r="H35" s="89"/>
      <c r="I35" s="98">
        <f t="shared" si="12"/>
        <v>0</v>
      </c>
      <c r="J35" s="90"/>
      <c r="K35" s="24">
        <f t="shared" si="13"/>
        <v>0</v>
      </c>
      <c r="L35" s="17"/>
      <c r="M35" s="86"/>
      <c r="N35" s="82"/>
      <c r="O35" s="87"/>
      <c r="P35" s="89"/>
      <c r="Q35" s="98">
        <f t="shared" si="14"/>
        <v>0</v>
      </c>
      <c r="R35" s="91"/>
      <c r="S35" s="24">
        <f t="shared" si="15"/>
        <v>0</v>
      </c>
      <c r="T35" s="17"/>
      <c r="U35" s="30">
        <f t="shared" si="16"/>
        <v>0</v>
      </c>
      <c r="V35" s="24">
        <f t="shared" si="17"/>
        <v>0</v>
      </c>
    </row>
    <row r="36" spans="2:22">
      <c r="B36" s="347"/>
      <c r="C36" s="79"/>
      <c r="D36" s="80"/>
      <c r="E36" s="81"/>
      <c r="F36" s="82"/>
      <c r="G36" s="73"/>
      <c r="H36" s="89"/>
      <c r="I36" s="98">
        <f t="shared" si="12"/>
        <v>0</v>
      </c>
      <c r="J36" s="90"/>
      <c r="K36" s="24">
        <f t="shared" si="13"/>
        <v>0</v>
      </c>
      <c r="L36" s="17"/>
      <c r="M36" s="86"/>
      <c r="N36" s="82"/>
      <c r="O36" s="87"/>
      <c r="P36" s="89"/>
      <c r="Q36" s="98">
        <f t="shared" si="14"/>
        <v>0</v>
      </c>
      <c r="R36" s="91"/>
      <c r="S36" s="24">
        <f t="shared" si="15"/>
        <v>0</v>
      </c>
      <c r="T36" s="17"/>
      <c r="U36" s="30">
        <f t="shared" si="16"/>
        <v>0</v>
      </c>
      <c r="V36" s="24">
        <f t="shared" si="17"/>
        <v>0</v>
      </c>
    </row>
    <row r="37" spans="2:22">
      <c r="B37" s="347"/>
      <c r="C37" s="79"/>
      <c r="D37" s="80"/>
      <c r="E37" s="81"/>
      <c r="F37" s="82"/>
      <c r="G37" s="73"/>
      <c r="H37" s="89"/>
      <c r="I37" s="98">
        <f t="shared" si="12"/>
        <v>0</v>
      </c>
      <c r="J37" s="90"/>
      <c r="K37" s="24">
        <f t="shared" si="13"/>
        <v>0</v>
      </c>
      <c r="L37" s="17"/>
      <c r="M37" s="86"/>
      <c r="N37" s="82"/>
      <c r="O37" s="87"/>
      <c r="P37" s="89"/>
      <c r="Q37" s="98">
        <f t="shared" si="14"/>
        <v>0</v>
      </c>
      <c r="R37" s="91"/>
      <c r="S37" s="24">
        <f t="shared" si="15"/>
        <v>0</v>
      </c>
      <c r="T37" s="17"/>
      <c r="U37" s="30">
        <f t="shared" si="16"/>
        <v>0</v>
      </c>
      <c r="V37" s="24">
        <f t="shared" si="17"/>
        <v>0</v>
      </c>
    </row>
    <row r="38" spans="2:22">
      <c r="B38" s="347"/>
      <c r="C38" s="79"/>
      <c r="D38" s="80"/>
      <c r="E38" s="81"/>
      <c r="F38" s="82"/>
      <c r="G38" s="73"/>
      <c r="H38" s="89"/>
      <c r="I38" s="98">
        <f t="shared" si="12"/>
        <v>0</v>
      </c>
      <c r="J38" s="90"/>
      <c r="K38" s="24">
        <f t="shared" si="13"/>
        <v>0</v>
      </c>
      <c r="L38" s="17"/>
      <c r="M38" s="86"/>
      <c r="N38" s="82"/>
      <c r="O38" s="87"/>
      <c r="P38" s="89"/>
      <c r="Q38" s="98">
        <f t="shared" si="14"/>
        <v>0</v>
      </c>
      <c r="R38" s="91"/>
      <c r="S38" s="24">
        <f t="shared" si="15"/>
        <v>0</v>
      </c>
      <c r="T38" s="17"/>
      <c r="U38" s="30">
        <f t="shared" si="16"/>
        <v>0</v>
      </c>
      <c r="V38" s="24">
        <f t="shared" si="17"/>
        <v>0</v>
      </c>
    </row>
    <row r="39" spans="2:22">
      <c r="B39" s="347"/>
      <c r="C39" s="79"/>
      <c r="D39" s="80"/>
      <c r="E39" s="81"/>
      <c r="F39" s="82"/>
      <c r="G39" s="73"/>
      <c r="H39" s="89"/>
      <c r="I39" s="98">
        <f t="shared" si="12"/>
        <v>0</v>
      </c>
      <c r="J39" s="90"/>
      <c r="K39" s="24">
        <f t="shared" si="13"/>
        <v>0</v>
      </c>
      <c r="L39" s="17"/>
      <c r="M39" s="86"/>
      <c r="N39" s="82"/>
      <c r="O39" s="87"/>
      <c r="P39" s="89"/>
      <c r="Q39" s="98">
        <f t="shared" si="14"/>
        <v>0</v>
      </c>
      <c r="R39" s="91"/>
      <c r="S39" s="24">
        <f t="shared" si="15"/>
        <v>0</v>
      </c>
      <c r="T39" s="17"/>
      <c r="U39" s="30">
        <f t="shared" si="16"/>
        <v>0</v>
      </c>
      <c r="V39" s="24">
        <f t="shared" si="17"/>
        <v>0</v>
      </c>
    </row>
    <row r="40" spans="2:22">
      <c r="B40" s="110" t="str">
        <f xml:space="preserve"> "Somme planifiée de l'étape " &amp;$B$30</f>
        <v xml:space="preserve">Somme planifiée de l'étape 3. </v>
      </c>
      <c r="C40" s="105"/>
      <c r="D40" s="18"/>
      <c r="E40" s="67"/>
      <c r="F40" s="67"/>
      <c r="G40" s="106"/>
      <c r="H40" s="111"/>
      <c r="I40" s="112"/>
      <c r="J40" s="113">
        <f>SUM(J30:J39)</f>
        <v>0</v>
      </c>
      <c r="K40" s="25">
        <f>SUM(K30:K39)</f>
        <v>0</v>
      </c>
      <c r="L40" s="17"/>
      <c r="M40" s="329" t="str">
        <f xml:space="preserve"> "Somme allouée de l'étape " &amp;$B$30</f>
        <v xml:space="preserve">Somme allouée de l'étape 3. </v>
      </c>
      <c r="N40" s="330"/>
      <c r="O40" s="330"/>
      <c r="P40" s="330"/>
      <c r="Q40" s="331"/>
      <c r="R40" s="114">
        <f>SUM(R30:R39)</f>
        <v>0</v>
      </c>
      <c r="S40" s="25">
        <f>SUM(S30:S39)</f>
        <v>0</v>
      </c>
      <c r="T40" s="17"/>
      <c r="U40" s="31">
        <f>SUM(U30:U39)</f>
        <v>0</v>
      </c>
      <c r="V40" s="25">
        <f>SUM(V30:V39)</f>
        <v>0</v>
      </c>
    </row>
    <row r="41" spans="2:22">
      <c r="B41" s="347" t="s">
        <v>59</v>
      </c>
      <c r="C41" s="79"/>
      <c r="D41" s="80"/>
      <c r="E41" s="81"/>
      <c r="F41" s="72"/>
      <c r="G41" s="73"/>
      <c r="H41" s="89"/>
      <c r="I41" s="98">
        <f>H41*1.21</f>
        <v>0</v>
      </c>
      <c r="J41" s="90"/>
      <c r="K41" s="24">
        <f>J41*I41</f>
        <v>0</v>
      </c>
      <c r="L41" s="17"/>
      <c r="M41" s="76"/>
      <c r="N41" s="72"/>
      <c r="O41" s="77"/>
      <c r="P41" s="89"/>
      <c r="Q41" s="98">
        <f>P41*1.2</f>
        <v>0</v>
      </c>
      <c r="R41" s="91"/>
      <c r="S41" s="24">
        <f>R41*Q41</f>
        <v>0</v>
      </c>
      <c r="T41" s="17"/>
      <c r="U41" s="30">
        <f>R41-J41</f>
        <v>0</v>
      </c>
      <c r="V41" s="24">
        <f>S41-K41</f>
        <v>0</v>
      </c>
    </row>
    <row r="42" spans="2:22">
      <c r="B42" s="347"/>
      <c r="C42" s="79"/>
      <c r="D42" s="80"/>
      <c r="E42" s="81"/>
      <c r="F42" s="82"/>
      <c r="G42" s="73"/>
      <c r="H42" s="89"/>
      <c r="I42" s="98">
        <f t="shared" ref="I42:I50" si="18">H42*1.21</f>
        <v>0</v>
      </c>
      <c r="J42" s="90"/>
      <c r="K42" s="24">
        <f t="shared" ref="K42:K50" si="19">J42*I42</f>
        <v>0</v>
      </c>
      <c r="L42" s="17"/>
      <c r="M42" s="86"/>
      <c r="N42" s="82"/>
      <c r="O42" s="87"/>
      <c r="P42" s="89"/>
      <c r="Q42" s="98">
        <f t="shared" ref="Q42:Q50" si="20">P42*1.2</f>
        <v>0</v>
      </c>
      <c r="R42" s="91"/>
      <c r="S42" s="24">
        <f t="shared" ref="S42:S50" si="21">R42*Q42</f>
        <v>0</v>
      </c>
      <c r="T42" s="17"/>
      <c r="U42" s="30">
        <f t="shared" ref="U42:U50" si="22">R42-J42</f>
        <v>0</v>
      </c>
      <c r="V42" s="24">
        <f t="shared" ref="V42:V50" si="23">S42-K42</f>
        <v>0</v>
      </c>
    </row>
    <row r="43" spans="2:22">
      <c r="B43" s="347"/>
      <c r="C43" s="79"/>
      <c r="D43" s="80"/>
      <c r="E43" s="81"/>
      <c r="F43" s="82"/>
      <c r="G43" s="73"/>
      <c r="H43" s="89"/>
      <c r="I43" s="98">
        <f t="shared" si="18"/>
        <v>0</v>
      </c>
      <c r="J43" s="90"/>
      <c r="K43" s="24">
        <f t="shared" si="19"/>
        <v>0</v>
      </c>
      <c r="L43" s="17"/>
      <c r="M43" s="86"/>
      <c r="N43" s="82"/>
      <c r="O43" s="87"/>
      <c r="P43" s="89"/>
      <c r="Q43" s="98">
        <f t="shared" si="20"/>
        <v>0</v>
      </c>
      <c r="R43" s="91"/>
      <c r="S43" s="24">
        <f t="shared" si="21"/>
        <v>0</v>
      </c>
      <c r="T43" s="17"/>
      <c r="U43" s="30">
        <f t="shared" si="22"/>
        <v>0</v>
      </c>
      <c r="V43" s="24">
        <f t="shared" si="23"/>
        <v>0</v>
      </c>
    </row>
    <row r="44" spans="2:22">
      <c r="B44" s="347"/>
      <c r="C44" s="79"/>
      <c r="D44" s="80"/>
      <c r="E44" s="81"/>
      <c r="F44" s="82"/>
      <c r="G44" s="73"/>
      <c r="H44" s="89"/>
      <c r="I44" s="98">
        <f t="shared" si="18"/>
        <v>0</v>
      </c>
      <c r="J44" s="90"/>
      <c r="K44" s="24">
        <f t="shared" si="19"/>
        <v>0</v>
      </c>
      <c r="L44" s="17"/>
      <c r="M44" s="86"/>
      <c r="N44" s="82"/>
      <c r="O44" s="87"/>
      <c r="P44" s="89"/>
      <c r="Q44" s="98">
        <f t="shared" si="20"/>
        <v>0</v>
      </c>
      <c r="R44" s="91"/>
      <c r="S44" s="24">
        <f t="shared" si="21"/>
        <v>0</v>
      </c>
      <c r="T44" s="17"/>
      <c r="U44" s="30">
        <f t="shared" si="22"/>
        <v>0</v>
      </c>
      <c r="V44" s="24">
        <f t="shared" si="23"/>
        <v>0</v>
      </c>
    </row>
    <row r="45" spans="2:22">
      <c r="B45" s="347"/>
      <c r="C45" s="79"/>
      <c r="D45" s="80"/>
      <c r="E45" s="81"/>
      <c r="F45" s="82"/>
      <c r="G45" s="73"/>
      <c r="H45" s="89"/>
      <c r="I45" s="98">
        <f t="shared" si="18"/>
        <v>0</v>
      </c>
      <c r="J45" s="90"/>
      <c r="K45" s="24">
        <f t="shared" si="19"/>
        <v>0</v>
      </c>
      <c r="L45" s="17"/>
      <c r="M45" s="86"/>
      <c r="N45" s="82"/>
      <c r="O45" s="87"/>
      <c r="P45" s="89"/>
      <c r="Q45" s="98">
        <f t="shared" si="20"/>
        <v>0</v>
      </c>
      <c r="R45" s="91"/>
      <c r="S45" s="24">
        <f t="shared" si="21"/>
        <v>0</v>
      </c>
      <c r="T45" s="17"/>
      <c r="U45" s="30">
        <f t="shared" si="22"/>
        <v>0</v>
      </c>
      <c r="V45" s="24">
        <f t="shared" si="23"/>
        <v>0</v>
      </c>
    </row>
    <row r="46" spans="2:22">
      <c r="B46" s="347"/>
      <c r="C46" s="79"/>
      <c r="D46" s="80"/>
      <c r="E46" s="81"/>
      <c r="F46" s="82"/>
      <c r="G46" s="73"/>
      <c r="H46" s="89"/>
      <c r="I46" s="98">
        <f t="shared" si="18"/>
        <v>0</v>
      </c>
      <c r="J46" s="90"/>
      <c r="K46" s="24">
        <f t="shared" si="19"/>
        <v>0</v>
      </c>
      <c r="L46" s="17"/>
      <c r="M46" s="86"/>
      <c r="N46" s="82"/>
      <c r="O46" s="87"/>
      <c r="P46" s="89"/>
      <c r="Q46" s="98">
        <f t="shared" si="20"/>
        <v>0</v>
      </c>
      <c r="R46" s="91"/>
      <c r="S46" s="24">
        <f t="shared" si="21"/>
        <v>0</v>
      </c>
      <c r="T46" s="17"/>
      <c r="U46" s="30">
        <f t="shared" si="22"/>
        <v>0</v>
      </c>
      <c r="V46" s="24">
        <f t="shared" si="23"/>
        <v>0</v>
      </c>
    </row>
    <row r="47" spans="2:22">
      <c r="B47" s="347"/>
      <c r="C47" s="79"/>
      <c r="D47" s="80"/>
      <c r="E47" s="81"/>
      <c r="F47" s="82"/>
      <c r="G47" s="73"/>
      <c r="H47" s="89"/>
      <c r="I47" s="98">
        <f t="shared" si="18"/>
        <v>0</v>
      </c>
      <c r="J47" s="90"/>
      <c r="K47" s="24">
        <f t="shared" si="19"/>
        <v>0</v>
      </c>
      <c r="L47" s="17"/>
      <c r="M47" s="86"/>
      <c r="N47" s="82"/>
      <c r="O47" s="87"/>
      <c r="P47" s="89"/>
      <c r="Q47" s="98">
        <f t="shared" si="20"/>
        <v>0</v>
      </c>
      <c r="R47" s="91"/>
      <c r="S47" s="24">
        <f t="shared" si="21"/>
        <v>0</v>
      </c>
      <c r="T47" s="17"/>
      <c r="U47" s="30">
        <f t="shared" si="22"/>
        <v>0</v>
      </c>
      <c r="V47" s="24">
        <f t="shared" si="23"/>
        <v>0</v>
      </c>
    </row>
    <row r="48" spans="2:22">
      <c r="B48" s="347"/>
      <c r="C48" s="79"/>
      <c r="D48" s="80"/>
      <c r="E48" s="81"/>
      <c r="F48" s="82"/>
      <c r="G48" s="73"/>
      <c r="H48" s="89"/>
      <c r="I48" s="98">
        <f t="shared" si="18"/>
        <v>0</v>
      </c>
      <c r="J48" s="90"/>
      <c r="K48" s="24">
        <f t="shared" si="19"/>
        <v>0</v>
      </c>
      <c r="L48" s="17"/>
      <c r="M48" s="86"/>
      <c r="N48" s="82"/>
      <c r="O48" s="87"/>
      <c r="P48" s="89"/>
      <c r="Q48" s="98">
        <f t="shared" si="20"/>
        <v>0</v>
      </c>
      <c r="R48" s="91"/>
      <c r="S48" s="24">
        <f t="shared" si="21"/>
        <v>0</v>
      </c>
      <c r="T48" s="17"/>
      <c r="U48" s="30">
        <f t="shared" si="22"/>
        <v>0</v>
      </c>
      <c r="V48" s="24">
        <f t="shared" si="23"/>
        <v>0</v>
      </c>
    </row>
    <row r="49" spans="2:22">
      <c r="B49" s="347"/>
      <c r="C49" s="79"/>
      <c r="D49" s="80"/>
      <c r="E49" s="81"/>
      <c r="F49" s="82"/>
      <c r="G49" s="73"/>
      <c r="H49" s="89"/>
      <c r="I49" s="98">
        <f t="shared" si="18"/>
        <v>0</v>
      </c>
      <c r="J49" s="90"/>
      <c r="K49" s="24">
        <f t="shared" si="19"/>
        <v>0</v>
      </c>
      <c r="L49" s="17"/>
      <c r="M49" s="86"/>
      <c r="N49" s="82"/>
      <c r="O49" s="87"/>
      <c r="P49" s="89"/>
      <c r="Q49" s="98">
        <f t="shared" si="20"/>
        <v>0</v>
      </c>
      <c r="R49" s="91"/>
      <c r="S49" s="24">
        <f t="shared" si="21"/>
        <v>0</v>
      </c>
      <c r="T49" s="17"/>
      <c r="U49" s="30">
        <f t="shared" si="22"/>
        <v>0</v>
      </c>
      <c r="V49" s="24">
        <f t="shared" si="23"/>
        <v>0</v>
      </c>
    </row>
    <row r="50" spans="2:22">
      <c r="B50" s="347"/>
      <c r="C50" s="79"/>
      <c r="D50" s="80"/>
      <c r="E50" s="81"/>
      <c r="F50" s="82"/>
      <c r="G50" s="73"/>
      <c r="H50" s="89"/>
      <c r="I50" s="98">
        <f t="shared" si="18"/>
        <v>0</v>
      </c>
      <c r="J50" s="90"/>
      <c r="K50" s="24">
        <f t="shared" si="19"/>
        <v>0</v>
      </c>
      <c r="L50" s="17"/>
      <c r="M50" s="86"/>
      <c r="N50" s="82"/>
      <c r="O50" s="87"/>
      <c r="P50" s="89"/>
      <c r="Q50" s="98">
        <f t="shared" si="20"/>
        <v>0</v>
      </c>
      <c r="R50" s="91"/>
      <c r="S50" s="24">
        <f t="shared" si="21"/>
        <v>0</v>
      </c>
      <c r="T50" s="17"/>
      <c r="U50" s="30">
        <f t="shared" si="22"/>
        <v>0</v>
      </c>
      <c r="V50" s="24">
        <f t="shared" si="23"/>
        <v>0</v>
      </c>
    </row>
    <row r="51" spans="2:22">
      <c r="B51" s="110" t="str">
        <f xml:space="preserve"> "Somme planifiée de l'étape " &amp;$B$41</f>
        <v xml:space="preserve">Somme planifiée de l'étape 4. </v>
      </c>
      <c r="C51" s="105"/>
      <c r="D51" s="18"/>
      <c r="E51" s="67"/>
      <c r="F51" s="67"/>
      <c r="G51" s="106"/>
      <c r="H51" s="111"/>
      <c r="I51" s="112"/>
      <c r="J51" s="113">
        <f>SUM(J41:J50)</f>
        <v>0</v>
      </c>
      <c r="K51" s="25">
        <f>SUM(K41:K50)</f>
        <v>0</v>
      </c>
      <c r="L51" s="17"/>
      <c r="M51" s="329" t="str">
        <f xml:space="preserve"> "Somme allouée de l'étape " &amp;$B$41</f>
        <v xml:space="preserve">Somme allouée de l'étape 4. </v>
      </c>
      <c r="N51" s="330"/>
      <c r="O51" s="330"/>
      <c r="P51" s="330"/>
      <c r="Q51" s="331"/>
      <c r="R51" s="114">
        <f>SUM(R41:R50)</f>
        <v>0</v>
      </c>
      <c r="S51" s="25">
        <f>SUM(S41:S50)</f>
        <v>0</v>
      </c>
      <c r="T51" s="17"/>
      <c r="U51" s="31">
        <f>SUM(U41:U50)</f>
        <v>0</v>
      </c>
      <c r="V51" s="25">
        <f>SUM(V41:V50)</f>
        <v>0</v>
      </c>
    </row>
    <row r="52" spans="2:22">
      <c r="B52" s="347" t="s">
        <v>44</v>
      </c>
      <c r="C52" s="79"/>
      <c r="D52" s="80"/>
      <c r="E52" s="81"/>
      <c r="F52" s="72"/>
      <c r="G52" s="73"/>
      <c r="H52" s="89"/>
      <c r="I52" s="98">
        <f>H52*1.21</f>
        <v>0</v>
      </c>
      <c r="J52" s="90"/>
      <c r="K52" s="24">
        <f>J52*I52</f>
        <v>0</v>
      </c>
      <c r="L52" s="17"/>
      <c r="M52" s="76"/>
      <c r="N52" s="72"/>
      <c r="O52" s="77"/>
      <c r="P52" s="89"/>
      <c r="Q52" s="98">
        <f>P52*1.2</f>
        <v>0</v>
      </c>
      <c r="R52" s="91"/>
      <c r="S52" s="24">
        <f>R52*Q52</f>
        <v>0</v>
      </c>
      <c r="T52" s="17"/>
      <c r="U52" s="30">
        <f>R52-J52</f>
        <v>0</v>
      </c>
      <c r="V52" s="24">
        <f>S52-K52</f>
        <v>0</v>
      </c>
    </row>
    <row r="53" spans="2:22">
      <c r="B53" s="347"/>
      <c r="C53" s="79"/>
      <c r="D53" s="80"/>
      <c r="E53" s="81"/>
      <c r="F53" s="82"/>
      <c r="G53" s="73"/>
      <c r="H53" s="89"/>
      <c r="I53" s="98">
        <f t="shared" ref="I53:I61" si="24">H53*1.21</f>
        <v>0</v>
      </c>
      <c r="J53" s="90"/>
      <c r="K53" s="24">
        <f t="shared" ref="K53:K61" si="25">J53*I53</f>
        <v>0</v>
      </c>
      <c r="L53" s="17"/>
      <c r="M53" s="86"/>
      <c r="N53" s="82"/>
      <c r="O53" s="87"/>
      <c r="P53" s="89"/>
      <c r="Q53" s="98">
        <f t="shared" ref="Q53:Q61" si="26">P53*1.2</f>
        <v>0</v>
      </c>
      <c r="R53" s="91"/>
      <c r="S53" s="24">
        <f t="shared" ref="S53:S61" si="27">R53*Q53</f>
        <v>0</v>
      </c>
      <c r="T53" s="17"/>
      <c r="U53" s="30">
        <f t="shared" ref="U53:U61" si="28">R53-J53</f>
        <v>0</v>
      </c>
      <c r="V53" s="24">
        <f t="shared" ref="V53:V61" si="29">S53-K53</f>
        <v>0</v>
      </c>
    </row>
    <row r="54" spans="2:22">
      <c r="B54" s="347"/>
      <c r="C54" s="79"/>
      <c r="D54" s="80"/>
      <c r="E54" s="81"/>
      <c r="F54" s="82"/>
      <c r="G54" s="73"/>
      <c r="H54" s="89"/>
      <c r="I54" s="98">
        <f t="shared" si="24"/>
        <v>0</v>
      </c>
      <c r="J54" s="90"/>
      <c r="K54" s="24">
        <f t="shared" si="25"/>
        <v>0</v>
      </c>
      <c r="L54" s="17"/>
      <c r="M54" s="86"/>
      <c r="N54" s="82"/>
      <c r="O54" s="87"/>
      <c r="P54" s="89"/>
      <c r="Q54" s="98">
        <f t="shared" si="26"/>
        <v>0</v>
      </c>
      <c r="R54" s="91"/>
      <c r="S54" s="24">
        <f t="shared" si="27"/>
        <v>0</v>
      </c>
      <c r="T54" s="17"/>
      <c r="U54" s="30">
        <f t="shared" si="28"/>
        <v>0</v>
      </c>
      <c r="V54" s="24">
        <f t="shared" si="29"/>
        <v>0</v>
      </c>
    </row>
    <row r="55" spans="2:22">
      <c r="B55" s="347"/>
      <c r="C55" s="79"/>
      <c r="D55" s="80"/>
      <c r="E55" s="81"/>
      <c r="F55" s="82"/>
      <c r="G55" s="73"/>
      <c r="H55" s="89"/>
      <c r="I55" s="98">
        <f t="shared" si="24"/>
        <v>0</v>
      </c>
      <c r="J55" s="90"/>
      <c r="K55" s="24">
        <f t="shared" si="25"/>
        <v>0</v>
      </c>
      <c r="L55" s="17"/>
      <c r="M55" s="86"/>
      <c r="N55" s="82"/>
      <c r="O55" s="87"/>
      <c r="P55" s="89"/>
      <c r="Q55" s="98">
        <f t="shared" si="26"/>
        <v>0</v>
      </c>
      <c r="R55" s="91"/>
      <c r="S55" s="24">
        <f t="shared" si="27"/>
        <v>0</v>
      </c>
      <c r="T55" s="17"/>
      <c r="U55" s="30">
        <f t="shared" si="28"/>
        <v>0</v>
      </c>
      <c r="V55" s="24">
        <f t="shared" si="29"/>
        <v>0</v>
      </c>
    </row>
    <row r="56" spans="2:22">
      <c r="B56" s="347"/>
      <c r="C56" s="79"/>
      <c r="D56" s="80"/>
      <c r="E56" s="81"/>
      <c r="F56" s="82"/>
      <c r="G56" s="73"/>
      <c r="H56" s="89"/>
      <c r="I56" s="98">
        <f t="shared" si="24"/>
        <v>0</v>
      </c>
      <c r="J56" s="90"/>
      <c r="K56" s="24">
        <f t="shared" si="25"/>
        <v>0</v>
      </c>
      <c r="L56" s="17"/>
      <c r="M56" s="86"/>
      <c r="N56" s="82"/>
      <c r="O56" s="87"/>
      <c r="P56" s="89"/>
      <c r="Q56" s="98">
        <f t="shared" si="26"/>
        <v>0</v>
      </c>
      <c r="R56" s="91"/>
      <c r="S56" s="24">
        <f t="shared" si="27"/>
        <v>0</v>
      </c>
      <c r="T56" s="17"/>
      <c r="U56" s="30">
        <f t="shared" si="28"/>
        <v>0</v>
      </c>
      <c r="V56" s="24">
        <f t="shared" si="29"/>
        <v>0</v>
      </c>
    </row>
    <row r="57" spans="2:22">
      <c r="B57" s="347"/>
      <c r="C57" s="79"/>
      <c r="D57" s="80"/>
      <c r="E57" s="81"/>
      <c r="F57" s="82"/>
      <c r="G57" s="73"/>
      <c r="H57" s="89"/>
      <c r="I57" s="98">
        <f t="shared" si="24"/>
        <v>0</v>
      </c>
      <c r="J57" s="90"/>
      <c r="K57" s="24">
        <f t="shared" si="25"/>
        <v>0</v>
      </c>
      <c r="L57" s="17"/>
      <c r="M57" s="86"/>
      <c r="N57" s="82"/>
      <c r="O57" s="87"/>
      <c r="P57" s="89"/>
      <c r="Q57" s="98">
        <f t="shared" si="26"/>
        <v>0</v>
      </c>
      <c r="R57" s="91"/>
      <c r="S57" s="24">
        <f t="shared" si="27"/>
        <v>0</v>
      </c>
      <c r="T57" s="17"/>
      <c r="U57" s="30">
        <f t="shared" si="28"/>
        <v>0</v>
      </c>
      <c r="V57" s="24">
        <f t="shared" si="29"/>
        <v>0</v>
      </c>
    </row>
    <row r="58" spans="2:22">
      <c r="B58" s="347"/>
      <c r="C58" s="79"/>
      <c r="D58" s="80"/>
      <c r="E58" s="81"/>
      <c r="F58" s="82"/>
      <c r="G58" s="73"/>
      <c r="H58" s="89"/>
      <c r="I58" s="98">
        <f t="shared" si="24"/>
        <v>0</v>
      </c>
      <c r="J58" s="90"/>
      <c r="K58" s="24">
        <f t="shared" si="25"/>
        <v>0</v>
      </c>
      <c r="L58" s="17"/>
      <c r="M58" s="86"/>
      <c r="N58" s="82"/>
      <c r="O58" s="87"/>
      <c r="P58" s="89"/>
      <c r="Q58" s="98">
        <f t="shared" si="26"/>
        <v>0</v>
      </c>
      <c r="R58" s="91"/>
      <c r="S58" s="24">
        <f t="shared" si="27"/>
        <v>0</v>
      </c>
      <c r="T58" s="17"/>
      <c r="U58" s="30">
        <f t="shared" si="28"/>
        <v>0</v>
      </c>
      <c r="V58" s="24">
        <f t="shared" si="29"/>
        <v>0</v>
      </c>
    </row>
    <row r="59" spans="2:22">
      <c r="B59" s="347"/>
      <c r="C59" s="79"/>
      <c r="D59" s="80"/>
      <c r="E59" s="81"/>
      <c r="F59" s="82"/>
      <c r="G59" s="73"/>
      <c r="H59" s="89"/>
      <c r="I59" s="98">
        <f t="shared" si="24"/>
        <v>0</v>
      </c>
      <c r="J59" s="90"/>
      <c r="K59" s="24">
        <f t="shared" si="25"/>
        <v>0</v>
      </c>
      <c r="L59" s="17"/>
      <c r="M59" s="86"/>
      <c r="N59" s="82"/>
      <c r="O59" s="87"/>
      <c r="P59" s="89"/>
      <c r="Q59" s="98">
        <f t="shared" si="26"/>
        <v>0</v>
      </c>
      <c r="R59" s="91"/>
      <c r="S59" s="24">
        <f t="shared" si="27"/>
        <v>0</v>
      </c>
      <c r="T59" s="17"/>
      <c r="U59" s="30">
        <f t="shared" si="28"/>
        <v>0</v>
      </c>
      <c r="V59" s="24">
        <f t="shared" si="29"/>
        <v>0</v>
      </c>
    </row>
    <row r="60" spans="2:22">
      <c r="B60" s="347"/>
      <c r="C60" s="79"/>
      <c r="D60" s="80"/>
      <c r="E60" s="81"/>
      <c r="F60" s="82"/>
      <c r="G60" s="73"/>
      <c r="H60" s="89"/>
      <c r="I60" s="98">
        <f t="shared" si="24"/>
        <v>0</v>
      </c>
      <c r="J60" s="90"/>
      <c r="K60" s="24">
        <f t="shared" si="25"/>
        <v>0</v>
      </c>
      <c r="L60" s="17"/>
      <c r="M60" s="86"/>
      <c r="N60" s="82"/>
      <c r="O60" s="87"/>
      <c r="P60" s="89"/>
      <c r="Q60" s="98">
        <f t="shared" si="26"/>
        <v>0</v>
      </c>
      <c r="R60" s="91"/>
      <c r="S60" s="24">
        <f t="shared" si="27"/>
        <v>0</v>
      </c>
      <c r="T60" s="17"/>
      <c r="U60" s="30">
        <f t="shared" si="28"/>
        <v>0</v>
      </c>
      <c r="V60" s="24">
        <f t="shared" si="29"/>
        <v>0</v>
      </c>
    </row>
    <row r="61" spans="2:22">
      <c r="B61" s="347"/>
      <c r="C61" s="79"/>
      <c r="D61" s="80"/>
      <c r="E61" s="81"/>
      <c r="F61" s="82"/>
      <c r="G61" s="73"/>
      <c r="H61" s="89"/>
      <c r="I61" s="98">
        <f t="shared" si="24"/>
        <v>0</v>
      </c>
      <c r="J61" s="90"/>
      <c r="K61" s="24">
        <f t="shared" si="25"/>
        <v>0</v>
      </c>
      <c r="L61" s="17"/>
      <c r="M61" s="86"/>
      <c r="N61" s="82"/>
      <c r="O61" s="87"/>
      <c r="P61" s="89"/>
      <c r="Q61" s="98">
        <f t="shared" si="26"/>
        <v>0</v>
      </c>
      <c r="R61" s="91"/>
      <c r="S61" s="24">
        <f t="shared" si="27"/>
        <v>0</v>
      </c>
      <c r="T61" s="17"/>
      <c r="U61" s="30">
        <f t="shared" si="28"/>
        <v>0</v>
      </c>
      <c r="V61" s="24">
        <f t="shared" si="29"/>
        <v>0</v>
      </c>
    </row>
    <row r="62" spans="2:22">
      <c r="B62" s="110" t="str">
        <f xml:space="preserve"> "Somme planifiée de l'étape " &amp;$B$52</f>
        <v>Somme planifiée de l'étape 5.</v>
      </c>
      <c r="C62" s="105"/>
      <c r="D62" s="18"/>
      <c r="E62" s="67"/>
      <c r="F62" s="67"/>
      <c r="G62" s="106"/>
      <c r="H62" s="111"/>
      <c r="I62" s="112"/>
      <c r="J62" s="113">
        <f>SUM(J52:J61)</f>
        <v>0</v>
      </c>
      <c r="K62" s="25">
        <f>SUM(K52:K61)</f>
        <v>0</v>
      </c>
      <c r="L62" s="17"/>
      <c r="M62" s="329" t="str">
        <f xml:space="preserve"> "Somme allouée de l'étape " &amp;$B$52</f>
        <v>Somme allouée de l'étape 5.</v>
      </c>
      <c r="N62" s="330"/>
      <c r="O62" s="330"/>
      <c r="P62" s="330"/>
      <c r="Q62" s="331"/>
      <c r="R62" s="114">
        <f>SUM(R52:R61)</f>
        <v>0</v>
      </c>
      <c r="S62" s="25">
        <f>SUM(S52:S61)</f>
        <v>0</v>
      </c>
      <c r="T62" s="17"/>
      <c r="U62" s="31">
        <f>SUM(U52:U61)</f>
        <v>0</v>
      </c>
      <c r="V62" s="25">
        <f>SUM(V52:V61)</f>
        <v>0</v>
      </c>
    </row>
    <row r="63" spans="2:22">
      <c r="B63" s="347" t="s">
        <v>45</v>
      </c>
      <c r="C63" s="79"/>
      <c r="D63" s="80"/>
      <c r="E63" s="81"/>
      <c r="F63" s="72"/>
      <c r="G63" s="73"/>
      <c r="H63" s="89"/>
      <c r="I63" s="98">
        <f>H63*1.21</f>
        <v>0</v>
      </c>
      <c r="J63" s="90"/>
      <c r="K63" s="24">
        <f>J63*I63</f>
        <v>0</v>
      </c>
      <c r="L63" s="17"/>
      <c r="M63" s="76"/>
      <c r="N63" s="72"/>
      <c r="O63" s="77"/>
      <c r="P63" s="89"/>
      <c r="Q63" s="98">
        <f>P63*1.2</f>
        <v>0</v>
      </c>
      <c r="R63" s="91"/>
      <c r="S63" s="24">
        <f>R63*Q63</f>
        <v>0</v>
      </c>
      <c r="T63" s="17"/>
      <c r="U63" s="30">
        <f>R63-J63</f>
        <v>0</v>
      </c>
      <c r="V63" s="24">
        <f>S63-K63</f>
        <v>0</v>
      </c>
    </row>
    <row r="64" spans="2:22">
      <c r="B64" s="347"/>
      <c r="C64" s="79"/>
      <c r="D64" s="80"/>
      <c r="E64" s="81"/>
      <c r="F64" s="82"/>
      <c r="G64" s="73"/>
      <c r="H64" s="89"/>
      <c r="I64" s="98">
        <f t="shared" ref="I64:I72" si="30">H64*1.21</f>
        <v>0</v>
      </c>
      <c r="J64" s="90"/>
      <c r="K64" s="24">
        <f t="shared" ref="K64:K72" si="31">J64*I64</f>
        <v>0</v>
      </c>
      <c r="L64" s="17"/>
      <c r="M64" s="86"/>
      <c r="N64" s="82"/>
      <c r="O64" s="87"/>
      <c r="P64" s="89"/>
      <c r="Q64" s="98">
        <f t="shared" ref="Q64:Q72" si="32">P64*1.2</f>
        <v>0</v>
      </c>
      <c r="R64" s="91"/>
      <c r="S64" s="24">
        <f t="shared" ref="S64:S72" si="33">R64*Q64</f>
        <v>0</v>
      </c>
      <c r="T64" s="17"/>
      <c r="U64" s="30">
        <f t="shared" ref="U64:U72" si="34">R64-J64</f>
        <v>0</v>
      </c>
      <c r="V64" s="24">
        <f t="shared" ref="V64:V72" si="35">S64-K64</f>
        <v>0</v>
      </c>
    </row>
    <row r="65" spans="2:22">
      <c r="B65" s="347"/>
      <c r="C65" s="79"/>
      <c r="D65" s="80"/>
      <c r="E65" s="81"/>
      <c r="F65" s="82"/>
      <c r="G65" s="73"/>
      <c r="H65" s="89"/>
      <c r="I65" s="98">
        <f t="shared" si="30"/>
        <v>0</v>
      </c>
      <c r="J65" s="90"/>
      <c r="K65" s="24">
        <f t="shared" si="31"/>
        <v>0</v>
      </c>
      <c r="L65" s="17"/>
      <c r="M65" s="86"/>
      <c r="N65" s="82"/>
      <c r="O65" s="87"/>
      <c r="P65" s="89"/>
      <c r="Q65" s="98">
        <f t="shared" si="32"/>
        <v>0</v>
      </c>
      <c r="R65" s="91"/>
      <c r="S65" s="24">
        <f t="shared" si="33"/>
        <v>0</v>
      </c>
      <c r="T65" s="17"/>
      <c r="U65" s="30">
        <f t="shared" si="34"/>
        <v>0</v>
      </c>
      <c r="V65" s="24">
        <f t="shared" si="35"/>
        <v>0</v>
      </c>
    </row>
    <row r="66" spans="2:22">
      <c r="B66" s="347"/>
      <c r="C66" s="79"/>
      <c r="D66" s="80"/>
      <c r="E66" s="81"/>
      <c r="F66" s="82"/>
      <c r="G66" s="73"/>
      <c r="H66" s="89"/>
      <c r="I66" s="98">
        <f t="shared" si="30"/>
        <v>0</v>
      </c>
      <c r="J66" s="90"/>
      <c r="K66" s="24">
        <f t="shared" si="31"/>
        <v>0</v>
      </c>
      <c r="L66" s="17"/>
      <c r="M66" s="86"/>
      <c r="N66" s="82"/>
      <c r="O66" s="87"/>
      <c r="P66" s="89"/>
      <c r="Q66" s="98">
        <f t="shared" si="32"/>
        <v>0</v>
      </c>
      <c r="R66" s="91"/>
      <c r="S66" s="24">
        <f t="shared" si="33"/>
        <v>0</v>
      </c>
      <c r="T66" s="17"/>
      <c r="U66" s="30">
        <f t="shared" si="34"/>
        <v>0</v>
      </c>
      <c r="V66" s="24">
        <f t="shared" si="35"/>
        <v>0</v>
      </c>
    </row>
    <row r="67" spans="2:22">
      <c r="B67" s="347"/>
      <c r="C67" s="79"/>
      <c r="D67" s="80"/>
      <c r="E67" s="81"/>
      <c r="F67" s="82"/>
      <c r="G67" s="73"/>
      <c r="H67" s="89"/>
      <c r="I67" s="98">
        <f t="shared" si="30"/>
        <v>0</v>
      </c>
      <c r="J67" s="90"/>
      <c r="K67" s="24">
        <f t="shared" si="31"/>
        <v>0</v>
      </c>
      <c r="L67" s="17"/>
      <c r="M67" s="86"/>
      <c r="N67" s="82"/>
      <c r="O67" s="87"/>
      <c r="P67" s="89"/>
      <c r="Q67" s="98">
        <f t="shared" si="32"/>
        <v>0</v>
      </c>
      <c r="R67" s="91"/>
      <c r="S67" s="24">
        <f t="shared" si="33"/>
        <v>0</v>
      </c>
      <c r="T67" s="17"/>
      <c r="U67" s="30">
        <f t="shared" si="34"/>
        <v>0</v>
      </c>
      <c r="V67" s="24">
        <f t="shared" si="35"/>
        <v>0</v>
      </c>
    </row>
    <row r="68" spans="2:22">
      <c r="B68" s="347"/>
      <c r="C68" s="79"/>
      <c r="D68" s="80"/>
      <c r="E68" s="81"/>
      <c r="F68" s="82"/>
      <c r="G68" s="73"/>
      <c r="H68" s="89"/>
      <c r="I68" s="98">
        <f t="shared" si="30"/>
        <v>0</v>
      </c>
      <c r="J68" s="90"/>
      <c r="K68" s="24">
        <f t="shared" si="31"/>
        <v>0</v>
      </c>
      <c r="L68" s="17"/>
      <c r="M68" s="86"/>
      <c r="N68" s="82"/>
      <c r="O68" s="87"/>
      <c r="P68" s="89"/>
      <c r="Q68" s="98">
        <f t="shared" si="32"/>
        <v>0</v>
      </c>
      <c r="R68" s="91"/>
      <c r="S68" s="24">
        <f t="shared" si="33"/>
        <v>0</v>
      </c>
      <c r="T68" s="17"/>
      <c r="U68" s="30">
        <f t="shared" si="34"/>
        <v>0</v>
      </c>
      <c r="V68" s="24">
        <f t="shared" si="35"/>
        <v>0</v>
      </c>
    </row>
    <row r="69" spans="2:22">
      <c r="B69" s="347"/>
      <c r="C69" s="79"/>
      <c r="D69" s="80"/>
      <c r="E69" s="81"/>
      <c r="F69" s="82"/>
      <c r="G69" s="73"/>
      <c r="H69" s="89"/>
      <c r="I69" s="98">
        <f t="shared" si="30"/>
        <v>0</v>
      </c>
      <c r="J69" s="90"/>
      <c r="K69" s="24">
        <f t="shared" si="31"/>
        <v>0</v>
      </c>
      <c r="L69" s="17"/>
      <c r="M69" s="86"/>
      <c r="N69" s="82"/>
      <c r="O69" s="87"/>
      <c r="P69" s="89"/>
      <c r="Q69" s="98">
        <f t="shared" si="32"/>
        <v>0</v>
      </c>
      <c r="R69" s="91"/>
      <c r="S69" s="24">
        <f t="shared" si="33"/>
        <v>0</v>
      </c>
      <c r="T69" s="17"/>
      <c r="U69" s="30">
        <f t="shared" si="34"/>
        <v>0</v>
      </c>
      <c r="V69" s="24">
        <f t="shared" si="35"/>
        <v>0</v>
      </c>
    </row>
    <row r="70" spans="2:22">
      <c r="B70" s="347"/>
      <c r="C70" s="79"/>
      <c r="D70" s="80"/>
      <c r="E70" s="81"/>
      <c r="F70" s="82"/>
      <c r="G70" s="73"/>
      <c r="H70" s="89"/>
      <c r="I70" s="98">
        <f t="shared" si="30"/>
        <v>0</v>
      </c>
      <c r="J70" s="90"/>
      <c r="K70" s="24">
        <f t="shared" si="31"/>
        <v>0</v>
      </c>
      <c r="L70" s="17"/>
      <c r="M70" s="86"/>
      <c r="N70" s="82"/>
      <c r="O70" s="87"/>
      <c r="P70" s="89"/>
      <c r="Q70" s="98">
        <f t="shared" si="32"/>
        <v>0</v>
      </c>
      <c r="R70" s="91"/>
      <c r="S70" s="24">
        <f t="shared" si="33"/>
        <v>0</v>
      </c>
      <c r="T70" s="17"/>
      <c r="U70" s="30">
        <f t="shared" si="34"/>
        <v>0</v>
      </c>
      <c r="V70" s="24">
        <f t="shared" si="35"/>
        <v>0</v>
      </c>
    </row>
    <row r="71" spans="2:22">
      <c r="B71" s="347"/>
      <c r="C71" s="79"/>
      <c r="D71" s="80"/>
      <c r="E71" s="81"/>
      <c r="F71" s="82"/>
      <c r="G71" s="73"/>
      <c r="H71" s="89"/>
      <c r="I71" s="98">
        <f t="shared" si="30"/>
        <v>0</v>
      </c>
      <c r="J71" s="90"/>
      <c r="K71" s="24">
        <f t="shared" si="31"/>
        <v>0</v>
      </c>
      <c r="L71" s="17"/>
      <c r="M71" s="86"/>
      <c r="N71" s="82"/>
      <c r="O71" s="87"/>
      <c r="P71" s="89"/>
      <c r="Q71" s="98">
        <f t="shared" si="32"/>
        <v>0</v>
      </c>
      <c r="R71" s="91"/>
      <c r="S71" s="24">
        <f t="shared" si="33"/>
        <v>0</v>
      </c>
      <c r="T71" s="17"/>
      <c r="U71" s="30">
        <f t="shared" si="34"/>
        <v>0</v>
      </c>
      <c r="V71" s="24">
        <f t="shared" si="35"/>
        <v>0</v>
      </c>
    </row>
    <row r="72" spans="2:22">
      <c r="B72" s="347"/>
      <c r="C72" s="79"/>
      <c r="D72" s="80"/>
      <c r="E72" s="81"/>
      <c r="F72" s="82"/>
      <c r="G72" s="73"/>
      <c r="H72" s="89"/>
      <c r="I72" s="98">
        <f t="shared" si="30"/>
        <v>0</v>
      </c>
      <c r="J72" s="90"/>
      <c r="K72" s="24">
        <f t="shared" si="31"/>
        <v>0</v>
      </c>
      <c r="L72" s="17"/>
      <c r="M72" s="86"/>
      <c r="N72" s="82"/>
      <c r="O72" s="87"/>
      <c r="P72" s="89"/>
      <c r="Q72" s="98">
        <f t="shared" si="32"/>
        <v>0</v>
      </c>
      <c r="R72" s="91"/>
      <c r="S72" s="24">
        <f t="shared" si="33"/>
        <v>0</v>
      </c>
      <c r="T72" s="17"/>
      <c r="U72" s="30">
        <f t="shared" si="34"/>
        <v>0</v>
      </c>
      <c r="V72" s="24">
        <f t="shared" si="35"/>
        <v>0</v>
      </c>
    </row>
    <row r="73" spans="2:22">
      <c r="B73" s="110" t="str">
        <f xml:space="preserve"> "Somme planifiée de l'étape " &amp;$B$63</f>
        <v>Somme planifiée de l'étape 6.</v>
      </c>
      <c r="C73" s="105"/>
      <c r="D73" s="18"/>
      <c r="E73" s="67"/>
      <c r="F73" s="67"/>
      <c r="G73" s="106"/>
      <c r="H73" s="111"/>
      <c r="I73" s="112"/>
      <c r="J73" s="113">
        <f>SUM(J63:J72)</f>
        <v>0</v>
      </c>
      <c r="K73" s="25">
        <f>SUM(K63:K72)</f>
        <v>0</v>
      </c>
      <c r="L73" s="17"/>
      <c r="M73" s="329" t="str">
        <f xml:space="preserve"> "Somme allouée de l'étape " &amp;$B$63</f>
        <v>Somme allouée de l'étape 6.</v>
      </c>
      <c r="N73" s="330"/>
      <c r="O73" s="330"/>
      <c r="P73" s="330"/>
      <c r="Q73" s="331"/>
      <c r="R73" s="114">
        <f>SUM(R63:R72)</f>
        <v>0</v>
      </c>
      <c r="S73" s="25">
        <f>SUM(S63:S72)</f>
        <v>0</v>
      </c>
      <c r="T73" s="17"/>
      <c r="U73" s="31">
        <f>SUM(U63:U72)</f>
        <v>0</v>
      </c>
      <c r="V73" s="25">
        <f>SUM(V63:V72)</f>
        <v>0</v>
      </c>
    </row>
    <row r="74" spans="2:22">
      <c r="B74" s="347" t="s">
        <v>46</v>
      </c>
      <c r="C74" s="79"/>
      <c r="D74" s="80"/>
      <c r="E74" s="81"/>
      <c r="F74" s="72"/>
      <c r="G74" s="73"/>
      <c r="H74" s="89"/>
      <c r="I74" s="98">
        <f>H74*1.21</f>
        <v>0</v>
      </c>
      <c r="J74" s="90"/>
      <c r="K74" s="24">
        <f>J74*I74</f>
        <v>0</v>
      </c>
      <c r="L74" s="17"/>
      <c r="M74" s="76"/>
      <c r="N74" s="72"/>
      <c r="O74" s="77"/>
      <c r="P74" s="89"/>
      <c r="Q74" s="98">
        <f>P74*1.2</f>
        <v>0</v>
      </c>
      <c r="R74" s="91"/>
      <c r="S74" s="24">
        <f>R74*Q74</f>
        <v>0</v>
      </c>
      <c r="T74" s="17"/>
      <c r="U74" s="30">
        <f>R74-J74</f>
        <v>0</v>
      </c>
      <c r="V74" s="24">
        <f>S74-K74</f>
        <v>0</v>
      </c>
    </row>
    <row r="75" spans="2:22">
      <c r="B75" s="347"/>
      <c r="C75" s="79"/>
      <c r="D75" s="80"/>
      <c r="E75" s="81"/>
      <c r="F75" s="82"/>
      <c r="G75" s="73"/>
      <c r="H75" s="89"/>
      <c r="I75" s="98">
        <f t="shared" ref="I75:I83" si="36">H75*1.21</f>
        <v>0</v>
      </c>
      <c r="J75" s="90"/>
      <c r="K75" s="24">
        <f t="shared" ref="K75:K83" si="37">J75*I75</f>
        <v>0</v>
      </c>
      <c r="L75" s="17"/>
      <c r="M75" s="86"/>
      <c r="N75" s="82"/>
      <c r="O75" s="87"/>
      <c r="P75" s="89"/>
      <c r="Q75" s="98">
        <f t="shared" ref="Q75:Q83" si="38">P75*1.2</f>
        <v>0</v>
      </c>
      <c r="R75" s="91"/>
      <c r="S75" s="24">
        <f t="shared" ref="S75:S83" si="39">R75*Q75</f>
        <v>0</v>
      </c>
      <c r="T75" s="17"/>
      <c r="U75" s="30">
        <f t="shared" ref="U75:U83" si="40">R75-J75</f>
        <v>0</v>
      </c>
      <c r="V75" s="24">
        <f t="shared" ref="V75:V83" si="41">S75-K75</f>
        <v>0</v>
      </c>
    </row>
    <row r="76" spans="2:22">
      <c r="B76" s="347"/>
      <c r="C76" s="79"/>
      <c r="D76" s="80"/>
      <c r="E76" s="81"/>
      <c r="F76" s="82"/>
      <c r="G76" s="73"/>
      <c r="H76" s="89"/>
      <c r="I76" s="98">
        <f t="shared" si="36"/>
        <v>0</v>
      </c>
      <c r="J76" s="90"/>
      <c r="K76" s="24">
        <f t="shared" si="37"/>
        <v>0</v>
      </c>
      <c r="L76" s="17"/>
      <c r="M76" s="86"/>
      <c r="N76" s="82"/>
      <c r="O76" s="87"/>
      <c r="P76" s="89"/>
      <c r="Q76" s="98">
        <f t="shared" si="38"/>
        <v>0</v>
      </c>
      <c r="R76" s="91"/>
      <c r="S76" s="24">
        <f t="shared" si="39"/>
        <v>0</v>
      </c>
      <c r="T76" s="17"/>
      <c r="U76" s="30">
        <f t="shared" si="40"/>
        <v>0</v>
      </c>
      <c r="V76" s="24">
        <f t="shared" si="41"/>
        <v>0</v>
      </c>
    </row>
    <row r="77" spans="2:22">
      <c r="B77" s="347"/>
      <c r="C77" s="79"/>
      <c r="D77" s="80"/>
      <c r="E77" s="81"/>
      <c r="F77" s="82"/>
      <c r="G77" s="73"/>
      <c r="H77" s="89"/>
      <c r="I77" s="98">
        <f t="shared" si="36"/>
        <v>0</v>
      </c>
      <c r="J77" s="90"/>
      <c r="K77" s="24">
        <f t="shared" si="37"/>
        <v>0</v>
      </c>
      <c r="L77" s="17"/>
      <c r="M77" s="86"/>
      <c r="N77" s="82"/>
      <c r="O77" s="87"/>
      <c r="P77" s="89"/>
      <c r="Q77" s="98">
        <f t="shared" si="38"/>
        <v>0</v>
      </c>
      <c r="R77" s="91"/>
      <c r="S77" s="24">
        <f t="shared" si="39"/>
        <v>0</v>
      </c>
      <c r="T77" s="17"/>
      <c r="U77" s="30">
        <f t="shared" si="40"/>
        <v>0</v>
      </c>
      <c r="V77" s="24">
        <f t="shared" si="41"/>
        <v>0</v>
      </c>
    </row>
    <row r="78" spans="2:22">
      <c r="B78" s="347"/>
      <c r="C78" s="79"/>
      <c r="D78" s="80"/>
      <c r="E78" s="81"/>
      <c r="F78" s="82"/>
      <c r="G78" s="73"/>
      <c r="H78" s="89"/>
      <c r="I78" s="98">
        <f t="shared" si="36"/>
        <v>0</v>
      </c>
      <c r="J78" s="90"/>
      <c r="K78" s="24">
        <f t="shared" si="37"/>
        <v>0</v>
      </c>
      <c r="L78" s="17"/>
      <c r="M78" s="86"/>
      <c r="N78" s="82"/>
      <c r="O78" s="87"/>
      <c r="P78" s="89"/>
      <c r="Q78" s="98">
        <f t="shared" si="38"/>
        <v>0</v>
      </c>
      <c r="R78" s="91"/>
      <c r="S78" s="24">
        <f t="shared" si="39"/>
        <v>0</v>
      </c>
      <c r="T78" s="17"/>
      <c r="U78" s="30">
        <f t="shared" si="40"/>
        <v>0</v>
      </c>
      <c r="V78" s="24">
        <f t="shared" si="41"/>
        <v>0</v>
      </c>
    </row>
    <row r="79" spans="2:22">
      <c r="B79" s="347"/>
      <c r="C79" s="79"/>
      <c r="D79" s="80"/>
      <c r="E79" s="81"/>
      <c r="F79" s="82"/>
      <c r="G79" s="73"/>
      <c r="H79" s="89"/>
      <c r="I79" s="98">
        <f t="shared" si="36"/>
        <v>0</v>
      </c>
      <c r="J79" s="90"/>
      <c r="K79" s="24">
        <f t="shared" si="37"/>
        <v>0</v>
      </c>
      <c r="L79" s="17"/>
      <c r="M79" s="86"/>
      <c r="N79" s="82"/>
      <c r="O79" s="87"/>
      <c r="P79" s="89"/>
      <c r="Q79" s="98">
        <f t="shared" si="38"/>
        <v>0</v>
      </c>
      <c r="R79" s="91"/>
      <c r="S79" s="24">
        <f t="shared" si="39"/>
        <v>0</v>
      </c>
      <c r="T79" s="17"/>
      <c r="U79" s="30">
        <f t="shared" si="40"/>
        <v>0</v>
      </c>
      <c r="V79" s="24">
        <f t="shared" si="41"/>
        <v>0</v>
      </c>
    </row>
    <row r="80" spans="2:22">
      <c r="B80" s="347"/>
      <c r="C80" s="79"/>
      <c r="D80" s="80"/>
      <c r="E80" s="81"/>
      <c r="F80" s="82"/>
      <c r="G80" s="73"/>
      <c r="H80" s="89"/>
      <c r="I80" s="98">
        <f t="shared" si="36"/>
        <v>0</v>
      </c>
      <c r="J80" s="90"/>
      <c r="K80" s="24">
        <f t="shared" si="37"/>
        <v>0</v>
      </c>
      <c r="L80" s="17"/>
      <c r="M80" s="86"/>
      <c r="N80" s="82"/>
      <c r="O80" s="87"/>
      <c r="P80" s="89"/>
      <c r="Q80" s="98">
        <f t="shared" si="38"/>
        <v>0</v>
      </c>
      <c r="R80" s="91"/>
      <c r="S80" s="24">
        <f t="shared" si="39"/>
        <v>0</v>
      </c>
      <c r="T80" s="17"/>
      <c r="U80" s="30">
        <f t="shared" si="40"/>
        <v>0</v>
      </c>
      <c r="V80" s="24">
        <f t="shared" si="41"/>
        <v>0</v>
      </c>
    </row>
    <row r="81" spans="2:22">
      <c r="B81" s="347"/>
      <c r="C81" s="79"/>
      <c r="D81" s="80"/>
      <c r="E81" s="81"/>
      <c r="F81" s="82"/>
      <c r="G81" s="73"/>
      <c r="H81" s="89"/>
      <c r="I81" s="98">
        <f t="shared" si="36"/>
        <v>0</v>
      </c>
      <c r="J81" s="90"/>
      <c r="K81" s="24">
        <f t="shared" si="37"/>
        <v>0</v>
      </c>
      <c r="L81" s="17"/>
      <c r="M81" s="86"/>
      <c r="N81" s="82"/>
      <c r="O81" s="87"/>
      <c r="P81" s="89"/>
      <c r="Q81" s="98">
        <f t="shared" si="38"/>
        <v>0</v>
      </c>
      <c r="R81" s="91"/>
      <c r="S81" s="24">
        <f t="shared" si="39"/>
        <v>0</v>
      </c>
      <c r="T81" s="17"/>
      <c r="U81" s="30">
        <f t="shared" si="40"/>
        <v>0</v>
      </c>
      <c r="V81" s="24">
        <f t="shared" si="41"/>
        <v>0</v>
      </c>
    </row>
    <row r="82" spans="2:22">
      <c r="B82" s="347"/>
      <c r="C82" s="79"/>
      <c r="D82" s="80"/>
      <c r="E82" s="81"/>
      <c r="F82" s="82"/>
      <c r="G82" s="73"/>
      <c r="H82" s="89"/>
      <c r="I82" s="98">
        <f t="shared" si="36"/>
        <v>0</v>
      </c>
      <c r="J82" s="90"/>
      <c r="K82" s="24">
        <f t="shared" si="37"/>
        <v>0</v>
      </c>
      <c r="L82" s="17"/>
      <c r="M82" s="86"/>
      <c r="N82" s="82"/>
      <c r="O82" s="87"/>
      <c r="P82" s="89"/>
      <c r="Q82" s="98">
        <f t="shared" si="38"/>
        <v>0</v>
      </c>
      <c r="R82" s="91"/>
      <c r="S82" s="24">
        <f t="shared" si="39"/>
        <v>0</v>
      </c>
      <c r="T82" s="17"/>
      <c r="U82" s="30">
        <f t="shared" si="40"/>
        <v>0</v>
      </c>
      <c r="V82" s="24">
        <f t="shared" si="41"/>
        <v>0</v>
      </c>
    </row>
    <row r="83" spans="2:22">
      <c r="B83" s="347"/>
      <c r="C83" s="79"/>
      <c r="D83" s="80"/>
      <c r="E83" s="81"/>
      <c r="F83" s="82"/>
      <c r="G83" s="73"/>
      <c r="H83" s="89"/>
      <c r="I83" s="98">
        <f t="shared" si="36"/>
        <v>0</v>
      </c>
      <c r="J83" s="90"/>
      <c r="K83" s="24">
        <f t="shared" si="37"/>
        <v>0</v>
      </c>
      <c r="L83" s="17"/>
      <c r="M83" s="86"/>
      <c r="N83" s="82"/>
      <c r="O83" s="87"/>
      <c r="P83" s="89"/>
      <c r="Q83" s="98">
        <f t="shared" si="38"/>
        <v>0</v>
      </c>
      <c r="R83" s="91"/>
      <c r="S83" s="24">
        <f t="shared" si="39"/>
        <v>0</v>
      </c>
      <c r="T83" s="17"/>
      <c r="U83" s="30">
        <f t="shared" si="40"/>
        <v>0</v>
      </c>
      <c r="V83" s="24">
        <f t="shared" si="41"/>
        <v>0</v>
      </c>
    </row>
    <row r="84" spans="2:22">
      <c r="B84" s="110" t="str">
        <f xml:space="preserve"> "Somme planifiée de l'étape " &amp;$B$74</f>
        <v>Somme planifiée de l'étape 7.</v>
      </c>
      <c r="C84" s="105"/>
      <c r="D84" s="18"/>
      <c r="E84" s="67"/>
      <c r="F84" s="67"/>
      <c r="G84" s="106"/>
      <c r="H84" s="111"/>
      <c r="I84" s="112"/>
      <c r="J84" s="113">
        <f>SUM(J74:J83)</f>
        <v>0</v>
      </c>
      <c r="K84" s="25">
        <f>SUM(K74:K83)</f>
        <v>0</v>
      </c>
      <c r="L84" s="17"/>
      <c r="M84" s="329" t="str">
        <f xml:space="preserve"> "Somme allouée de l'étape " &amp;$B$74</f>
        <v>Somme allouée de l'étape 7.</v>
      </c>
      <c r="N84" s="330"/>
      <c r="O84" s="330"/>
      <c r="P84" s="330"/>
      <c r="Q84" s="331"/>
      <c r="R84" s="114">
        <f>SUM(R74:R83)</f>
        <v>0</v>
      </c>
      <c r="S84" s="25">
        <f>SUM(S74:S83)</f>
        <v>0</v>
      </c>
      <c r="T84" s="17"/>
      <c r="U84" s="31">
        <f>SUM(U74:U83)</f>
        <v>0</v>
      </c>
      <c r="V84" s="25">
        <f>SUM(V74:V83)</f>
        <v>0</v>
      </c>
    </row>
    <row r="85" spans="2:22">
      <c r="B85" s="347" t="s">
        <v>47</v>
      </c>
      <c r="C85" s="79"/>
      <c r="D85" s="80"/>
      <c r="E85" s="81"/>
      <c r="F85" s="72"/>
      <c r="G85" s="73"/>
      <c r="H85" s="89"/>
      <c r="I85" s="98">
        <f>H85*1.21</f>
        <v>0</v>
      </c>
      <c r="J85" s="90"/>
      <c r="K85" s="24">
        <f>J85*I85</f>
        <v>0</v>
      </c>
      <c r="L85" s="17"/>
      <c r="M85" s="76"/>
      <c r="N85" s="72"/>
      <c r="O85" s="77"/>
      <c r="P85" s="89"/>
      <c r="Q85" s="98">
        <f>P85*1.2</f>
        <v>0</v>
      </c>
      <c r="R85" s="91"/>
      <c r="S85" s="24">
        <f>R85*Q85</f>
        <v>0</v>
      </c>
      <c r="T85" s="17"/>
      <c r="U85" s="30">
        <f>R85-J85</f>
        <v>0</v>
      </c>
      <c r="V85" s="24">
        <f>S85-K85</f>
        <v>0</v>
      </c>
    </row>
    <row r="86" spans="2:22">
      <c r="B86" s="347"/>
      <c r="C86" s="79"/>
      <c r="D86" s="80"/>
      <c r="E86" s="81"/>
      <c r="F86" s="82"/>
      <c r="G86" s="73"/>
      <c r="H86" s="89"/>
      <c r="I86" s="98">
        <f t="shared" ref="I86:I94" si="42">H86*1.21</f>
        <v>0</v>
      </c>
      <c r="J86" s="90"/>
      <c r="K86" s="24">
        <f t="shared" ref="K86:K94" si="43">J86*I86</f>
        <v>0</v>
      </c>
      <c r="L86" s="17"/>
      <c r="M86" s="86"/>
      <c r="N86" s="82"/>
      <c r="O86" s="87"/>
      <c r="P86" s="89"/>
      <c r="Q86" s="98">
        <f t="shared" ref="Q86:Q94" si="44">P86*1.2</f>
        <v>0</v>
      </c>
      <c r="R86" s="91"/>
      <c r="S86" s="24">
        <f t="shared" ref="S86:S94" si="45">R86*Q86</f>
        <v>0</v>
      </c>
      <c r="T86" s="17"/>
      <c r="U86" s="30">
        <f t="shared" ref="U86:U94" si="46">R86-J86</f>
        <v>0</v>
      </c>
      <c r="V86" s="24">
        <f t="shared" ref="V86:V94" si="47">S86-K86</f>
        <v>0</v>
      </c>
    </row>
    <row r="87" spans="2:22">
      <c r="B87" s="347"/>
      <c r="C87" s="79"/>
      <c r="D87" s="80"/>
      <c r="E87" s="81"/>
      <c r="F87" s="82"/>
      <c r="G87" s="73"/>
      <c r="H87" s="89"/>
      <c r="I87" s="98">
        <f t="shared" si="42"/>
        <v>0</v>
      </c>
      <c r="J87" s="90"/>
      <c r="K87" s="24">
        <f t="shared" si="43"/>
        <v>0</v>
      </c>
      <c r="L87" s="17"/>
      <c r="M87" s="86"/>
      <c r="N87" s="82"/>
      <c r="O87" s="87"/>
      <c r="P87" s="89"/>
      <c r="Q87" s="98">
        <f t="shared" si="44"/>
        <v>0</v>
      </c>
      <c r="R87" s="91"/>
      <c r="S87" s="24">
        <f t="shared" si="45"/>
        <v>0</v>
      </c>
      <c r="T87" s="17"/>
      <c r="U87" s="30">
        <f t="shared" si="46"/>
        <v>0</v>
      </c>
      <c r="V87" s="24">
        <f t="shared" si="47"/>
        <v>0</v>
      </c>
    </row>
    <row r="88" spans="2:22">
      <c r="B88" s="347"/>
      <c r="C88" s="79"/>
      <c r="D88" s="80"/>
      <c r="E88" s="81"/>
      <c r="F88" s="82"/>
      <c r="G88" s="73"/>
      <c r="H88" s="89"/>
      <c r="I88" s="98">
        <f t="shared" si="42"/>
        <v>0</v>
      </c>
      <c r="J88" s="90"/>
      <c r="K88" s="24">
        <f t="shared" si="43"/>
        <v>0</v>
      </c>
      <c r="L88" s="17"/>
      <c r="M88" s="86"/>
      <c r="N88" s="82"/>
      <c r="O88" s="87"/>
      <c r="P88" s="89"/>
      <c r="Q88" s="98">
        <f t="shared" si="44"/>
        <v>0</v>
      </c>
      <c r="R88" s="91"/>
      <c r="S88" s="24">
        <f t="shared" si="45"/>
        <v>0</v>
      </c>
      <c r="T88" s="17"/>
      <c r="U88" s="30">
        <f t="shared" si="46"/>
        <v>0</v>
      </c>
      <c r="V88" s="24">
        <f t="shared" si="47"/>
        <v>0</v>
      </c>
    </row>
    <row r="89" spans="2:22">
      <c r="B89" s="347"/>
      <c r="C89" s="79"/>
      <c r="D89" s="80"/>
      <c r="E89" s="81"/>
      <c r="F89" s="82"/>
      <c r="G89" s="73"/>
      <c r="H89" s="89"/>
      <c r="I89" s="98">
        <f t="shared" si="42"/>
        <v>0</v>
      </c>
      <c r="J89" s="90"/>
      <c r="K89" s="24">
        <f t="shared" si="43"/>
        <v>0</v>
      </c>
      <c r="L89" s="17"/>
      <c r="M89" s="86"/>
      <c r="N89" s="82"/>
      <c r="O89" s="87"/>
      <c r="P89" s="89"/>
      <c r="Q89" s="98">
        <f t="shared" si="44"/>
        <v>0</v>
      </c>
      <c r="R89" s="91"/>
      <c r="S89" s="24">
        <f t="shared" si="45"/>
        <v>0</v>
      </c>
      <c r="T89" s="17"/>
      <c r="U89" s="30">
        <f t="shared" si="46"/>
        <v>0</v>
      </c>
      <c r="V89" s="24">
        <f t="shared" si="47"/>
        <v>0</v>
      </c>
    </row>
    <row r="90" spans="2:22">
      <c r="B90" s="347"/>
      <c r="C90" s="79"/>
      <c r="D90" s="80"/>
      <c r="E90" s="81"/>
      <c r="F90" s="82"/>
      <c r="G90" s="73"/>
      <c r="H90" s="89"/>
      <c r="I90" s="98">
        <f t="shared" si="42"/>
        <v>0</v>
      </c>
      <c r="J90" s="90"/>
      <c r="K90" s="24">
        <f t="shared" si="43"/>
        <v>0</v>
      </c>
      <c r="L90" s="17"/>
      <c r="M90" s="86"/>
      <c r="N90" s="82"/>
      <c r="O90" s="87"/>
      <c r="P90" s="89"/>
      <c r="Q90" s="98">
        <f t="shared" si="44"/>
        <v>0</v>
      </c>
      <c r="R90" s="91"/>
      <c r="S90" s="24">
        <f t="shared" si="45"/>
        <v>0</v>
      </c>
      <c r="T90" s="17"/>
      <c r="U90" s="30">
        <f t="shared" si="46"/>
        <v>0</v>
      </c>
      <c r="V90" s="24">
        <f t="shared" si="47"/>
        <v>0</v>
      </c>
    </row>
    <row r="91" spans="2:22">
      <c r="B91" s="347"/>
      <c r="C91" s="79"/>
      <c r="D91" s="80"/>
      <c r="E91" s="81"/>
      <c r="F91" s="82"/>
      <c r="G91" s="73"/>
      <c r="H91" s="89"/>
      <c r="I91" s="98">
        <f t="shared" si="42"/>
        <v>0</v>
      </c>
      <c r="J91" s="90"/>
      <c r="K91" s="24">
        <f t="shared" si="43"/>
        <v>0</v>
      </c>
      <c r="L91" s="17"/>
      <c r="M91" s="86"/>
      <c r="N91" s="82"/>
      <c r="O91" s="87"/>
      <c r="P91" s="89"/>
      <c r="Q91" s="98">
        <f t="shared" si="44"/>
        <v>0</v>
      </c>
      <c r="R91" s="91"/>
      <c r="S91" s="24">
        <f t="shared" si="45"/>
        <v>0</v>
      </c>
      <c r="T91" s="17"/>
      <c r="U91" s="30">
        <f t="shared" si="46"/>
        <v>0</v>
      </c>
      <c r="V91" s="24">
        <f t="shared" si="47"/>
        <v>0</v>
      </c>
    </row>
    <row r="92" spans="2:22">
      <c r="B92" s="347"/>
      <c r="C92" s="79"/>
      <c r="D92" s="80"/>
      <c r="E92" s="81"/>
      <c r="F92" s="82"/>
      <c r="G92" s="73"/>
      <c r="H92" s="89"/>
      <c r="I92" s="98">
        <f t="shared" si="42"/>
        <v>0</v>
      </c>
      <c r="J92" s="90"/>
      <c r="K92" s="24">
        <f t="shared" si="43"/>
        <v>0</v>
      </c>
      <c r="L92" s="17"/>
      <c r="M92" s="86"/>
      <c r="N92" s="82"/>
      <c r="O92" s="87"/>
      <c r="P92" s="89"/>
      <c r="Q92" s="98">
        <f t="shared" si="44"/>
        <v>0</v>
      </c>
      <c r="R92" s="91"/>
      <c r="S92" s="24">
        <f t="shared" si="45"/>
        <v>0</v>
      </c>
      <c r="T92" s="17"/>
      <c r="U92" s="30">
        <f t="shared" si="46"/>
        <v>0</v>
      </c>
      <c r="V92" s="24">
        <f t="shared" si="47"/>
        <v>0</v>
      </c>
    </row>
    <row r="93" spans="2:22">
      <c r="B93" s="347"/>
      <c r="C93" s="79"/>
      <c r="D93" s="80"/>
      <c r="E93" s="81"/>
      <c r="F93" s="82"/>
      <c r="G93" s="73"/>
      <c r="H93" s="89"/>
      <c r="I93" s="98">
        <f t="shared" si="42"/>
        <v>0</v>
      </c>
      <c r="J93" s="90"/>
      <c r="K93" s="24">
        <f t="shared" si="43"/>
        <v>0</v>
      </c>
      <c r="L93" s="17"/>
      <c r="M93" s="86"/>
      <c r="N93" s="82"/>
      <c r="O93" s="87"/>
      <c r="P93" s="89"/>
      <c r="Q93" s="98">
        <f t="shared" si="44"/>
        <v>0</v>
      </c>
      <c r="R93" s="91"/>
      <c r="S93" s="24">
        <f t="shared" si="45"/>
        <v>0</v>
      </c>
      <c r="T93" s="17"/>
      <c r="U93" s="30">
        <f t="shared" si="46"/>
        <v>0</v>
      </c>
      <c r="V93" s="24">
        <f t="shared" si="47"/>
        <v>0</v>
      </c>
    </row>
    <row r="94" spans="2:22">
      <c r="B94" s="347"/>
      <c r="C94" s="79"/>
      <c r="D94" s="80"/>
      <c r="E94" s="81"/>
      <c r="F94" s="82"/>
      <c r="G94" s="73"/>
      <c r="H94" s="89"/>
      <c r="I94" s="98">
        <f t="shared" si="42"/>
        <v>0</v>
      </c>
      <c r="J94" s="90"/>
      <c r="K94" s="24">
        <f t="shared" si="43"/>
        <v>0</v>
      </c>
      <c r="L94" s="17"/>
      <c r="M94" s="86"/>
      <c r="N94" s="82"/>
      <c r="O94" s="87"/>
      <c r="P94" s="89"/>
      <c r="Q94" s="98">
        <f t="shared" si="44"/>
        <v>0</v>
      </c>
      <c r="R94" s="91"/>
      <c r="S94" s="24">
        <f t="shared" si="45"/>
        <v>0</v>
      </c>
      <c r="T94" s="17"/>
      <c r="U94" s="30">
        <f t="shared" si="46"/>
        <v>0</v>
      </c>
      <c r="V94" s="24">
        <f t="shared" si="47"/>
        <v>0</v>
      </c>
    </row>
    <row r="95" spans="2:22">
      <c r="B95" s="110" t="str">
        <f xml:space="preserve"> "Somme planifiée de l'étape " &amp;$B$85</f>
        <v>Somme planifiée de l'étape 8.</v>
      </c>
      <c r="C95" s="105"/>
      <c r="D95" s="18"/>
      <c r="E95" s="67"/>
      <c r="F95" s="67"/>
      <c r="G95" s="106"/>
      <c r="H95" s="111"/>
      <c r="I95" s="112"/>
      <c r="J95" s="113">
        <f>SUM(J85:J94)</f>
        <v>0</v>
      </c>
      <c r="K95" s="25">
        <f>SUM(K85:K94)</f>
        <v>0</v>
      </c>
      <c r="L95" s="17"/>
      <c r="M95" s="329" t="str">
        <f xml:space="preserve"> "Somme allouée de l'étape " &amp;$B$85</f>
        <v>Somme allouée de l'étape 8.</v>
      </c>
      <c r="N95" s="330"/>
      <c r="O95" s="330"/>
      <c r="P95" s="330"/>
      <c r="Q95" s="331"/>
      <c r="R95" s="114">
        <f>SUM(R85:R94)</f>
        <v>0</v>
      </c>
      <c r="S95" s="25">
        <f>SUM(S85:S94)</f>
        <v>0</v>
      </c>
      <c r="T95" s="17"/>
      <c r="U95" s="31">
        <f>SUM(U85:U94)</f>
        <v>0</v>
      </c>
      <c r="V95" s="25">
        <f>SUM(V85:V94)</f>
        <v>0</v>
      </c>
    </row>
    <row r="96" spans="2:22">
      <c r="B96" s="347" t="s">
        <v>48</v>
      </c>
      <c r="C96" s="79"/>
      <c r="D96" s="80"/>
      <c r="E96" s="81"/>
      <c r="F96" s="72"/>
      <c r="G96" s="73"/>
      <c r="H96" s="89"/>
      <c r="I96" s="98">
        <f>H96*1.21</f>
        <v>0</v>
      </c>
      <c r="J96" s="90"/>
      <c r="K96" s="24">
        <f>J96*I96</f>
        <v>0</v>
      </c>
      <c r="L96" s="17"/>
      <c r="M96" s="76"/>
      <c r="N96" s="72"/>
      <c r="O96" s="77"/>
      <c r="P96" s="89"/>
      <c r="Q96" s="98">
        <f>P96*1.2</f>
        <v>0</v>
      </c>
      <c r="R96" s="91"/>
      <c r="S96" s="24">
        <f>R96*Q96</f>
        <v>0</v>
      </c>
      <c r="T96" s="17"/>
      <c r="U96" s="30">
        <f>R96-J96</f>
        <v>0</v>
      </c>
      <c r="V96" s="24">
        <f>S96-K96</f>
        <v>0</v>
      </c>
    </row>
    <row r="97" spans="2:22">
      <c r="B97" s="347"/>
      <c r="C97" s="79"/>
      <c r="D97" s="80"/>
      <c r="E97" s="81"/>
      <c r="F97" s="82"/>
      <c r="G97" s="73"/>
      <c r="H97" s="89"/>
      <c r="I97" s="98">
        <f t="shared" ref="I97:I105" si="48">H97*1.21</f>
        <v>0</v>
      </c>
      <c r="J97" s="90"/>
      <c r="K97" s="24">
        <f t="shared" ref="K97:K105" si="49">J97*I97</f>
        <v>0</v>
      </c>
      <c r="L97" s="17"/>
      <c r="M97" s="86"/>
      <c r="N97" s="82"/>
      <c r="O97" s="87"/>
      <c r="P97" s="89"/>
      <c r="Q97" s="98">
        <f t="shared" ref="Q97:Q105" si="50">P97*1.2</f>
        <v>0</v>
      </c>
      <c r="R97" s="91"/>
      <c r="S97" s="24">
        <f t="shared" ref="S97:S105" si="51">R97*Q97</f>
        <v>0</v>
      </c>
      <c r="T97" s="17"/>
      <c r="U97" s="30">
        <f t="shared" ref="U97:U105" si="52">R97-J97</f>
        <v>0</v>
      </c>
      <c r="V97" s="24">
        <f t="shared" ref="V97:V105" si="53">S97-K97</f>
        <v>0</v>
      </c>
    </row>
    <row r="98" spans="2:22">
      <c r="B98" s="347"/>
      <c r="C98" s="79"/>
      <c r="D98" s="80"/>
      <c r="E98" s="81"/>
      <c r="F98" s="82"/>
      <c r="G98" s="73"/>
      <c r="H98" s="89"/>
      <c r="I98" s="98">
        <f t="shared" si="48"/>
        <v>0</v>
      </c>
      <c r="J98" s="90"/>
      <c r="K98" s="24">
        <f t="shared" si="49"/>
        <v>0</v>
      </c>
      <c r="L98" s="17"/>
      <c r="M98" s="86"/>
      <c r="N98" s="82"/>
      <c r="O98" s="87"/>
      <c r="P98" s="89"/>
      <c r="Q98" s="98">
        <f t="shared" si="50"/>
        <v>0</v>
      </c>
      <c r="R98" s="91"/>
      <c r="S98" s="24">
        <f t="shared" si="51"/>
        <v>0</v>
      </c>
      <c r="T98" s="17"/>
      <c r="U98" s="30">
        <f t="shared" si="52"/>
        <v>0</v>
      </c>
      <c r="V98" s="24">
        <f t="shared" si="53"/>
        <v>0</v>
      </c>
    </row>
    <row r="99" spans="2:22">
      <c r="B99" s="347"/>
      <c r="C99" s="79"/>
      <c r="D99" s="80"/>
      <c r="E99" s="81"/>
      <c r="F99" s="82"/>
      <c r="G99" s="73"/>
      <c r="H99" s="89"/>
      <c r="I99" s="98">
        <f t="shared" si="48"/>
        <v>0</v>
      </c>
      <c r="J99" s="90"/>
      <c r="K99" s="24">
        <f t="shared" si="49"/>
        <v>0</v>
      </c>
      <c r="L99" s="17"/>
      <c r="M99" s="86"/>
      <c r="N99" s="82"/>
      <c r="O99" s="87"/>
      <c r="P99" s="89"/>
      <c r="Q99" s="98">
        <f t="shared" si="50"/>
        <v>0</v>
      </c>
      <c r="R99" s="91"/>
      <c r="S99" s="24">
        <f t="shared" si="51"/>
        <v>0</v>
      </c>
      <c r="T99" s="17"/>
      <c r="U99" s="30">
        <f t="shared" si="52"/>
        <v>0</v>
      </c>
      <c r="V99" s="24">
        <f t="shared" si="53"/>
        <v>0</v>
      </c>
    </row>
    <row r="100" spans="2:22">
      <c r="B100" s="347"/>
      <c r="C100" s="79"/>
      <c r="D100" s="80"/>
      <c r="E100" s="81"/>
      <c r="F100" s="82"/>
      <c r="G100" s="73"/>
      <c r="H100" s="89"/>
      <c r="I100" s="98">
        <f t="shared" si="48"/>
        <v>0</v>
      </c>
      <c r="J100" s="90"/>
      <c r="K100" s="24">
        <f t="shared" si="49"/>
        <v>0</v>
      </c>
      <c r="L100" s="17"/>
      <c r="M100" s="86"/>
      <c r="N100" s="82"/>
      <c r="O100" s="87"/>
      <c r="P100" s="89"/>
      <c r="Q100" s="98">
        <f t="shared" si="50"/>
        <v>0</v>
      </c>
      <c r="R100" s="91"/>
      <c r="S100" s="24">
        <f t="shared" si="51"/>
        <v>0</v>
      </c>
      <c r="T100" s="17"/>
      <c r="U100" s="30">
        <f t="shared" si="52"/>
        <v>0</v>
      </c>
      <c r="V100" s="24">
        <f t="shared" si="53"/>
        <v>0</v>
      </c>
    </row>
    <row r="101" spans="2:22">
      <c r="B101" s="347"/>
      <c r="C101" s="79"/>
      <c r="D101" s="80"/>
      <c r="E101" s="81"/>
      <c r="F101" s="82"/>
      <c r="G101" s="73"/>
      <c r="H101" s="89"/>
      <c r="I101" s="98">
        <f t="shared" si="48"/>
        <v>0</v>
      </c>
      <c r="J101" s="90"/>
      <c r="K101" s="24">
        <f t="shared" si="49"/>
        <v>0</v>
      </c>
      <c r="L101" s="17"/>
      <c r="M101" s="86"/>
      <c r="N101" s="82"/>
      <c r="O101" s="87"/>
      <c r="P101" s="89"/>
      <c r="Q101" s="98">
        <f t="shared" si="50"/>
        <v>0</v>
      </c>
      <c r="R101" s="91"/>
      <c r="S101" s="24">
        <f t="shared" si="51"/>
        <v>0</v>
      </c>
      <c r="T101" s="17"/>
      <c r="U101" s="30">
        <f t="shared" si="52"/>
        <v>0</v>
      </c>
      <c r="V101" s="24">
        <f t="shared" si="53"/>
        <v>0</v>
      </c>
    </row>
    <row r="102" spans="2:22">
      <c r="B102" s="347"/>
      <c r="C102" s="79"/>
      <c r="D102" s="80"/>
      <c r="E102" s="81"/>
      <c r="F102" s="82"/>
      <c r="G102" s="73"/>
      <c r="H102" s="89"/>
      <c r="I102" s="98">
        <f t="shared" si="48"/>
        <v>0</v>
      </c>
      <c r="J102" s="90"/>
      <c r="K102" s="24">
        <f t="shared" si="49"/>
        <v>0</v>
      </c>
      <c r="L102" s="17"/>
      <c r="M102" s="86"/>
      <c r="N102" s="82"/>
      <c r="O102" s="87"/>
      <c r="P102" s="89"/>
      <c r="Q102" s="98">
        <f t="shared" si="50"/>
        <v>0</v>
      </c>
      <c r="R102" s="91"/>
      <c r="S102" s="24">
        <f t="shared" si="51"/>
        <v>0</v>
      </c>
      <c r="T102" s="17"/>
      <c r="U102" s="30">
        <f t="shared" si="52"/>
        <v>0</v>
      </c>
      <c r="V102" s="24">
        <f t="shared" si="53"/>
        <v>0</v>
      </c>
    </row>
    <row r="103" spans="2:22">
      <c r="B103" s="347"/>
      <c r="C103" s="79"/>
      <c r="D103" s="80"/>
      <c r="E103" s="81"/>
      <c r="F103" s="82"/>
      <c r="G103" s="73"/>
      <c r="H103" s="89"/>
      <c r="I103" s="98">
        <f t="shared" si="48"/>
        <v>0</v>
      </c>
      <c r="J103" s="90"/>
      <c r="K103" s="24">
        <f t="shared" si="49"/>
        <v>0</v>
      </c>
      <c r="L103" s="17"/>
      <c r="M103" s="86"/>
      <c r="N103" s="82"/>
      <c r="O103" s="87"/>
      <c r="P103" s="89"/>
      <c r="Q103" s="98">
        <f t="shared" si="50"/>
        <v>0</v>
      </c>
      <c r="R103" s="91"/>
      <c r="S103" s="24">
        <f t="shared" si="51"/>
        <v>0</v>
      </c>
      <c r="T103" s="17"/>
      <c r="U103" s="30">
        <f t="shared" si="52"/>
        <v>0</v>
      </c>
      <c r="V103" s="24">
        <f t="shared" si="53"/>
        <v>0</v>
      </c>
    </row>
    <row r="104" spans="2:22">
      <c r="B104" s="347"/>
      <c r="C104" s="79"/>
      <c r="D104" s="80"/>
      <c r="E104" s="81"/>
      <c r="F104" s="82"/>
      <c r="G104" s="73"/>
      <c r="H104" s="89"/>
      <c r="I104" s="98">
        <f t="shared" si="48"/>
        <v>0</v>
      </c>
      <c r="J104" s="90"/>
      <c r="K104" s="24">
        <f t="shared" si="49"/>
        <v>0</v>
      </c>
      <c r="L104" s="17"/>
      <c r="M104" s="86"/>
      <c r="N104" s="82"/>
      <c r="O104" s="87"/>
      <c r="P104" s="89"/>
      <c r="Q104" s="98">
        <f t="shared" si="50"/>
        <v>0</v>
      </c>
      <c r="R104" s="91"/>
      <c r="S104" s="24">
        <f t="shared" si="51"/>
        <v>0</v>
      </c>
      <c r="T104" s="17"/>
      <c r="U104" s="30">
        <f t="shared" si="52"/>
        <v>0</v>
      </c>
      <c r="V104" s="24">
        <f t="shared" si="53"/>
        <v>0</v>
      </c>
    </row>
    <row r="105" spans="2:22">
      <c r="B105" s="347"/>
      <c r="C105" s="79"/>
      <c r="D105" s="80"/>
      <c r="E105" s="81"/>
      <c r="F105" s="82"/>
      <c r="G105" s="73"/>
      <c r="H105" s="89"/>
      <c r="I105" s="98">
        <f t="shared" si="48"/>
        <v>0</v>
      </c>
      <c r="J105" s="90"/>
      <c r="K105" s="24">
        <f t="shared" si="49"/>
        <v>0</v>
      </c>
      <c r="L105" s="17"/>
      <c r="M105" s="86"/>
      <c r="N105" s="82"/>
      <c r="O105" s="87"/>
      <c r="P105" s="89"/>
      <c r="Q105" s="98">
        <f t="shared" si="50"/>
        <v>0</v>
      </c>
      <c r="R105" s="91"/>
      <c r="S105" s="24">
        <f t="shared" si="51"/>
        <v>0</v>
      </c>
      <c r="T105" s="17"/>
      <c r="U105" s="30">
        <f t="shared" si="52"/>
        <v>0</v>
      </c>
      <c r="V105" s="24">
        <f t="shared" si="53"/>
        <v>0</v>
      </c>
    </row>
    <row r="106" spans="2:22">
      <c r="B106" s="110" t="str">
        <f xml:space="preserve"> "Somme planifiée de l'étape " &amp;$B$96</f>
        <v>Somme planifiée de l'étape 9.</v>
      </c>
      <c r="C106" s="105"/>
      <c r="D106" s="18"/>
      <c r="E106" s="67"/>
      <c r="F106" s="67"/>
      <c r="G106" s="106"/>
      <c r="H106" s="111"/>
      <c r="I106" s="112"/>
      <c r="J106" s="113">
        <f>SUM(J96:J105)</f>
        <v>0</v>
      </c>
      <c r="K106" s="25">
        <f>SUM(K96:K105)</f>
        <v>0</v>
      </c>
      <c r="L106" s="17"/>
      <c r="M106" s="329" t="str">
        <f xml:space="preserve"> "Somme allouée de l'étape " &amp;$B$96</f>
        <v>Somme allouée de l'étape 9.</v>
      </c>
      <c r="N106" s="330"/>
      <c r="O106" s="330"/>
      <c r="P106" s="330"/>
      <c r="Q106" s="331"/>
      <c r="R106" s="114">
        <f>SUM(R96:R105)</f>
        <v>0</v>
      </c>
      <c r="S106" s="25">
        <f>SUM(S96:S105)</f>
        <v>0</v>
      </c>
      <c r="T106" s="17"/>
      <c r="U106" s="31">
        <f>SUM(U96:U105)</f>
        <v>0</v>
      </c>
      <c r="V106" s="25">
        <f>SUM(V96:V105)</f>
        <v>0</v>
      </c>
    </row>
    <row r="107" spans="2:22">
      <c r="B107" s="347" t="s">
        <v>49</v>
      </c>
      <c r="C107" s="79"/>
      <c r="D107" s="80"/>
      <c r="E107" s="81"/>
      <c r="F107" s="72"/>
      <c r="G107" s="73"/>
      <c r="H107" s="89"/>
      <c r="I107" s="98">
        <f>H107*1.21</f>
        <v>0</v>
      </c>
      <c r="J107" s="90"/>
      <c r="K107" s="24">
        <f>J107*I107</f>
        <v>0</v>
      </c>
      <c r="L107" s="17"/>
      <c r="M107" s="76"/>
      <c r="N107" s="72"/>
      <c r="O107" s="77"/>
      <c r="P107" s="89"/>
      <c r="Q107" s="98">
        <f>P107*1.2</f>
        <v>0</v>
      </c>
      <c r="R107" s="91"/>
      <c r="S107" s="24">
        <f>R107*Q107</f>
        <v>0</v>
      </c>
      <c r="T107" s="17"/>
      <c r="U107" s="30">
        <f>R107-J107</f>
        <v>0</v>
      </c>
      <c r="V107" s="24">
        <f>S107-K107</f>
        <v>0</v>
      </c>
    </row>
    <row r="108" spans="2:22">
      <c r="B108" s="347"/>
      <c r="C108" s="79"/>
      <c r="D108" s="80"/>
      <c r="E108" s="81"/>
      <c r="F108" s="82"/>
      <c r="G108" s="73"/>
      <c r="H108" s="89"/>
      <c r="I108" s="98">
        <f t="shared" ref="I108:I116" si="54">H108*1.21</f>
        <v>0</v>
      </c>
      <c r="J108" s="90"/>
      <c r="K108" s="24">
        <f t="shared" ref="K108:K116" si="55">J108*I108</f>
        <v>0</v>
      </c>
      <c r="L108" s="17"/>
      <c r="M108" s="86"/>
      <c r="N108" s="82"/>
      <c r="O108" s="87"/>
      <c r="P108" s="89"/>
      <c r="Q108" s="98">
        <f t="shared" ref="Q108:Q116" si="56">P108*1.2</f>
        <v>0</v>
      </c>
      <c r="R108" s="91"/>
      <c r="S108" s="24">
        <f t="shared" ref="S108:S116" si="57">R108*Q108</f>
        <v>0</v>
      </c>
      <c r="T108" s="17"/>
      <c r="U108" s="30">
        <f t="shared" ref="U108:U116" si="58">R108-J108</f>
        <v>0</v>
      </c>
      <c r="V108" s="24">
        <f t="shared" ref="V108:V116" si="59">S108-K108</f>
        <v>0</v>
      </c>
    </row>
    <row r="109" spans="2:22">
      <c r="B109" s="347"/>
      <c r="C109" s="79"/>
      <c r="D109" s="80"/>
      <c r="E109" s="81"/>
      <c r="F109" s="82"/>
      <c r="G109" s="73"/>
      <c r="H109" s="89"/>
      <c r="I109" s="98">
        <f t="shared" si="54"/>
        <v>0</v>
      </c>
      <c r="J109" s="90"/>
      <c r="K109" s="24">
        <f t="shared" si="55"/>
        <v>0</v>
      </c>
      <c r="L109" s="17"/>
      <c r="M109" s="86"/>
      <c r="N109" s="82"/>
      <c r="O109" s="87"/>
      <c r="P109" s="89"/>
      <c r="Q109" s="98">
        <f t="shared" si="56"/>
        <v>0</v>
      </c>
      <c r="R109" s="91"/>
      <c r="S109" s="24">
        <f t="shared" si="57"/>
        <v>0</v>
      </c>
      <c r="T109" s="17"/>
      <c r="U109" s="30">
        <f t="shared" si="58"/>
        <v>0</v>
      </c>
      <c r="V109" s="24">
        <f t="shared" si="59"/>
        <v>0</v>
      </c>
    </row>
    <row r="110" spans="2:22">
      <c r="B110" s="347"/>
      <c r="C110" s="79"/>
      <c r="D110" s="80"/>
      <c r="E110" s="81"/>
      <c r="F110" s="82"/>
      <c r="G110" s="73"/>
      <c r="H110" s="89"/>
      <c r="I110" s="98">
        <f t="shared" si="54"/>
        <v>0</v>
      </c>
      <c r="J110" s="90"/>
      <c r="K110" s="24">
        <f t="shared" si="55"/>
        <v>0</v>
      </c>
      <c r="L110" s="17"/>
      <c r="M110" s="86"/>
      <c r="N110" s="82"/>
      <c r="O110" s="87"/>
      <c r="P110" s="89"/>
      <c r="Q110" s="98">
        <f t="shared" si="56"/>
        <v>0</v>
      </c>
      <c r="R110" s="91"/>
      <c r="S110" s="24">
        <f t="shared" si="57"/>
        <v>0</v>
      </c>
      <c r="T110" s="17"/>
      <c r="U110" s="30">
        <f t="shared" si="58"/>
        <v>0</v>
      </c>
      <c r="V110" s="24">
        <f t="shared" si="59"/>
        <v>0</v>
      </c>
    </row>
    <row r="111" spans="2:22">
      <c r="B111" s="347"/>
      <c r="C111" s="79"/>
      <c r="D111" s="80"/>
      <c r="E111" s="81"/>
      <c r="F111" s="82"/>
      <c r="G111" s="73"/>
      <c r="H111" s="89"/>
      <c r="I111" s="98">
        <f t="shared" si="54"/>
        <v>0</v>
      </c>
      <c r="J111" s="90"/>
      <c r="K111" s="24">
        <f t="shared" si="55"/>
        <v>0</v>
      </c>
      <c r="L111" s="17"/>
      <c r="M111" s="86"/>
      <c r="N111" s="82"/>
      <c r="O111" s="87"/>
      <c r="P111" s="89"/>
      <c r="Q111" s="98">
        <f t="shared" si="56"/>
        <v>0</v>
      </c>
      <c r="R111" s="91"/>
      <c r="S111" s="24">
        <f t="shared" si="57"/>
        <v>0</v>
      </c>
      <c r="T111" s="17"/>
      <c r="U111" s="30">
        <f t="shared" si="58"/>
        <v>0</v>
      </c>
      <c r="V111" s="24">
        <f t="shared" si="59"/>
        <v>0</v>
      </c>
    </row>
    <row r="112" spans="2:22">
      <c r="B112" s="347"/>
      <c r="C112" s="79"/>
      <c r="D112" s="80"/>
      <c r="E112" s="81"/>
      <c r="F112" s="82"/>
      <c r="G112" s="73"/>
      <c r="H112" s="89"/>
      <c r="I112" s="98">
        <f t="shared" si="54"/>
        <v>0</v>
      </c>
      <c r="J112" s="90"/>
      <c r="K112" s="24">
        <f t="shared" si="55"/>
        <v>0</v>
      </c>
      <c r="L112" s="17"/>
      <c r="M112" s="86"/>
      <c r="N112" s="82"/>
      <c r="O112" s="87"/>
      <c r="P112" s="89"/>
      <c r="Q112" s="98">
        <f t="shared" si="56"/>
        <v>0</v>
      </c>
      <c r="R112" s="91"/>
      <c r="S112" s="24">
        <f t="shared" si="57"/>
        <v>0</v>
      </c>
      <c r="T112" s="17"/>
      <c r="U112" s="30">
        <f t="shared" si="58"/>
        <v>0</v>
      </c>
      <c r="V112" s="24">
        <f t="shared" si="59"/>
        <v>0</v>
      </c>
    </row>
    <row r="113" spans="2:22">
      <c r="B113" s="347"/>
      <c r="C113" s="79"/>
      <c r="D113" s="80"/>
      <c r="E113" s="81"/>
      <c r="F113" s="82"/>
      <c r="G113" s="73"/>
      <c r="H113" s="89"/>
      <c r="I113" s="98">
        <f t="shared" si="54"/>
        <v>0</v>
      </c>
      <c r="J113" s="90"/>
      <c r="K113" s="24">
        <f t="shared" si="55"/>
        <v>0</v>
      </c>
      <c r="L113" s="17"/>
      <c r="M113" s="86"/>
      <c r="N113" s="82"/>
      <c r="O113" s="87"/>
      <c r="P113" s="89"/>
      <c r="Q113" s="98">
        <f t="shared" si="56"/>
        <v>0</v>
      </c>
      <c r="R113" s="91"/>
      <c r="S113" s="24">
        <f t="shared" si="57"/>
        <v>0</v>
      </c>
      <c r="T113" s="17"/>
      <c r="U113" s="30">
        <f t="shared" si="58"/>
        <v>0</v>
      </c>
      <c r="V113" s="24">
        <f t="shared" si="59"/>
        <v>0</v>
      </c>
    </row>
    <row r="114" spans="2:22">
      <c r="B114" s="347"/>
      <c r="C114" s="79"/>
      <c r="D114" s="80"/>
      <c r="E114" s="81"/>
      <c r="F114" s="82"/>
      <c r="G114" s="73"/>
      <c r="H114" s="89"/>
      <c r="I114" s="98">
        <f t="shared" si="54"/>
        <v>0</v>
      </c>
      <c r="J114" s="90"/>
      <c r="K114" s="24">
        <f t="shared" si="55"/>
        <v>0</v>
      </c>
      <c r="L114" s="17"/>
      <c r="M114" s="86"/>
      <c r="N114" s="82"/>
      <c r="O114" s="87"/>
      <c r="P114" s="89"/>
      <c r="Q114" s="98">
        <f t="shared" si="56"/>
        <v>0</v>
      </c>
      <c r="R114" s="91"/>
      <c r="S114" s="24">
        <f t="shared" si="57"/>
        <v>0</v>
      </c>
      <c r="T114" s="17"/>
      <c r="U114" s="30">
        <f t="shared" si="58"/>
        <v>0</v>
      </c>
      <c r="V114" s="24">
        <f t="shared" si="59"/>
        <v>0</v>
      </c>
    </row>
    <row r="115" spans="2:22">
      <c r="B115" s="347"/>
      <c r="C115" s="79"/>
      <c r="D115" s="80"/>
      <c r="E115" s="81"/>
      <c r="F115" s="82"/>
      <c r="G115" s="73"/>
      <c r="H115" s="89"/>
      <c r="I115" s="98">
        <f t="shared" si="54"/>
        <v>0</v>
      </c>
      <c r="J115" s="90"/>
      <c r="K115" s="24">
        <f t="shared" si="55"/>
        <v>0</v>
      </c>
      <c r="L115" s="17"/>
      <c r="M115" s="86"/>
      <c r="N115" s="82"/>
      <c r="O115" s="87"/>
      <c r="P115" s="89"/>
      <c r="Q115" s="98">
        <f t="shared" si="56"/>
        <v>0</v>
      </c>
      <c r="R115" s="91"/>
      <c r="S115" s="24">
        <f t="shared" si="57"/>
        <v>0</v>
      </c>
      <c r="T115" s="17"/>
      <c r="U115" s="30">
        <f t="shared" si="58"/>
        <v>0</v>
      </c>
      <c r="V115" s="24">
        <f t="shared" si="59"/>
        <v>0</v>
      </c>
    </row>
    <row r="116" spans="2:22" ht="15.75" thickBot="1">
      <c r="B116" s="348"/>
      <c r="C116" s="92"/>
      <c r="D116" s="93"/>
      <c r="E116" s="186"/>
      <c r="F116" s="187"/>
      <c r="G116" s="73"/>
      <c r="H116" s="95"/>
      <c r="I116" s="98">
        <f t="shared" si="54"/>
        <v>0</v>
      </c>
      <c r="J116" s="96"/>
      <c r="K116" s="115">
        <f t="shared" si="55"/>
        <v>0</v>
      </c>
      <c r="L116" s="17"/>
      <c r="M116" s="196"/>
      <c r="N116" s="187"/>
      <c r="O116" s="87"/>
      <c r="P116" s="95"/>
      <c r="Q116" s="98">
        <f t="shared" si="56"/>
        <v>0</v>
      </c>
      <c r="R116" s="97"/>
      <c r="S116" s="115">
        <f t="shared" si="57"/>
        <v>0</v>
      </c>
      <c r="T116" s="17"/>
      <c r="U116" s="30">
        <f t="shared" si="58"/>
        <v>0</v>
      </c>
      <c r="V116" s="24">
        <f t="shared" si="59"/>
        <v>0</v>
      </c>
    </row>
    <row r="117" spans="2:22">
      <c r="B117" s="188" t="str">
        <f xml:space="preserve"> "Somme planifiée de l'étape " &amp;$B$107</f>
        <v>Somme planifiée de l'étape 10.</v>
      </c>
      <c r="C117" s="189"/>
      <c r="D117" s="189"/>
      <c r="E117" s="190"/>
      <c r="F117" s="190"/>
      <c r="G117" s="191"/>
      <c r="H117" s="116"/>
      <c r="I117" s="192"/>
      <c r="J117" s="117">
        <f>SUM(J107:J116)</f>
        <v>0</v>
      </c>
      <c r="K117" s="118">
        <f>SUM(K107:K116)</f>
        <v>0</v>
      </c>
      <c r="L117" s="17"/>
      <c r="M117" s="326" t="str">
        <f xml:space="preserve"> "Somme allouée de l'étape " &amp;$B$107</f>
        <v>Somme allouée de l'étape 10.</v>
      </c>
      <c r="N117" s="327"/>
      <c r="O117" s="327"/>
      <c r="P117" s="327"/>
      <c r="Q117" s="328"/>
      <c r="R117" s="197">
        <f>SUM(R107:R116)</f>
        <v>0</v>
      </c>
      <c r="S117" s="29">
        <f>SUM(S107:S116)</f>
        <v>0</v>
      </c>
      <c r="T117" s="17"/>
      <c r="U117" s="31">
        <f>SUM(U107:U116)</f>
        <v>0</v>
      </c>
      <c r="V117" s="25">
        <f>SUM(V107:V116)</f>
        <v>0</v>
      </c>
    </row>
    <row r="118" spans="2:22" ht="20.25" thickBot="1">
      <c r="B118" s="343" t="s">
        <v>50</v>
      </c>
      <c r="C118" s="344"/>
      <c r="D118" s="344"/>
      <c r="E118" s="344"/>
      <c r="F118" s="344"/>
      <c r="G118" s="193"/>
      <c r="H118" s="194"/>
      <c r="I118" s="195"/>
      <c r="J118" s="119">
        <f>SUM(J18,J29,J40,J51,J62,J73,J84,J95,J106,J117)</f>
        <v>0</v>
      </c>
      <c r="K118" s="26">
        <f>SUM(K18,K29,K40,K51,K62,K73,K84,K95,K106,K117)</f>
        <v>0</v>
      </c>
      <c r="L118" s="17"/>
      <c r="M118" s="343" t="s">
        <v>110</v>
      </c>
      <c r="N118" s="344"/>
      <c r="O118" s="344"/>
      <c r="P118" s="344"/>
      <c r="Q118" s="344"/>
      <c r="R118" s="198">
        <f>SUM(R18,R29,R40,R51,R62,R73,R84,R95,R106,R117)</f>
        <v>0</v>
      </c>
      <c r="S118" s="26">
        <f>SUM(S18,S29,S40,S51,S62,S73,S84,S95,S106,S117)</f>
        <v>0</v>
      </c>
      <c r="T118" s="17"/>
      <c r="U118" s="32">
        <f>SUM(U18,U29,U40,U51,U62,U73,U84,U95,U106,U117)</f>
        <v>0</v>
      </c>
      <c r="V118" s="26">
        <f>SUM(V18,V29,V40,V51,V62,V73,V84,V95,V106,V117)</f>
        <v>0</v>
      </c>
    </row>
    <row r="119" spans="2:22" ht="13.5" customHeight="1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</row>
    <row r="120" spans="2:22" ht="54.75" customHeight="1">
      <c r="B120" s="339" t="s">
        <v>108</v>
      </c>
      <c r="C120" s="339"/>
      <c r="D120" s="339"/>
      <c r="E120" s="339"/>
      <c r="F120" s="339"/>
      <c r="G120" s="339"/>
      <c r="H120" s="339"/>
      <c r="I120" s="339"/>
      <c r="J120" s="339"/>
      <c r="K120" s="339"/>
      <c r="L120" s="339"/>
      <c r="M120" s="339"/>
      <c r="N120" s="339"/>
      <c r="O120" s="339"/>
      <c r="P120" s="339"/>
      <c r="Q120" s="339"/>
      <c r="R120" s="339"/>
      <c r="S120" s="339"/>
      <c r="T120" s="339"/>
      <c r="U120" s="339"/>
      <c r="V120" s="339"/>
    </row>
    <row r="121" spans="2:22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</row>
    <row r="122" spans="2:22" ht="26.25" customHeight="1">
      <c r="B122" s="120"/>
      <c r="C122" s="17"/>
      <c r="D122" s="121"/>
      <c r="E122" s="121"/>
      <c r="F122" s="121"/>
      <c r="G122" s="121"/>
      <c r="H122" s="17"/>
      <c r="I122" s="17"/>
      <c r="J122" s="17"/>
      <c r="K122" s="17"/>
      <c r="L122" s="17"/>
      <c r="M122" s="121"/>
      <c r="N122" s="121"/>
      <c r="O122" s="17"/>
      <c r="P122" s="122"/>
      <c r="Q122" s="122"/>
      <c r="R122" s="122"/>
      <c r="S122" s="122"/>
      <c r="T122" s="17"/>
      <c r="U122" s="17"/>
      <c r="V122" s="17"/>
    </row>
    <row r="123" spans="2:22" ht="25.5" customHeight="1"/>
    <row r="125" spans="2:22" ht="18.75">
      <c r="R125" s="334"/>
      <c r="S125" s="334"/>
    </row>
  </sheetData>
  <protectedRanges>
    <protectedRange algorithmName="SHA-512" hashValue="3vljeGcqx//rxq1ivyjiLjVp9LEEyvxFPbD8G+9KQ0E3iHOd8SM8qRy07KwvthaUWkBa8E8JMs5uBD8FaCQ+lA==" saltValue="bD2gYGD3XGZrLGTvGI463A==" spinCount="100000" sqref="B85:F94 B96:F105 J96:J105 M96:N105 R96:R105 R107:R116 M107:N116 J107:J116 B107:F116 H85:H94 H96:H105 H107:H116 P96:P105 P107:P116" name="Plage2"/>
    <protectedRange algorithmName="SHA-512" hashValue="H9prjJHBtvw9jBwVtXdRhnb8AqvrGYs4kjTMPlvkpYAFK/c4DgQGYGCBK98lc9weHkw6EgiiHxByPS4ZG0ZzOA==" saltValue="DS4sZpunHlRE9kSbhdxkNQ==" spinCount="100000" sqref="R19:R28 J19:J28 B19:F28 B30:F39 J30:J39 R30:R39 R41:R50 J41:J50 B41:F50 B52:F61 J52:J61 R52:R61 R63:R72 R8:R17 J8:J17 H19:H28 H30:H39 H41:H50 H52:H61 M8:P17 M19:P28 M30:P39 M41:P50 M52:P61 O63:O72 O74:O83 O85:O94 O96:O105 O107:O116" name="Plage1"/>
  </protectedRanges>
  <mergeCells count="34">
    <mergeCell ref="B2:V2"/>
    <mergeCell ref="C4:C7"/>
    <mergeCell ref="D4:D7"/>
    <mergeCell ref="E4:F6"/>
    <mergeCell ref="G4:K6"/>
    <mergeCell ref="O4:S6"/>
    <mergeCell ref="U4:V6"/>
    <mergeCell ref="R125:S125"/>
    <mergeCell ref="M4:N6"/>
    <mergeCell ref="B120:V120"/>
    <mergeCell ref="B4:B7"/>
    <mergeCell ref="B118:F118"/>
    <mergeCell ref="B8:B17"/>
    <mergeCell ref="B19:B28"/>
    <mergeCell ref="B30:B39"/>
    <mergeCell ref="B41:B50"/>
    <mergeCell ref="B52:B61"/>
    <mergeCell ref="B107:B116"/>
    <mergeCell ref="B85:B94"/>
    <mergeCell ref="B63:B72"/>
    <mergeCell ref="B74:B83"/>
    <mergeCell ref="B96:B105"/>
    <mergeCell ref="M118:Q118"/>
    <mergeCell ref="B18:I18"/>
    <mergeCell ref="M117:Q117"/>
    <mergeCell ref="M106:Q106"/>
    <mergeCell ref="M95:Q95"/>
    <mergeCell ref="M84:Q84"/>
    <mergeCell ref="M73:Q73"/>
    <mergeCell ref="M62:Q62"/>
    <mergeCell ref="M51:Q51"/>
    <mergeCell ref="M40:Q40"/>
    <mergeCell ref="M29:Q29"/>
    <mergeCell ref="M18:Q18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1" fitToHeight="3" orientation="landscape" r:id="rId1"/>
  <rowBreaks count="2" manualBreakCount="2">
    <brk id="51" min="1" max="21" man="1"/>
    <brk id="106" min="1" max="21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xr:uid="{00000000-0002-0000-0100-00000A000000}">
          <x14:formula1>
            <xm:f>'Informations générales'!$A$53:$A$58</xm:f>
          </x14:formula1>
          <xm:sqref>G29 G117 G106 G95 G84 G73 G62 G51 G40</xm:sqref>
        </x14:dataValidation>
        <x14:dataValidation type="list" allowBlank="1" showErrorMessage="1" xr:uid="{00000000-0002-0000-0100-00000B000000}">
          <x14:formula1>
            <xm:f>'Informations générales'!$A$53:$A$58</xm:f>
          </x14:formula1>
          <xm:sqref>O8:O17 O107:O116 O96:O105 O85:O94 O74:O83 O63:O72 O52:O61 O41:O50 O30:O39 O19:O28</xm:sqref>
        </x14:dataValidation>
        <x14:dataValidation type="list" allowBlank="1" xr:uid="{00000000-0002-0000-0100-00000C000000}">
          <x14:formula1>
            <xm:f>'Informations générales'!$A$52:$A$58</xm:f>
          </x14:formula1>
          <xm:sqref>G8:G17 G107:G116 G96:G105 G85:G94 G74:G83 G63:G72 G52:G61 G41:G50 G30:G39 G19:G28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T125"/>
  <sheetViews>
    <sheetView zoomScale="80" zoomScaleNormal="80" workbookViewId="0">
      <pane xSplit="4" ySplit="6" topLeftCell="H109" activePane="bottomRight" state="frozen"/>
      <selection activeCell="E14" sqref="E14"/>
      <selection pane="topRight" activeCell="E14" sqref="E14"/>
      <selection pane="bottomLeft" activeCell="E14" sqref="E14"/>
      <selection pane="bottomRight" activeCell="T7" sqref="T7"/>
    </sheetView>
  </sheetViews>
  <sheetFormatPr baseColWidth="10" defaultColWidth="9.140625" defaultRowHeight="15"/>
  <cols>
    <col min="1" max="1" width="2.28515625" customWidth="1"/>
    <col min="2" max="2" width="30.28515625" customWidth="1"/>
    <col min="3" max="3" width="24.7109375" customWidth="1"/>
    <col min="4" max="4" width="43.28515625" customWidth="1"/>
    <col min="5" max="7" width="12.42578125" customWidth="1"/>
    <col min="8" max="8" width="13.42578125" customWidth="1"/>
    <col min="9" max="9" width="12.7109375" customWidth="1"/>
    <col min="10" max="10" width="15.140625" customWidth="1"/>
    <col min="11" max="11" width="1.7109375" customWidth="1"/>
    <col min="12" max="13" width="12.42578125" customWidth="1"/>
    <col min="14" max="14" width="15.28515625" customWidth="1"/>
    <col min="15" max="15" width="12.7109375" customWidth="1"/>
    <col min="16" max="16" width="11.140625" customWidth="1"/>
    <col min="17" max="17" width="15.140625" customWidth="1"/>
    <col min="18" max="18" width="1.7109375" customWidth="1"/>
    <col min="19" max="19" width="12.140625" customWidth="1"/>
    <col min="20" max="20" width="15.7109375" customWidth="1"/>
  </cols>
  <sheetData>
    <row r="1" spans="2:20" ht="34.5" customHeight="1" thickBot="1">
      <c r="B1" s="380" t="s">
        <v>96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2"/>
    </row>
    <row r="2" spans="2:20" ht="6" customHeight="1" thickBo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2:20" ht="24.75" customHeight="1">
      <c r="B3" s="340" t="s">
        <v>15</v>
      </c>
      <c r="C3" s="383" t="s">
        <v>10</v>
      </c>
      <c r="D3" s="386" t="s">
        <v>29</v>
      </c>
      <c r="E3" s="335" t="s">
        <v>2</v>
      </c>
      <c r="F3" s="389"/>
      <c r="G3" s="358" t="s">
        <v>105</v>
      </c>
      <c r="H3" s="359"/>
      <c r="I3" s="359"/>
      <c r="J3" s="360"/>
      <c r="K3" s="17"/>
      <c r="L3" s="368" t="s">
        <v>24</v>
      </c>
      <c r="M3" s="369"/>
      <c r="N3" s="393" t="s">
        <v>1</v>
      </c>
      <c r="O3" s="393"/>
      <c r="P3" s="393"/>
      <c r="Q3" s="375"/>
      <c r="R3" s="292"/>
      <c r="S3" s="374" t="s">
        <v>20</v>
      </c>
      <c r="T3" s="375"/>
    </row>
    <row r="4" spans="2:20" ht="24.75" customHeight="1">
      <c r="B4" s="341"/>
      <c r="C4" s="384"/>
      <c r="D4" s="387"/>
      <c r="E4" s="337"/>
      <c r="F4" s="390"/>
      <c r="G4" s="361"/>
      <c r="H4" s="362"/>
      <c r="I4" s="362"/>
      <c r="J4" s="363"/>
      <c r="K4" s="17"/>
      <c r="L4" s="370"/>
      <c r="M4" s="371"/>
      <c r="N4" s="394"/>
      <c r="O4" s="394"/>
      <c r="P4" s="394"/>
      <c r="Q4" s="377"/>
      <c r="R4" s="292"/>
      <c r="S4" s="376"/>
      <c r="T4" s="377"/>
    </row>
    <row r="5" spans="2:20" ht="6" customHeight="1" thickBot="1">
      <c r="B5" s="341"/>
      <c r="C5" s="384"/>
      <c r="D5" s="387"/>
      <c r="E5" s="391"/>
      <c r="F5" s="392"/>
      <c r="G5" s="361"/>
      <c r="H5" s="362"/>
      <c r="I5" s="362"/>
      <c r="J5" s="363"/>
      <c r="K5" s="17"/>
      <c r="L5" s="372"/>
      <c r="M5" s="373"/>
      <c r="N5" s="394"/>
      <c r="O5" s="394"/>
      <c r="P5" s="394"/>
      <c r="Q5" s="377"/>
      <c r="R5" s="292"/>
      <c r="S5" s="378"/>
      <c r="T5" s="379"/>
    </row>
    <row r="6" spans="2:20" ht="63" thickBot="1">
      <c r="B6" s="342"/>
      <c r="C6" s="385"/>
      <c r="D6" s="388"/>
      <c r="E6" s="255" t="s">
        <v>3</v>
      </c>
      <c r="F6" s="256" t="s">
        <v>4</v>
      </c>
      <c r="G6" s="257" t="s">
        <v>23</v>
      </c>
      <c r="H6" s="258" t="s">
        <v>34</v>
      </c>
      <c r="I6" s="258" t="s">
        <v>106</v>
      </c>
      <c r="J6" s="259" t="s">
        <v>97</v>
      </c>
      <c r="K6" s="17"/>
      <c r="L6" s="255" t="s">
        <v>3</v>
      </c>
      <c r="M6" s="291" t="s">
        <v>4</v>
      </c>
      <c r="N6" s="260" t="s">
        <v>23</v>
      </c>
      <c r="O6" s="261" t="s">
        <v>34</v>
      </c>
      <c r="P6" s="261" t="s">
        <v>106</v>
      </c>
      <c r="Q6" s="262" t="s">
        <v>98</v>
      </c>
      <c r="R6" s="17"/>
      <c r="S6" s="263" t="s">
        <v>112</v>
      </c>
      <c r="T6" s="263" t="s">
        <v>109</v>
      </c>
    </row>
    <row r="7" spans="2:20">
      <c r="B7" s="345" t="str">
        <f>'Dépenses en temps interne'!B8</f>
        <v xml:space="preserve">1. </v>
      </c>
      <c r="C7" s="69"/>
      <c r="D7" s="70"/>
      <c r="E7" s="123"/>
      <c r="F7" s="124"/>
      <c r="G7" s="73"/>
      <c r="H7" s="125"/>
      <c r="I7" s="126"/>
      <c r="J7" s="47">
        <f>H7*I7</f>
        <v>0</v>
      </c>
      <c r="K7" s="17"/>
      <c r="L7" s="131"/>
      <c r="M7" s="132"/>
      <c r="N7" s="133"/>
      <c r="O7" s="134"/>
      <c r="P7" s="135"/>
      <c r="Q7" s="36">
        <f t="shared" ref="Q7:Q16" si="0">O7*P7</f>
        <v>0</v>
      </c>
      <c r="R7" s="17"/>
      <c r="S7" s="37">
        <f>P7-I7</f>
        <v>0</v>
      </c>
      <c r="T7" s="36">
        <f>Q7-J7</f>
        <v>0</v>
      </c>
    </row>
    <row r="8" spans="2:20">
      <c r="B8" s="346"/>
      <c r="C8" s="79"/>
      <c r="D8" s="80"/>
      <c r="E8" s="127"/>
      <c r="F8" s="128"/>
      <c r="G8" s="83"/>
      <c r="H8" s="129"/>
      <c r="I8" s="130"/>
      <c r="J8" s="48">
        <f t="shared" ref="J8:J16" si="1">H8*I8</f>
        <v>0</v>
      </c>
      <c r="K8" s="17"/>
      <c r="L8" s="136"/>
      <c r="M8" s="137"/>
      <c r="N8" s="138"/>
      <c r="O8" s="89"/>
      <c r="P8" s="91"/>
      <c r="Q8" s="24">
        <f t="shared" si="0"/>
        <v>0</v>
      </c>
      <c r="R8" s="17"/>
      <c r="S8" s="30">
        <f t="shared" ref="S8:S16" si="2">P8-I8</f>
        <v>0</v>
      </c>
      <c r="T8" s="24">
        <f t="shared" ref="T8:T16" si="3">Q8-J8</f>
        <v>0</v>
      </c>
    </row>
    <row r="9" spans="2:20">
      <c r="B9" s="346"/>
      <c r="C9" s="79"/>
      <c r="D9" s="80"/>
      <c r="E9" s="127"/>
      <c r="F9" s="128"/>
      <c r="G9" s="83"/>
      <c r="H9" s="129"/>
      <c r="I9" s="130"/>
      <c r="J9" s="48">
        <f t="shared" si="1"/>
        <v>0</v>
      </c>
      <c r="K9" s="17"/>
      <c r="L9" s="136"/>
      <c r="M9" s="137"/>
      <c r="N9" s="138"/>
      <c r="O9" s="89"/>
      <c r="P9" s="91"/>
      <c r="Q9" s="24">
        <f t="shared" si="0"/>
        <v>0</v>
      </c>
      <c r="R9" s="17"/>
      <c r="S9" s="30">
        <f t="shared" si="2"/>
        <v>0</v>
      </c>
      <c r="T9" s="24">
        <f t="shared" si="3"/>
        <v>0</v>
      </c>
    </row>
    <row r="10" spans="2:20">
      <c r="B10" s="346"/>
      <c r="C10" s="79"/>
      <c r="D10" s="80"/>
      <c r="E10" s="127"/>
      <c r="F10" s="128"/>
      <c r="G10" s="83"/>
      <c r="H10" s="129"/>
      <c r="I10" s="130"/>
      <c r="J10" s="48">
        <f t="shared" si="1"/>
        <v>0</v>
      </c>
      <c r="K10" s="17"/>
      <c r="L10" s="136"/>
      <c r="M10" s="137"/>
      <c r="N10" s="138"/>
      <c r="O10" s="89"/>
      <c r="P10" s="91"/>
      <c r="Q10" s="24">
        <f t="shared" si="0"/>
        <v>0</v>
      </c>
      <c r="R10" s="17"/>
      <c r="S10" s="30">
        <f t="shared" si="2"/>
        <v>0</v>
      </c>
      <c r="T10" s="24">
        <f t="shared" si="3"/>
        <v>0</v>
      </c>
    </row>
    <row r="11" spans="2:20">
      <c r="B11" s="346"/>
      <c r="C11" s="79"/>
      <c r="D11" s="80"/>
      <c r="E11" s="127"/>
      <c r="F11" s="128"/>
      <c r="G11" s="83"/>
      <c r="H11" s="129"/>
      <c r="I11" s="130"/>
      <c r="J11" s="48">
        <f t="shared" si="1"/>
        <v>0</v>
      </c>
      <c r="K11" s="17"/>
      <c r="L11" s="136"/>
      <c r="M11" s="137"/>
      <c r="N11" s="138"/>
      <c r="O11" s="89"/>
      <c r="P11" s="91"/>
      <c r="Q11" s="24">
        <f t="shared" si="0"/>
        <v>0</v>
      </c>
      <c r="R11" s="17"/>
      <c r="S11" s="30">
        <f t="shared" si="2"/>
        <v>0</v>
      </c>
      <c r="T11" s="24">
        <f t="shared" si="3"/>
        <v>0</v>
      </c>
    </row>
    <row r="12" spans="2:20">
      <c r="B12" s="346"/>
      <c r="C12" s="79"/>
      <c r="D12" s="80"/>
      <c r="E12" s="127"/>
      <c r="F12" s="128"/>
      <c r="G12" s="83"/>
      <c r="H12" s="129"/>
      <c r="I12" s="130"/>
      <c r="J12" s="48">
        <f t="shared" si="1"/>
        <v>0</v>
      </c>
      <c r="K12" s="17"/>
      <c r="L12" s="136"/>
      <c r="M12" s="137"/>
      <c r="N12" s="138"/>
      <c r="O12" s="89"/>
      <c r="P12" s="91"/>
      <c r="Q12" s="24">
        <f t="shared" si="0"/>
        <v>0</v>
      </c>
      <c r="R12" s="17"/>
      <c r="S12" s="30">
        <f t="shared" si="2"/>
        <v>0</v>
      </c>
      <c r="T12" s="24">
        <f t="shared" si="3"/>
        <v>0</v>
      </c>
    </row>
    <row r="13" spans="2:20">
      <c r="B13" s="346"/>
      <c r="C13" s="79"/>
      <c r="D13" s="80"/>
      <c r="E13" s="127"/>
      <c r="F13" s="128"/>
      <c r="G13" s="83"/>
      <c r="H13" s="129"/>
      <c r="I13" s="130"/>
      <c r="J13" s="48">
        <f t="shared" si="1"/>
        <v>0</v>
      </c>
      <c r="K13" s="17"/>
      <c r="L13" s="136"/>
      <c r="M13" s="137"/>
      <c r="N13" s="138"/>
      <c r="O13" s="89"/>
      <c r="P13" s="91"/>
      <c r="Q13" s="24">
        <f t="shared" si="0"/>
        <v>0</v>
      </c>
      <c r="R13" s="17"/>
      <c r="S13" s="30">
        <f t="shared" si="2"/>
        <v>0</v>
      </c>
      <c r="T13" s="24">
        <f t="shared" si="3"/>
        <v>0</v>
      </c>
    </row>
    <row r="14" spans="2:20">
      <c r="B14" s="346"/>
      <c r="C14" s="79"/>
      <c r="D14" s="80"/>
      <c r="E14" s="127"/>
      <c r="F14" s="128"/>
      <c r="G14" s="83"/>
      <c r="H14" s="129"/>
      <c r="I14" s="130"/>
      <c r="J14" s="48">
        <f t="shared" si="1"/>
        <v>0</v>
      </c>
      <c r="K14" s="17"/>
      <c r="L14" s="136"/>
      <c r="M14" s="137"/>
      <c r="N14" s="138"/>
      <c r="O14" s="89"/>
      <c r="P14" s="91"/>
      <c r="Q14" s="24">
        <f t="shared" si="0"/>
        <v>0</v>
      </c>
      <c r="R14" s="17"/>
      <c r="S14" s="30">
        <f t="shared" si="2"/>
        <v>0</v>
      </c>
      <c r="T14" s="24">
        <f t="shared" si="3"/>
        <v>0</v>
      </c>
    </row>
    <row r="15" spans="2:20">
      <c r="B15" s="346"/>
      <c r="C15" s="79"/>
      <c r="D15" s="80"/>
      <c r="E15" s="127"/>
      <c r="F15" s="128"/>
      <c r="G15" s="83"/>
      <c r="H15" s="129"/>
      <c r="I15" s="130"/>
      <c r="J15" s="48">
        <f t="shared" si="1"/>
        <v>0</v>
      </c>
      <c r="K15" s="17"/>
      <c r="L15" s="136"/>
      <c r="M15" s="137"/>
      <c r="N15" s="138"/>
      <c r="O15" s="89"/>
      <c r="P15" s="91"/>
      <c r="Q15" s="24">
        <f t="shared" si="0"/>
        <v>0</v>
      </c>
      <c r="R15" s="17"/>
      <c r="S15" s="30">
        <f t="shared" si="2"/>
        <v>0</v>
      </c>
      <c r="T15" s="24">
        <f t="shared" si="3"/>
        <v>0</v>
      </c>
    </row>
    <row r="16" spans="2:20">
      <c r="B16" s="346"/>
      <c r="C16" s="79"/>
      <c r="D16" s="80"/>
      <c r="E16" s="127"/>
      <c r="F16" s="128"/>
      <c r="G16" s="83"/>
      <c r="H16" s="129"/>
      <c r="I16" s="130"/>
      <c r="J16" s="48">
        <f t="shared" si="1"/>
        <v>0</v>
      </c>
      <c r="K16" s="17"/>
      <c r="L16" s="136"/>
      <c r="M16" s="137"/>
      <c r="N16" s="138"/>
      <c r="O16" s="89"/>
      <c r="P16" s="91"/>
      <c r="Q16" s="24">
        <f t="shared" si="0"/>
        <v>0</v>
      </c>
      <c r="R16" s="17"/>
      <c r="S16" s="30">
        <f t="shared" si="2"/>
        <v>0</v>
      </c>
      <c r="T16" s="24">
        <f t="shared" si="3"/>
        <v>0</v>
      </c>
    </row>
    <row r="17" spans="2:20">
      <c r="B17" s="35" t="str">
        <f>'Dépenses en temps interne'!B18:I18</f>
        <v xml:space="preserve">Somme planifiée de l'étape 1. </v>
      </c>
      <c r="C17" s="18"/>
      <c r="D17" s="18"/>
      <c r="E17" s="43"/>
      <c r="F17" s="44"/>
      <c r="G17" s="34"/>
      <c r="H17" s="19"/>
      <c r="I17" s="20">
        <f>SUM(I7:I16)</f>
        <v>0</v>
      </c>
      <c r="J17" s="25">
        <f>SUM(J7:J16)</f>
        <v>0</v>
      </c>
      <c r="K17" s="17"/>
      <c r="L17" s="323" t="str">
        <f xml:space="preserve"> "Somme allouée de l'étape " &amp;$B7</f>
        <v xml:space="preserve">Somme allouée de l'étape 1. </v>
      </c>
      <c r="M17" s="324"/>
      <c r="N17" s="324"/>
      <c r="O17" s="324"/>
      <c r="P17" s="20"/>
      <c r="Q17" s="25">
        <f>SUM(Q7:Q16)</f>
        <v>0</v>
      </c>
      <c r="R17" s="17"/>
      <c r="S17" s="31">
        <f>SUM(S7:S16)</f>
        <v>0</v>
      </c>
      <c r="T17" s="25">
        <f>SUM(T7:T16)</f>
        <v>0</v>
      </c>
    </row>
    <row r="18" spans="2:20">
      <c r="B18" s="347" t="str">
        <f>'Dépenses en temps interne'!B19</f>
        <v xml:space="preserve">2. </v>
      </c>
      <c r="C18" s="79"/>
      <c r="D18" s="80"/>
      <c r="E18" s="127"/>
      <c r="F18" s="128"/>
      <c r="G18" s="83"/>
      <c r="H18" s="129"/>
      <c r="I18" s="130"/>
      <c r="J18" s="48">
        <f>H18*I18</f>
        <v>0</v>
      </c>
      <c r="K18" s="17"/>
      <c r="L18" s="136"/>
      <c r="M18" s="137"/>
      <c r="N18" s="133"/>
      <c r="O18" s="89"/>
      <c r="P18" s="91"/>
      <c r="Q18" s="24">
        <f t="shared" ref="Q18:Q27" si="4">O18*P18</f>
        <v>0</v>
      </c>
      <c r="R18" s="17"/>
      <c r="S18" s="30">
        <f>P18-I18</f>
        <v>0</v>
      </c>
      <c r="T18" s="24">
        <f>Q18-J18</f>
        <v>0</v>
      </c>
    </row>
    <row r="19" spans="2:20">
      <c r="B19" s="347"/>
      <c r="C19" s="79"/>
      <c r="D19" s="80"/>
      <c r="E19" s="127"/>
      <c r="F19" s="128"/>
      <c r="G19" s="83"/>
      <c r="H19" s="129"/>
      <c r="I19" s="130"/>
      <c r="J19" s="48">
        <f t="shared" ref="J19:J27" si="5">H19*I19</f>
        <v>0</v>
      </c>
      <c r="K19" s="17"/>
      <c r="L19" s="136"/>
      <c r="M19" s="137"/>
      <c r="N19" s="138"/>
      <c r="O19" s="89"/>
      <c r="P19" s="91"/>
      <c r="Q19" s="24">
        <f t="shared" si="4"/>
        <v>0</v>
      </c>
      <c r="R19" s="17"/>
      <c r="S19" s="30">
        <f t="shared" ref="S19:S27" si="6">P19-I19</f>
        <v>0</v>
      </c>
      <c r="T19" s="24">
        <f t="shared" ref="T19:T27" si="7">Q19-J19</f>
        <v>0</v>
      </c>
    </row>
    <row r="20" spans="2:20">
      <c r="B20" s="347"/>
      <c r="C20" s="79"/>
      <c r="D20" s="80"/>
      <c r="E20" s="127"/>
      <c r="F20" s="128"/>
      <c r="G20" s="83"/>
      <c r="H20" s="129"/>
      <c r="I20" s="130"/>
      <c r="J20" s="48">
        <f t="shared" si="5"/>
        <v>0</v>
      </c>
      <c r="K20" s="17"/>
      <c r="L20" s="136"/>
      <c r="M20" s="137"/>
      <c r="N20" s="138"/>
      <c r="O20" s="89"/>
      <c r="P20" s="91"/>
      <c r="Q20" s="24">
        <f t="shared" si="4"/>
        <v>0</v>
      </c>
      <c r="R20" s="17"/>
      <c r="S20" s="30">
        <f t="shared" si="6"/>
        <v>0</v>
      </c>
      <c r="T20" s="24">
        <f t="shared" si="7"/>
        <v>0</v>
      </c>
    </row>
    <row r="21" spans="2:20">
      <c r="B21" s="347"/>
      <c r="C21" s="79"/>
      <c r="D21" s="80"/>
      <c r="E21" s="127"/>
      <c r="F21" s="128"/>
      <c r="G21" s="83"/>
      <c r="H21" s="129"/>
      <c r="I21" s="130"/>
      <c r="J21" s="48">
        <f t="shared" si="5"/>
        <v>0</v>
      </c>
      <c r="K21" s="17"/>
      <c r="L21" s="136"/>
      <c r="M21" s="137"/>
      <c r="N21" s="138"/>
      <c r="O21" s="89"/>
      <c r="P21" s="91"/>
      <c r="Q21" s="24">
        <f t="shared" si="4"/>
        <v>0</v>
      </c>
      <c r="R21" s="17"/>
      <c r="S21" s="30">
        <f t="shared" si="6"/>
        <v>0</v>
      </c>
      <c r="T21" s="24">
        <f t="shared" si="7"/>
        <v>0</v>
      </c>
    </row>
    <row r="22" spans="2:20">
      <c r="B22" s="347"/>
      <c r="C22" s="79"/>
      <c r="D22" s="80"/>
      <c r="E22" s="127"/>
      <c r="F22" s="128"/>
      <c r="G22" s="83"/>
      <c r="H22" s="129"/>
      <c r="I22" s="130"/>
      <c r="J22" s="48">
        <f t="shared" si="5"/>
        <v>0</v>
      </c>
      <c r="K22" s="17"/>
      <c r="L22" s="136"/>
      <c r="M22" s="137"/>
      <c r="N22" s="138"/>
      <c r="O22" s="89"/>
      <c r="P22" s="91"/>
      <c r="Q22" s="24">
        <f t="shared" si="4"/>
        <v>0</v>
      </c>
      <c r="R22" s="17"/>
      <c r="S22" s="30">
        <f t="shared" si="6"/>
        <v>0</v>
      </c>
      <c r="T22" s="24">
        <f t="shared" si="7"/>
        <v>0</v>
      </c>
    </row>
    <row r="23" spans="2:20">
      <c r="B23" s="347"/>
      <c r="C23" s="79"/>
      <c r="D23" s="80"/>
      <c r="E23" s="127"/>
      <c r="F23" s="128"/>
      <c r="G23" s="83"/>
      <c r="H23" s="129"/>
      <c r="I23" s="130"/>
      <c r="J23" s="48">
        <f t="shared" si="5"/>
        <v>0</v>
      </c>
      <c r="K23" s="17"/>
      <c r="L23" s="136"/>
      <c r="M23" s="137"/>
      <c r="N23" s="138"/>
      <c r="O23" s="89"/>
      <c r="P23" s="91"/>
      <c r="Q23" s="24">
        <f t="shared" si="4"/>
        <v>0</v>
      </c>
      <c r="R23" s="17"/>
      <c r="S23" s="30">
        <f t="shared" si="6"/>
        <v>0</v>
      </c>
      <c r="T23" s="24">
        <f t="shared" si="7"/>
        <v>0</v>
      </c>
    </row>
    <row r="24" spans="2:20">
      <c r="B24" s="347"/>
      <c r="C24" s="79"/>
      <c r="D24" s="80"/>
      <c r="E24" s="127"/>
      <c r="F24" s="128"/>
      <c r="G24" s="83"/>
      <c r="H24" s="129"/>
      <c r="I24" s="130"/>
      <c r="J24" s="48">
        <f t="shared" si="5"/>
        <v>0</v>
      </c>
      <c r="K24" s="17"/>
      <c r="L24" s="136"/>
      <c r="M24" s="137"/>
      <c r="N24" s="138"/>
      <c r="O24" s="89"/>
      <c r="P24" s="91"/>
      <c r="Q24" s="24">
        <f t="shared" si="4"/>
        <v>0</v>
      </c>
      <c r="R24" s="17"/>
      <c r="S24" s="30">
        <f t="shared" si="6"/>
        <v>0</v>
      </c>
      <c r="T24" s="24">
        <f t="shared" si="7"/>
        <v>0</v>
      </c>
    </row>
    <row r="25" spans="2:20">
      <c r="B25" s="347"/>
      <c r="C25" s="79"/>
      <c r="D25" s="80"/>
      <c r="E25" s="127"/>
      <c r="F25" s="128"/>
      <c r="G25" s="83"/>
      <c r="H25" s="129"/>
      <c r="I25" s="130"/>
      <c r="J25" s="48">
        <f t="shared" si="5"/>
        <v>0</v>
      </c>
      <c r="K25" s="17"/>
      <c r="L25" s="136"/>
      <c r="M25" s="137"/>
      <c r="N25" s="138"/>
      <c r="O25" s="89"/>
      <c r="P25" s="91"/>
      <c r="Q25" s="24">
        <f t="shared" si="4"/>
        <v>0</v>
      </c>
      <c r="R25" s="17"/>
      <c r="S25" s="30">
        <f t="shared" si="6"/>
        <v>0</v>
      </c>
      <c r="T25" s="24">
        <f t="shared" si="7"/>
        <v>0</v>
      </c>
    </row>
    <row r="26" spans="2:20">
      <c r="B26" s="347"/>
      <c r="C26" s="79"/>
      <c r="D26" s="80"/>
      <c r="E26" s="127"/>
      <c r="F26" s="128"/>
      <c r="G26" s="83"/>
      <c r="H26" s="129"/>
      <c r="I26" s="130"/>
      <c r="J26" s="48">
        <f t="shared" si="5"/>
        <v>0</v>
      </c>
      <c r="K26" s="17"/>
      <c r="L26" s="136"/>
      <c r="M26" s="137"/>
      <c r="N26" s="138"/>
      <c r="O26" s="89"/>
      <c r="P26" s="91"/>
      <c r="Q26" s="24">
        <f t="shared" si="4"/>
        <v>0</v>
      </c>
      <c r="R26" s="17"/>
      <c r="S26" s="30">
        <f t="shared" si="6"/>
        <v>0</v>
      </c>
      <c r="T26" s="24">
        <f t="shared" si="7"/>
        <v>0</v>
      </c>
    </row>
    <row r="27" spans="2:20">
      <c r="B27" s="347"/>
      <c r="C27" s="79"/>
      <c r="D27" s="80"/>
      <c r="E27" s="127"/>
      <c r="F27" s="128"/>
      <c r="G27" s="83"/>
      <c r="H27" s="129"/>
      <c r="I27" s="130"/>
      <c r="J27" s="48">
        <f t="shared" si="5"/>
        <v>0</v>
      </c>
      <c r="K27" s="17"/>
      <c r="L27" s="136"/>
      <c r="M27" s="137"/>
      <c r="N27" s="138"/>
      <c r="O27" s="89"/>
      <c r="P27" s="91"/>
      <c r="Q27" s="24">
        <f t="shared" si="4"/>
        <v>0</v>
      </c>
      <c r="R27" s="17"/>
      <c r="S27" s="30">
        <f t="shared" si="6"/>
        <v>0</v>
      </c>
      <c r="T27" s="24">
        <f t="shared" si="7"/>
        <v>0</v>
      </c>
    </row>
    <row r="28" spans="2:20">
      <c r="B28" s="35" t="str">
        <f>'Dépenses en temps interne'!B29:I29</f>
        <v xml:space="preserve">Somme planifiée de l'étape 2. </v>
      </c>
      <c r="C28" s="18"/>
      <c r="D28" s="18"/>
      <c r="E28" s="43"/>
      <c r="F28" s="44"/>
      <c r="G28" s="34"/>
      <c r="H28" s="19"/>
      <c r="I28" s="20">
        <f>SUM(I18:I27)</f>
        <v>0</v>
      </c>
      <c r="J28" s="25">
        <f>SUM(J18:J27)</f>
        <v>0</v>
      </c>
      <c r="K28" s="17"/>
      <c r="L28" s="323" t="str">
        <f xml:space="preserve"> "Somme allouée de l'étape " &amp;$B18</f>
        <v xml:space="preserve">Somme allouée de l'étape 2. </v>
      </c>
      <c r="M28" s="324"/>
      <c r="N28" s="324"/>
      <c r="O28" s="324"/>
      <c r="P28" s="20"/>
      <c r="Q28" s="25">
        <f>SUM(Q18:Q27)</f>
        <v>0</v>
      </c>
      <c r="R28" s="17"/>
      <c r="S28" s="31">
        <f>SUM(S18:S27)</f>
        <v>0</v>
      </c>
      <c r="T28" s="25">
        <f>SUM(T18:T27)</f>
        <v>0</v>
      </c>
    </row>
    <row r="29" spans="2:20">
      <c r="B29" s="347" t="str">
        <f>'Dépenses en temps interne'!B30</f>
        <v xml:space="preserve">3. </v>
      </c>
      <c r="C29" s="79"/>
      <c r="D29" s="80"/>
      <c r="E29" s="127"/>
      <c r="F29" s="128"/>
      <c r="G29" s="83"/>
      <c r="H29" s="129"/>
      <c r="I29" s="130"/>
      <c r="J29" s="48">
        <f>H29*I29</f>
        <v>0</v>
      </c>
      <c r="K29" s="17"/>
      <c r="L29" s="136"/>
      <c r="M29" s="137"/>
      <c r="N29" s="133"/>
      <c r="O29" s="89"/>
      <c r="P29" s="91"/>
      <c r="Q29" s="24">
        <f t="shared" ref="Q29:Q38" si="8">O29*P29</f>
        <v>0</v>
      </c>
      <c r="R29" s="17"/>
      <c r="S29" s="30">
        <f>P29-I29</f>
        <v>0</v>
      </c>
      <c r="T29" s="24">
        <f>Q29-J29</f>
        <v>0</v>
      </c>
    </row>
    <row r="30" spans="2:20">
      <c r="B30" s="347"/>
      <c r="C30" s="79"/>
      <c r="D30" s="80"/>
      <c r="E30" s="127"/>
      <c r="F30" s="128"/>
      <c r="G30" s="83"/>
      <c r="H30" s="129"/>
      <c r="I30" s="130"/>
      <c r="J30" s="48">
        <f t="shared" ref="J30:J38" si="9">H30*I30</f>
        <v>0</v>
      </c>
      <c r="K30" s="17"/>
      <c r="L30" s="136"/>
      <c r="M30" s="137"/>
      <c r="N30" s="138"/>
      <c r="O30" s="89"/>
      <c r="P30" s="91"/>
      <c r="Q30" s="24">
        <f t="shared" si="8"/>
        <v>0</v>
      </c>
      <c r="R30" s="17"/>
      <c r="S30" s="30">
        <f t="shared" ref="S30:S38" si="10">P30-I30</f>
        <v>0</v>
      </c>
      <c r="T30" s="24">
        <f t="shared" ref="T30:T38" si="11">Q30-J30</f>
        <v>0</v>
      </c>
    </row>
    <row r="31" spans="2:20">
      <c r="B31" s="347"/>
      <c r="C31" s="79"/>
      <c r="D31" s="80"/>
      <c r="E31" s="127"/>
      <c r="F31" s="128"/>
      <c r="G31" s="83"/>
      <c r="H31" s="129"/>
      <c r="I31" s="130"/>
      <c r="J31" s="48">
        <f t="shared" si="9"/>
        <v>0</v>
      </c>
      <c r="K31" s="17"/>
      <c r="L31" s="136"/>
      <c r="M31" s="137"/>
      <c r="N31" s="138"/>
      <c r="O31" s="89"/>
      <c r="P31" s="91"/>
      <c r="Q31" s="24">
        <f t="shared" si="8"/>
        <v>0</v>
      </c>
      <c r="R31" s="17"/>
      <c r="S31" s="30">
        <f t="shared" si="10"/>
        <v>0</v>
      </c>
      <c r="T31" s="24">
        <f t="shared" si="11"/>
        <v>0</v>
      </c>
    </row>
    <row r="32" spans="2:20">
      <c r="B32" s="347"/>
      <c r="C32" s="79"/>
      <c r="D32" s="80"/>
      <c r="E32" s="127"/>
      <c r="F32" s="128"/>
      <c r="G32" s="83"/>
      <c r="H32" s="129"/>
      <c r="I32" s="130"/>
      <c r="J32" s="48">
        <f t="shared" si="9"/>
        <v>0</v>
      </c>
      <c r="K32" s="17"/>
      <c r="L32" s="136"/>
      <c r="M32" s="137"/>
      <c r="N32" s="138"/>
      <c r="O32" s="89"/>
      <c r="P32" s="91"/>
      <c r="Q32" s="24">
        <f t="shared" si="8"/>
        <v>0</v>
      </c>
      <c r="R32" s="17"/>
      <c r="S32" s="30">
        <f t="shared" si="10"/>
        <v>0</v>
      </c>
      <c r="T32" s="24">
        <f t="shared" si="11"/>
        <v>0</v>
      </c>
    </row>
    <row r="33" spans="2:20">
      <c r="B33" s="347"/>
      <c r="C33" s="79"/>
      <c r="D33" s="80"/>
      <c r="E33" s="127"/>
      <c r="F33" s="128"/>
      <c r="G33" s="83"/>
      <c r="H33" s="129"/>
      <c r="I33" s="130"/>
      <c r="J33" s="48">
        <f t="shared" si="9"/>
        <v>0</v>
      </c>
      <c r="K33" s="17"/>
      <c r="L33" s="136"/>
      <c r="M33" s="137"/>
      <c r="N33" s="138"/>
      <c r="O33" s="89"/>
      <c r="P33" s="91"/>
      <c r="Q33" s="24">
        <f t="shared" si="8"/>
        <v>0</v>
      </c>
      <c r="R33" s="17"/>
      <c r="S33" s="30">
        <f t="shared" si="10"/>
        <v>0</v>
      </c>
      <c r="T33" s="24">
        <f t="shared" si="11"/>
        <v>0</v>
      </c>
    </row>
    <row r="34" spans="2:20">
      <c r="B34" s="347"/>
      <c r="C34" s="79"/>
      <c r="D34" s="80"/>
      <c r="E34" s="127"/>
      <c r="F34" s="128"/>
      <c r="G34" s="83"/>
      <c r="H34" s="129"/>
      <c r="I34" s="130"/>
      <c r="J34" s="48">
        <f t="shared" si="9"/>
        <v>0</v>
      </c>
      <c r="K34" s="17"/>
      <c r="L34" s="136"/>
      <c r="M34" s="137"/>
      <c r="N34" s="138"/>
      <c r="O34" s="89"/>
      <c r="P34" s="91"/>
      <c r="Q34" s="24">
        <f t="shared" si="8"/>
        <v>0</v>
      </c>
      <c r="R34" s="17"/>
      <c r="S34" s="30">
        <f t="shared" si="10"/>
        <v>0</v>
      </c>
      <c r="T34" s="24">
        <f t="shared" si="11"/>
        <v>0</v>
      </c>
    </row>
    <row r="35" spans="2:20">
      <c r="B35" s="347"/>
      <c r="C35" s="79"/>
      <c r="D35" s="80"/>
      <c r="E35" s="127"/>
      <c r="F35" s="128"/>
      <c r="G35" s="83"/>
      <c r="H35" s="129"/>
      <c r="I35" s="130"/>
      <c r="J35" s="48">
        <f t="shared" si="9"/>
        <v>0</v>
      </c>
      <c r="K35" s="17"/>
      <c r="L35" s="136"/>
      <c r="M35" s="137"/>
      <c r="N35" s="138"/>
      <c r="O35" s="89"/>
      <c r="P35" s="91"/>
      <c r="Q35" s="24">
        <f t="shared" si="8"/>
        <v>0</v>
      </c>
      <c r="R35" s="17"/>
      <c r="S35" s="30">
        <f t="shared" si="10"/>
        <v>0</v>
      </c>
      <c r="T35" s="24">
        <f t="shared" si="11"/>
        <v>0</v>
      </c>
    </row>
    <row r="36" spans="2:20">
      <c r="B36" s="347"/>
      <c r="C36" s="79"/>
      <c r="D36" s="80"/>
      <c r="E36" s="127"/>
      <c r="F36" s="128"/>
      <c r="G36" s="83"/>
      <c r="H36" s="129"/>
      <c r="I36" s="130"/>
      <c r="J36" s="48">
        <f t="shared" si="9"/>
        <v>0</v>
      </c>
      <c r="K36" s="17"/>
      <c r="L36" s="136"/>
      <c r="M36" s="137"/>
      <c r="N36" s="138"/>
      <c r="O36" s="89"/>
      <c r="P36" s="91"/>
      <c r="Q36" s="24">
        <f t="shared" si="8"/>
        <v>0</v>
      </c>
      <c r="R36" s="17"/>
      <c r="S36" s="30">
        <f t="shared" si="10"/>
        <v>0</v>
      </c>
      <c r="T36" s="24">
        <f t="shared" si="11"/>
        <v>0</v>
      </c>
    </row>
    <row r="37" spans="2:20">
      <c r="B37" s="347"/>
      <c r="C37" s="79"/>
      <c r="D37" s="80"/>
      <c r="E37" s="127"/>
      <c r="F37" s="128"/>
      <c r="G37" s="83"/>
      <c r="H37" s="129"/>
      <c r="I37" s="130"/>
      <c r="J37" s="48">
        <f t="shared" si="9"/>
        <v>0</v>
      </c>
      <c r="K37" s="17"/>
      <c r="L37" s="136"/>
      <c r="M37" s="137"/>
      <c r="N37" s="138"/>
      <c r="O37" s="89"/>
      <c r="P37" s="91"/>
      <c r="Q37" s="24">
        <f t="shared" si="8"/>
        <v>0</v>
      </c>
      <c r="R37" s="17"/>
      <c r="S37" s="30">
        <f t="shared" si="10"/>
        <v>0</v>
      </c>
      <c r="T37" s="24">
        <f t="shared" si="11"/>
        <v>0</v>
      </c>
    </row>
    <row r="38" spans="2:20">
      <c r="B38" s="347"/>
      <c r="C38" s="79"/>
      <c r="D38" s="80"/>
      <c r="E38" s="127"/>
      <c r="F38" s="128"/>
      <c r="G38" s="83"/>
      <c r="H38" s="129"/>
      <c r="I38" s="130"/>
      <c r="J38" s="48">
        <f t="shared" si="9"/>
        <v>0</v>
      </c>
      <c r="K38" s="17"/>
      <c r="L38" s="136"/>
      <c r="M38" s="137"/>
      <c r="N38" s="138"/>
      <c r="O38" s="89"/>
      <c r="P38" s="91"/>
      <c r="Q38" s="24">
        <f t="shared" si="8"/>
        <v>0</v>
      </c>
      <c r="R38" s="17"/>
      <c r="S38" s="30">
        <f t="shared" si="10"/>
        <v>0</v>
      </c>
      <c r="T38" s="24">
        <f t="shared" si="11"/>
        <v>0</v>
      </c>
    </row>
    <row r="39" spans="2:20">
      <c r="B39" s="35" t="str">
        <f>'Dépenses en temps interne'!B40:I40</f>
        <v xml:space="preserve">Somme planifiée de l'étape 3. </v>
      </c>
      <c r="C39" s="18"/>
      <c r="D39" s="18"/>
      <c r="E39" s="43"/>
      <c r="F39" s="44"/>
      <c r="G39" s="34"/>
      <c r="H39" s="19"/>
      <c r="I39" s="20">
        <f>SUM(I29:I38)</f>
        <v>0</v>
      </c>
      <c r="J39" s="25">
        <f>SUM(J29:J38)</f>
        <v>0</v>
      </c>
      <c r="K39" s="17"/>
      <c r="L39" s="323" t="str">
        <f xml:space="preserve"> "Somme allouée de l'étape " &amp;$B29</f>
        <v xml:space="preserve">Somme allouée de l'étape 3. </v>
      </c>
      <c r="M39" s="324"/>
      <c r="N39" s="324"/>
      <c r="O39" s="324"/>
      <c r="P39" s="20">
        <f>SUM(P29:P38)</f>
        <v>0</v>
      </c>
      <c r="Q39" s="25">
        <f>SUM(Q29:Q38)</f>
        <v>0</v>
      </c>
      <c r="R39" s="17"/>
      <c r="S39" s="31">
        <f>SUM(S29:S38)</f>
        <v>0</v>
      </c>
      <c r="T39" s="25">
        <f>SUM(T29:T38)</f>
        <v>0</v>
      </c>
    </row>
    <row r="40" spans="2:20">
      <c r="B40" s="347" t="str">
        <f>'Dépenses en temps interne'!B41</f>
        <v xml:space="preserve">4. </v>
      </c>
      <c r="C40" s="79"/>
      <c r="D40" s="80"/>
      <c r="E40" s="127"/>
      <c r="F40" s="128"/>
      <c r="G40" s="83"/>
      <c r="H40" s="129"/>
      <c r="I40" s="130"/>
      <c r="J40" s="48">
        <f>H40*I40</f>
        <v>0</v>
      </c>
      <c r="K40" s="17"/>
      <c r="L40" s="136"/>
      <c r="M40" s="137"/>
      <c r="N40" s="133"/>
      <c r="O40" s="89"/>
      <c r="P40" s="91"/>
      <c r="Q40" s="24">
        <f t="shared" ref="Q40:Q49" si="12">O40*P40</f>
        <v>0</v>
      </c>
      <c r="R40" s="17"/>
      <c r="S40" s="30">
        <f>P40-I40</f>
        <v>0</v>
      </c>
      <c r="T40" s="24">
        <f>Q40-J40</f>
        <v>0</v>
      </c>
    </row>
    <row r="41" spans="2:20">
      <c r="B41" s="347"/>
      <c r="C41" s="79"/>
      <c r="D41" s="80"/>
      <c r="E41" s="127"/>
      <c r="F41" s="128"/>
      <c r="G41" s="83"/>
      <c r="H41" s="129"/>
      <c r="I41" s="130"/>
      <c r="J41" s="48">
        <f t="shared" ref="J41:J49" si="13">H41*I41</f>
        <v>0</v>
      </c>
      <c r="K41" s="17"/>
      <c r="L41" s="136"/>
      <c r="M41" s="137"/>
      <c r="N41" s="138"/>
      <c r="O41" s="89"/>
      <c r="P41" s="91"/>
      <c r="Q41" s="24">
        <f t="shared" si="12"/>
        <v>0</v>
      </c>
      <c r="R41" s="17"/>
      <c r="S41" s="30">
        <f t="shared" ref="S41:S49" si="14">P41-I41</f>
        <v>0</v>
      </c>
      <c r="T41" s="24">
        <f t="shared" ref="T41:T49" si="15">Q41-J41</f>
        <v>0</v>
      </c>
    </row>
    <row r="42" spans="2:20">
      <c r="B42" s="347"/>
      <c r="C42" s="79"/>
      <c r="D42" s="80"/>
      <c r="E42" s="127"/>
      <c r="F42" s="128"/>
      <c r="G42" s="83"/>
      <c r="H42" s="129"/>
      <c r="I42" s="130"/>
      <c r="J42" s="48">
        <f t="shared" si="13"/>
        <v>0</v>
      </c>
      <c r="K42" s="17"/>
      <c r="L42" s="136"/>
      <c r="M42" s="137"/>
      <c r="N42" s="138"/>
      <c r="O42" s="89"/>
      <c r="P42" s="91"/>
      <c r="Q42" s="24">
        <f t="shared" si="12"/>
        <v>0</v>
      </c>
      <c r="R42" s="17"/>
      <c r="S42" s="30">
        <f t="shared" si="14"/>
        <v>0</v>
      </c>
      <c r="T42" s="24">
        <f t="shared" si="15"/>
        <v>0</v>
      </c>
    </row>
    <row r="43" spans="2:20">
      <c r="B43" s="347"/>
      <c r="C43" s="79"/>
      <c r="D43" s="80"/>
      <c r="E43" s="127"/>
      <c r="F43" s="128"/>
      <c r="G43" s="83"/>
      <c r="H43" s="129"/>
      <c r="I43" s="130"/>
      <c r="J43" s="48">
        <f t="shared" si="13"/>
        <v>0</v>
      </c>
      <c r="K43" s="17"/>
      <c r="L43" s="136"/>
      <c r="M43" s="137"/>
      <c r="N43" s="138"/>
      <c r="O43" s="89"/>
      <c r="P43" s="91"/>
      <c r="Q43" s="24">
        <f t="shared" si="12"/>
        <v>0</v>
      </c>
      <c r="R43" s="17"/>
      <c r="S43" s="30">
        <f t="shared" si="14"/>
        <v>0</v>
      </c>
      <c r="T43" s="24">
        <f t="shared" si="15"/>
        <v>0</v>
      </c>
    </row>
    <row r="44" spans="2:20">
      <c r="B44" s="347"/>
      <c r="C44" s="79"/>
      <c r="D44" s="80"/>
      <c r="E44" s="127"/>
      <c r="F44" s="128"/>
      <c r="G44" s="83"/>
      <c r="H44" s="129"/>
      <c r="I44" s="130"/>
      <c r="J44" s="48">
        <f t="shared" si="13"/>
        <v>0</v>
      </c>
      <c r="K44" s="17"/>
      <c r="L44" s="136"/>
      <c r="M44" s="137"/>
      <c r="N44" s="138"/>
      <c r="O44" s="89"/>
      <c r="P44" s="91"/>
      <c r="Q44" s="24">
        <f t="shared" si="12"/>
        <v>0</v>
      </c>
      <c r="R44" s="17"/>
      <c r="S44" s="30">
        <f t="shared" si="14"/>
        <v>0</v>
      </c>
      <c r="T44" s="24">
        <f t="shared" si="15"/>
        <v>0</v>
      </c>
    </row>
    <row r="45" spans="2:20">
      <c r="B45" s="347"/>
      <c r="C45" s="79"/>
      <c r="D45" s="80"/>
      <c r="E45" s="127"/>
      <c r="F45" s="128"/>
      <c r="G45" s="83"/>
      <c r="H45" s="129"/>
      <c r="I45" s="130"/>
      <c r="J45" s="48">
        <f t="shared" si="13"/>
        <v>0</v>
      </c>
      <c r="K45" s="17"/>
      <c r="L45" s="136"/>
      <c r="M45" s="137"/>
      <c r="N45" s="138"/>
      <c r="O45" s="89"/>
      <c r="P45" s="91"/>
      <c r="Q45" s="24">
        <f t="shared" si="12"/>
        <v>0</v>
      </c>
      <c r="R45" s="17"/>
      <c r="S45" s="30">
        <f t="shared" si="14"/>
        <v>0</v>
      </c>
      <c r="T45" s="24">
        <f t="shared" si="15"/>
        <v>0</v>
      </c>
    </row>
    <row r="46" spans="2:20">
      <c r="B46" s="347"/>
      <c r="C46" s="79"/>
      <c r="D46" s="80"/>
      <c r="E46" s="127"/>
      <c r="F46" s="128"/>
      <c r="G46" s="83"/>
      <c r="H46" s="129"/>
      <c r="I46" s="130"/>
      <c r="J46" s="48">
        <f t="shared" si="13"/>
        <v>0</v>
      </c>
      <c r="K46" s="17"/>
      <c r="L46" s="136"/>
      <c r="M46" s="137"/>
      <c r="N46" s="138"/>
      <c r="O46" s="89"/>
      <c r="P46" s="91"/>
      <c r="Q46" s="24">
        <f t="shared" si="12"/>
        <v>0</v>
      </c>
      <c r="R46" s="17"/>
      <c r="S46" s="30">
        <f t="shared" si="14"/>
        <v>0</v>
      </c>
      <c r="T46" s="24">
        <f t="shared" si="15"/>
        <v>0</v>
      </c>
    </row>
    <row r="47" spans="2:20">
      <c r="B47" s="347"/>
      <c r="C47" s="79"/>
      <c r="D47" s="80"/>
      <c r="E47" s="127"/>
      <c r="F47" s="128"/>
      <c r="G47" s="83"/>
      <c r="H47" s="129"/>
      <c r="I47" s="130"/>
      <c r="J47" s="48">
        <f t="shared" si="13"/>
        <v>0</v>
      </c>
      <c r="K47" s="17"/>
      <c r="L47" s="136"/>
      <c r="M47" s="137"/>
      <c r="N47" s="138"/>
      <c r="O47" s="89"/>
      <c r="P47" s="91"/>
      <c r="Q47" s="24">
        <f t="shared" si="12"/>
        <v>0</v>
      </c>
      <c r="R47" s="17"/>
      <c r="S47" s="30">
        <f t="shared" si="14"/>
        <v>0</v>
      </c>
      <c r="T47" s="24">
        <f t="shared" si="15"/>
        <v>0</v>
      </c>
    </row>
    <row r="48" spans="2:20">
      <c r="B48" s="347"/>
      <c r="C48" s="79"/>
      <c r="D48" s="80"/>
      <c r="E48" s="127"/>
      <c r="F48" s="128"/>
      <c r="G48" s="83"/>
      <c r="H48" s="129"/>
      <c r="I48" s="130"/>
      <c r="J48" s="48">
        <f t="shared" si="13"/>
        <v>0</v>
      </c>
      <c r="K48" s="17"/>
      <c r="L48" s="136"/>
      <c r="M48" s="137"/>
      <c r="N48" s="138"/>
      <c r="O48" s="89"/>
      <c r="P48" s="91"/>
      <c r="Q48" s="24">
        <f t="shared" si="12"/>
        <v>0</v>
      </c>
      <c r="R48" s="17"/>
      <c r="S48" s="30">
        <f t="shared" si="14"/>
        <v>0</v>
      </c>
      <c r="T48" s="24">
        <f t="shared" si="15"/>
        <v>0</v>
      </c>
    </row>
    <row r="49" spans="2:20">
      <c r="B49" s="347"/>
      <c r="C49" s="79"/>
      <c r="D49" s="80"/>
      <c r="E49" s="127"/>
      <c r="F49" s="128"/>
      <c r="G49" s="83"/>
      <c r="H49" s="129"/>
      <c r="I49" s="130"/>
      <c r="J49" s="48">
        <f t="shared" si="13"/>
        <v>0</v>
      </c>
      <c r="K49" s="17"/>
      <c r="L49" s="136"/>
      <c r="M49" s="137"/>
      <c r="N49" s="138"/>
      <c r="O49" s="89"/>
      <c r="P49" s="91"/>
      <c r="Q49" s="24">
        <f t="shared" si="12"/>
        <v>0</v>
      </c>
      <c r="R49" s="17"/>
      <c r="S49" s="30">
        <f t="shared" si="14"/>
        <v>0</v>
      </c>
      <c r="T49" s="24">
        <f t="shared" si="15"/>
        <v>0</v>
      </c>
    </row>
    <row r="50" spans="2:20">
      <c r="B50" s="35" t="str">
        <f>'Dépenses en temps interne'!B51:I51</f>
        <v xml:space="preserve">Somme planifiée de l'étape 4. </v>
      </c>
      <c r="C50" s="18"/>
      <c r="D50" s="18"/>
      <c r="E50" s="43"/>
      <c r="F50" s="44"/>
      <c r="G50" s="34"/>
      <c r="H50" s="19"/>
      <c r="I50" s="20">
        <f>SUM(I40:I49)</f>
        <v>0</v>
      </c>
      <c r="J50" s="25">
        <f>SUM(J40:J49)</f>
        <v>0</v>
      </c>
      <c r="K50" s="17"/>
      <c r="L50" s="323" t="str">
        <f xml:space="preserve"> "Somme allouée de l'étape " &amp;$B40</f>
        <v xml:space="preserve">Somme allouée de l'étape 4. </v>
      </c>
      <c r="M50" s="324"/>
      <c r="N50" s="324"/>
      <c r="O50" s="324"/>
      <c r="P50" s="20">
        <f>SUM(P40:P49)</f>
        <v>0</v>
      </c>
      <c r="Q50" s="25">
        <f>SUM(Q40:Q49)</f>
        <v>0</v>
      </c>
      <c r="R50" s="17"/>
      <c r="S50" s="31">
        <f>SUM(S40:S49)</f>
        <v>0</v>
      </c>
      <c r="T50" s="25">
        <f>SUM(T40:T49)</f>
        <v>0</v>
      </c>
    </row>
    <row r="51" spans="2:20">
      <c r="B51" s="347" t="str">
        <f>'Dépenses en temps interne'!B52</f>
        <v>5.</v>
      </c>
      <c r="C51" s="79"/>
      <c r="D51" s="80"/>
      <c r="E51" s="127"/>
      <c r="F51" s="128"/>
      <c r="G51" s="83"/>
      <c r="H51" s="129"/>
      <c r="I51" s="130"/>
      <c r="J51" s="48">
        <f>H51*I51</f>
        <v>0</v>
      </c>
      <c r="K51" s="17"/>
      <c r="L51" s="136"/>
      <c r="M51" s="137"/>
      <c r="N51" s="133"/>
      <c r="O51" s="89"/>
      <c r="P51" s="91"/>
      <c r="Q51" s="24">
        <f t="shared" ref="Q51:Q60" si="16">O51*P51</f>
        <v>0</v>
      </c>
      <c r="R51" s="17"/>
      <c r="S51" s="30">
        <f>P51-I51</f>
        <v>0</v>
      </c>
      <c r="T51" s="24">
        <f>Q51-J51</f>
        <v>0</v>
      </c>
    </row>
    <row r="52" spans="2:20">
      <c r="B52" s="347"/>
      <c r="C52" s="79"/>
      <c r="D52" s="80"/>
      <c r="E52" s="127"/>
      <c r="F52" s="128"/>
      <c r="G52" s="83"/>
      <c r="H52" s="129"/>
      <c r="I52" s="130"/>
      <c r="J52" s="48">
        <f t="shared" ref="J52:J60" si="17">H52*I52</f>
        <v>0</v>
      </c>
      <c r="K52" s="17"/>
      <c r="L52" s="136"/>
      <c r="M52" s="137"/>
      <c r="N52" s="138"/>
      <c r="O52" s="89"/>
      <c r="P52" s="91"/>
      <c r="Q52" s="24">
        <f t="shared" si="16"/>
        <v>0</v>
      </c>
      <c r="R52" s="17"/>
      <c r="S52" s="30">
        <f t="shared" ref="S52:S60" si="18">P52-I52</f>
        <v>0</v>
      </c>
      <c r="T52" s="24">
        <f t="shared" ref="T52:T60" si="19">Q52-J52</f>
        <v>0</v>
      </c>
    </row>
    <row r="53" spans="2:20">
      <c r="B53" s="347"/>
      <c r="C53" s="79"/>
      <c r="D53" s="80"/>
      <c r="E53" s="127"/>
      <c r="F53" s="128"/>
      <c r="G53" s="83"/>
      <c r="H53" s="129"/>
      <c r="I53" s="130"/>
      <c r="J53" s="48">
        <f t="shared" si="17"/>
        <v>0</v>
      </c>
      <c r="K53" s="17"/>
      <c r="L53" s="136"/>
      <c r="M53" s="137"/>
      <c r="N53" s="138"/>
      <c r="O53" s="89"/>
      <c r="P53" s="91"/>
      <c r="Q53" s="24">
        <f t="shared" si="16"/>
        <v>0</v>
      </c>
      <c r="R53" s="17"/>
      <c r="S53" s="30">
        <f t="shared" si="18"/>
        <v>0</v>
      </c>
      <c r="T53" s="24">
        <f t="shared" si="19"/>
        <v>0</v>
      </c>
    </row>
    <row r="54" spans="2:20">
      <c r="B54" s="347"/>
      <c r="C54" s="79"/>
      <c r="D54" s="80"/>
      <c r="E54" s="127"/>
      <c r="F54" s="128"/>
      <c r="G54" s="83"/>
      <c r="H54" s="129"/>
      <c r="I54" s="130"/>
      <c r="J54" s="48">
        <f t="shared" si="17"/>
        <v>0</v>
      </c>
      <c r="K54" s="17"/>
      <c r="L54" s="136"/>
      <c r="M54" s="137"/>
      <c r="N54" s="138"/>
      <c r="O54" s="89"/>
      <c r="P54" s="91"/>
      <c r="Q54" s="24">
        <f t="shared" si="16"/>
        <v>0</v>
      </c>
      <c r="R54" s="17"/>
      <c r="S54" s="30">
        <f t="shared" si="18"/>
        <v>0</v>
      </c>
      <c r="T54" s="24">
        <f t="shared" si="19"/>
        <v>0</v>
      </c>
    </row>
    <row r="55" spans="2:20">
      <c r="B55" s="347"/>
      <c r="C55" s="79"/>
      <c r="D55" s="80"/>
      <c r="E55" s="127"/>
      <c r="F55" s="128"/>
      <c r="G55" s="83"/>
      <c r="H55" s="129"/>
      <c r="I55" s="130"/>
      <c r="J55" s="48">
        <f t="shared" si="17"/>
        <v>0</v>
      </c>
      <c r="K55" s="17"/>
      <c r="L55" s="136"/>
      <c r="M55" s="137"/>
      <c r="N55" s="138"/>
      <c r="O55" s="89"/>
      <c r="P55" s="91"/>
      <c r="Q55" s="24">
        <f t="shared" si="16"/>
        <v>0</v>
      </c>
      <c r="R55" s="17"/>
      <c r="S55" s="30">
        <f t="shared" si="18"/>
        <v>0</v>
      </c>
      <c r="T55" s="24">
        <f t="shared" si="19"/>
        <v>0</v>
      </c>
    </row>
    <row r="56" spans="2:20">
      <c r="B56" s="347"/>
      <c r="C56" s="79"/>
      <c r="D56" s="80"/>
      <c r="E56" s="127"/>
      <c r="F56" s="128"/>
      <c r="G56" s="83"/>
      <c r="H56" s="129"/>
      <c r="I56" s="130"/>
      <c r="J56" s="48">
        <f t="shared" si="17"/>
        <v>0</v>
      </c>
      <c r="K56" s="17"/>
      <c r="L56" s="136"/>
      <c r="M56" s="137"/>
      <c r="N56" s="138"/>
      <c r="O56" s="89"/>
      <c r="P56" s="91"/>
      <c r="Q56" s="24">
        <f t="shared" si="16"/>
        <v>0</v>
      </c>
      <c r="R56" s="17"/>
      <c r="S56" s="30">
        <f t="shared" si="18"/>
        <v>0</v>
      </c>
      <c r="T56" s="24">
        <f t="shared" si="19"/>
        <v>0</v>
      </c>
    </row>
    <row r="57" spans="2:20">
      <c r="B57" s="347"/>
      <c r="C57" s="79"/>
      <c r="D57" s="80"/>
      <c r="E57" s="127"/>
      <c r="F57" s="128"/>
      <c r="G57" s="83"/>
      <c r="H57" s="129"/>
      <c r="I57" s="130"/>
      <c r="J57" s="48">
        <f t="shared" si="17"/>
        <v>0</v>
      </c>
      <c r="K57" s="17"/>
      <c r="L57" s="136"/>
      <c r="M57" s="137"/>
      <c r="N57" s="138"/>
      <c r="O57" s="89"/>
      <c r="P57" s="91"/>
      <c r="Q57" s="24">
        <f t="shared" si="16"/>
        <v>0</v>
      </c>
      <c r="R57" s="17"/>
      <c r="S57" s="30">
        <f t="shared" si="18"/>
        <v>0</v>
      </c>
      <c r="T57" s="24">
        <f t="shared" si="19"/>
        <v>0</v>
      </c>
    </row>
    <row r="58" spans="2:20">
      <c r="B58" s="347"/>
      <c r="C58" s="79"/>
      <c r="D58" s="80"/>
      <c r="E58" s="127"/>
      <c r="F58" s="128"/>
      <c r="G58" s="83"/>
      <c r="H58" s="129"/>
      <c r="I58" s="130"/>
      <c r="J58" s="48">
        <f t="shared" si="17"/>
        <v>0</v>
      </c>
      <c r="K58" s="17"/>
      <c r="L58" s="136"/>
      <c r="M58" s="137"/>
      <c r="N58" s="138"/>
      <c r="O58" s="89"/>
      <c r="P58" s="91"/>
      <c r="Q58" s="24">
        <f t="shared" si="16"/>
        <v>0</v>
      </c>
      <c r="R58" s="17"/>
      <c r="S58" s="30">
        <f t="shared" si="18"/>
        <v>0</v>
      </c>
      <c r="T58" s="24">
        <f t="shared" si="19"/>
        <v>0</v>
      </c>
    </row>
    <row r="59" spans="2:20">
      <c r="B59" s="347"/>
      <c r="C59" s="79"/>
      <c r="D59" s="80"/>
      <c r="E59" s="127"/>
      <c r="F59" s="128"/>
      <c r="G59" s="83"/>
      <c r="H59" s="129"/>
      <c r="I59" s="130"/>
      <c r="J59" s="48">
        <f t="shared" si="17"/>
        <v>0</v>
      </c>
      <c r="K59" s="17"/>
      <c r="L59" s="136"/>
      <c r="M59" s="137"/>
      <c r="N59" s="138"/>
      <c r="O59" s="89"/>
      <c r="P59" s="91"/>
      <c r="Q59" s="24">
        <f t="shared" si="16"/>
        <v>0</v>
      </c>
      <c r="R59" s="17"/>
      <c r="S59" s="30">
        <f t="shared" si="18"/>
        <v>0</v>
      </c>
      <c r="T59" s="24">
        <f t="shared" si="19"/>
        <v>0</v>
      </c>
    </row>
    <row r="60" spans="2:20">
      <c r="B60" s="347"/>
      <c r="C60" s="79"/>
      <c r="D60" s="80"/>
      <c r="E60" s="127"/>
      <c r="F60" s="128"/>
      <c r="G60" s="83"/>
      <c r="H60" s="129"/>
      <c r="I60" s="130"/>
      <c r="J60" s="48">
        <f t="shared" si="17"/>
        <v>0</v>
      </c>
      <c r="K60" s="17"/>
      <c r="L60" s="136"/>
      <c r="M60" s="137"/>
      <c r="N60" s="138"/>
      <c r="O60" s="89"/>
      <c r="P60" s="91"/>
      <c r="Q60" s="24">
        <f t="shared" si="16"/>
        <v>0</v>
      </c>
      <c r="R60" s="17"/>
      <c r="S60" s="30">
        <f t="shared" si="18"/>
        <v>0</v>
      </c>
      <c r="T60" s="24">
        <f t="shared" si="19"/>
        <v>0</v>
      </c>
    </row>
    <row r="61" spans="2:20">
      <c r="B61" s="35" t="str">
        <f>'Dépenses en temps interne'!B62</f>
        <v>Somme planifiée de l'étape 5.</v>
      </c>
      <c r="C61" s="18"/>
      <c r="D61" s="18"/>
      <c r="E61" s="43"/>
      <c r="F61" s="44"/>
      <c r="G61" s="34"/>
      <c r="H61" s="19"/>
      <c r="I61" s="20">
        <f>SUM(I51:I60)</f>
        <v>0</v>
      </c>
      <c r="J61" s="25">
        <f>SUM(J51:J60)</f>
        <v>0</v>
      </c>
      <c r="K61" s="17"/>
      <c r="L61" s="323" t="str">
        <f xml:space="preserve"> "Somme allouée de l'étape " &amp;$B51</f>
        <v>Somme allouée de l'étape 5.</v>
      </c>
      <c r="M61" s="324"/>
      <c r="N61" s="324"/>
      <c r="O61" s="324"/>
      <c r="P61" s="20">
        <f>SUM(P51:P60)</f>
        <v>0</v>
      </c>
      <c r="Q61" s="25">
        <f>SUM(Q51:Q60)</f>
        <v>0</v>
      </c>
      <c r="R61" s="17"/>
      <c r="S61" s="31">
        <f>SUM(S51:S60)</f>
        <v>0</v>
      </c>
      <c r="T61" s="25">
        <f>SUM(T51:T60)</f>
        <v>0</v>
      </c>
    </row>
    <row r="62" spans="2:20">
      <c r="B62" s="347" t="str">
        <f>'Dépenses en temps interne'!B63</f>
        <v>6.</v>
      </c>
      <c r="C62" s="79"/>
      <c r="D62" s="80"/>
      <c r="E62" s="127"/>
      <c r="F62" s="128"/>
      <c r="G62" s="83"/>
      <c r="H62" s="129"/>
      <c r="I62" s="130"/>
      <c r="J62" s="48">
        <f>H62*I62</f>
        <v>0</v>
      </c>
      <c r="K62" s="17"/>
      <c r="L62" s="136"/>
      <c r="M62" s="137"/>
      <c r="N62" s="133"/>
      <c r="O62" s="89"/>
      <c r="P62" s="91"/>
      <c r="Q62" s="24">
        <f t="shared" ref="Q62:Q71" si="20">O62*P62</f>
        <v>0</v>
      </c>
      <c r="R62" s="17"/>
      <c r="S62" s="30">
        <f>P62-I62</f>
        <v>0</v>
      </c>
      <c r="T62" s="24">
        <f>Q62-J62</f>
        <v>0</v>
      </c>
    </row>
    <row r="63" spans="2:20">
      <c r="B63" s="347"/>
      <c r="C63" s="79"/>
      <c r="D63" s="80"/>
      <c r="E63" s="127"/>
      <c r="F63" s="128"/>
      <c r="G63" s="83"/>
      <c r="H63" s="129"/>
      <c r="I63" s="130"/>
      <c r="J63" s="48">
        <f t="shared" ref="J63:J71" si="21">H63*I63</f>
        <v>0</v>
      </c>
      <c r="K63" s="17"/>
      <c r="L63" s="136"/>
      <c r="M63" s="137"/>
      <c r="N63" s="138"/>
      <c r="O63" s="89"/>
      <c r="P63" s="91"/>
      <c r="Q63" s="24">
        <f t="shared" si="20"/>
        <v>0</v>
      </c>
      <c r="R63" s="17"/>
      <c r="S63" s="30">
        <f t="shared" ref="S63:S71" si="22">P63-I63</f>
        <v>0</v>
      </c>
      <c r="T63" s="24">
        <f t="shared" ref="T63:T71" si="23">Q63-J63</f>
        <v>0</v>
      </c>
    </row>
    <row r="64" spans="2:20">
      <c r="B64" s="347"/>
      <c r="C64" s="79"/>
      <c r="D64" s="80"/>
      <c r="E64" s="127"/>
      <c r="F64" s="128"/>
      <c r="G64" s="83"/>
      <c r="H64" s="129"/>
      <c r="I64" s="130"/>
      <c r="J64" s="48">
        <f t="shared" si="21"/>
        <v>0</v>
      </c>
      <c r="K64" s="17"/>
      <c r="L64" s="136"/>
      <c r="M64" s="137"/>
      <c r="N64" s="138"/>
      <c r="O64" s="89"/>
      <c r="P64" s="91"/>
      <c r="Q64" s="24">
        <f t="shared" si="20"/>
        <v>0</v>
      </c>
      <c r="R64" s="17"/>
      <c r="S64" s="30">
        <f t="shared" si="22"/>
        <v>0</v>
      </c>
      <c r="T64" s="24">
        <f t="shared" si="23"/>
        <v>0</v>
      </c>
    </row>
    <row r="65" spans="2:20">
      <c r="B65" s="347"/>
      <c r="C65" s="79"/>
      <c r="D65" s="80"/>
      <c r="E65" s="127"/>
      <c r="F65" s="128"/>
      <c r="G65" s="83"/>
      <c r="H65" s="129"/>
      <c r="I65" s="130"/>
      <c r="J65" s="48">
        <f t="shared" si="21"/>
        <v>0</v>
      </c>
      <c r="K65" s="17"/>
      <c r="L65" s="136"/>
      <c r="M65" s="137"/>
      <c r="N65" s="138"/>
      <c r="O65" s="89"/>
      <c r="P65" s="91"/>
      <c r="Q65" s="24">
        <f t="shared" si="20"/>
        <v>0</v>
      </c>
      <c r="R65" s="17"/>
      <c r="S65" s="30">
        <f t="shared" si="22"/>
        <v>0</v>
      </c>
      <c r="T65" s="24">
        <f t="shared" si="23"/>
        <v>0</v>
      </c>
    </row>
    <row r="66" spans="2:20">
      <c r="B66" s="347"/>
      <c r="C66" s="79"/>
      <c r="D66" s="80"/>
      <c r="E66" s="127"/>
      <c r="F66" s="128"/>
      <c r="G66" s="83"/>
      <c r="H66" s="129"/>
      <c r="I66" s="130"/>
      <c r="J66" s="48">
        <f t="shared" si="21"/>
        <v>0</v>
      </c>
      <c r="K66" s="17"/>
      <c r="L66" s="136"/>
      <c r="M66" s="137"/>
      <c r="N66" s="138"/>
      <c r="O66" s="89"/>
      <c r="P66" s="91"/>
      <c r="Q66" s="24">
        <f t="shared" si="20"/>
        <v>0</v>
      </c>
      <c r="R66" s="17"/>
      <c r="S66" s="30">
        <f t="shared" si="22"/>
        <v>0</v>
      </c>
      <c r="T66" s="24">
        <f t="shared" si="23"/>
        <v>0</v>
      </c>
    </row>
    <row r="67" spans="2:20">
      <c r="B67" s="347"/>
      <c r="C67" s="79"/>
      <c r="D67" s="80"/>
      <c r="E67" s="127"/>
      <c r="F67" s="128"/>
      <c r="G67" s="83"/>
      <c r="H67" s="129"/>
      <c r="I67" s="130"/>
      <c r="J67" s="48">
        <f t="shared" si="21"/>
        <v>0</v>
      </c>
      <c r="K67" s="17"/>
      <c r="L67" s="136"/>
      <c r="M67" s="137"/>
      <c r="N67" s="138"/>
      <c r="O67" s="89"/>
      <c r="P67" s="91"/>
      <c r="Q67" s="24">
        <f t="shared" si="20"/>
        <v>0</v>
      </c>
      <c r="R67" s="17"/>
      <c r="S67" s="30">
        <f t="shared" si="22"/>
        <v>0</v>
      </c>
      <c r="T67" s="24">
        <f t="shared" si="23"/>
        <v>0</v>
      </c>
    </row>
    <row r="68" spans="2:20">
      <c r="B68" s="347"/>
      <c r="C68" s="79"/>
      <c r="D68" s="80"/>
      <c r="E68" s="127"/>
      <c r="F68" s="128"/>
      <c r="G68" s="83"/>
      <c r="H68" s="129"/>
      <c r="I68" s="130"/>
      <c r="J68" s="48">
        <f t="shared" si="21"/>
        <v>0</v>
      </c>
      <c r="K68" s="17"/>
      <c r="L68" s="136"/>
      <c r="M68" s="137"/>
      <c r="N68" s="138"/>
      <c r="O68" s="89"/>
      <c r="P68" s="91"/>
      <c r="Q68" s="24">
        <f t="shared" si="20"/>
        <v>0</v>
      </c>
      <c r="R68" s="17"/>
      <c r="S68" s="30">
        <f t="shared" si="22"/>
        <v>0</v>
      </c>
      <c r="T68" s="24">
        <f t="shared" si="23"/>
        <v>0</v>
      </c>
    </row>
    <row r="69" spans="2:20">
      <c r="B69" s="347"/>
      <c r="C69" s="79"/>
      <c r="D69" s="80"/>
      <c r="E69" s="127"/>
      <c r="F69" s="128"/>
      <c r="G69" s="83"/>
      <c r="H69" s="129"/>
      <c r="I69" s="130"/>
      <c r="J69" s="48">
        <f t="shared" si="21"/>
        <v>0</v>
      </c>
      <c r="K69" s="17"/>
      <c r="L69" s="136"/>
      <c r="M69" s="137"/>
      <c r="N69" s="138"/>
      <c r="O69" s="89"/>
      <c r="P69" s="91"/>
      <c r="Q69" s="24">
        <f t="shared" si="20"/>
        <v>0</v>
      </c>
      <c r="R69" s="17"/>
      <c r="S69" s="30">
        <f t="shared" si="22"/>
        <v>0</v>
      </c>
      <c r="T69" s="24">
        <f t="shared" si="23"/>
        <v>0</v>
      </c>
    </row>
    <row r="70" spans="2:20">
      <c r="B70" s="347"/>
      <c r="C70" s="79"/>
      <c r="D70" s="80"/>
      <c r="E70" s="127"/>
      <c r="F70" s="128"/>
      <c r="G70" s="83"/>
      <c r="H70" s="129"/>
      <c r="I70" s="130"/>
      <c r="J70" s="48">
        <f t="shared" si="21"/>
        <v>0</v>
      </c>
      <c r="K70" s="17"/>
      <c r="L70" s="136"/>
      <c r="M70" s="137"/>
      <c r="N70" s="138"/>
      <c r="O70" s="89"/>
      <c r="P70" s="91"/>
      <c r="Q70" s="24">
        <f t="shared" si="20"/>
        <v>0</v>
      </c>
      <c r="R70" s="17"/>
      <c r="S70" s="30">
        <f t="shared" si="22"/>
        <v>0</v>
      </c>
      <c r="T70" s="24">
        <f t="shared" si="23"/>
        <v>0</v>
      </c>
    </row>
    <row r="71" spans="2:20">
      <c r="B71" s="347"/>
      <c r="C71" s="79"/>
      <c r="D71" s="80"/>
      <c r="E71" s="127"/>
      <c r="F71" s="128"/>
      <c r="G71" s="83"/>
      <c r="H71" s="129"/>
      <c r="I71" s="130"/>
      <c r="J71" s="48">
        <f t="shared" si="21"/>
        <v>0</v>
      </c>
      <c r="K71" s="17"/>
      <c r="L71" s="136"/>
      <c r="M71" s="137"/>
      <c r="N71" s="138"/>
      <c r="O71" s="89"/>
      <c r="P71" s="91"/>
      <c r="Q71" s="24">
        <f t="shared" si="20"/>
        <v>0</v>
      </c>
      <c r="R71" s="17"/>
      <c r="S71" s="30">
        <f t="shared" si="22"/>
        <v>0</v>
      </c>
      <c r="T71" s="24">
        <f t="shared" si="23"/>
        <v>0</v>
      </c>
    </row>
    <row r="72" spans="2:20">
      <c r="B72" s="35" t="str">
        <f>'Dépenses en temps interne'!B73:I73</f>
        <v>Somme planifiée de l'étape 6.</v>
      </c>
      <c r="C72" s="18"/>
      <c r="D72" s="18"/>
      <c r="E72" s="43"/>
      <c r="F72" s="44"/>
      <c r="G72" s="34"/>
      <c r="H72" s="19"/>
      <c r="I72" s="20">
        <f>SUM(I62:I71)</f>
        <v>0</v>
      </c>
      <c r="J72" s="25">
        <f>SUM(J62:J71)</f>
        <v>0</v>
      </c>
      <c r="K72" s="17"/>
      <c r="L72" s="323" t="str">
        <f xml:space="preserve"> "Somme allouée de l'étape " &amp;$B62</f>
        <v>Somme allouée de l'étape 6.</v>
      </c>
      <c r="M72" s="324"/>
      <c r="N72" s="324"/>
      <c r="O72" s="324"/>
      <c r="P72" s="20">
        <f>SUM(P62:P71)</f>
        <v>0</v>
      </c>
      <c r="Q72" s="25">
        <f>SUM(Q62:Q71)</f>
        <v>0</v>
      </c>
      <c r="R72" s="17"/>
      <c r="S72" s="31">
        <f>SUM(S62:S71)</f>
        <v>0</v>
      </c>
      <c r="T72" s="25">
        <f>SUM(T62:T71)</f>
        <v>0</v>
      </c>
    </row>
    <row r="73" spans="2:20">
      <c r="B73" s="347" t="str">
        <f>'Dépenses en temps interne'!B74</f>
        <v>7.</v>
      </c>
      <c r="C73" s="79"/>
      <c r="D73" s="80"/>
      <c r="E73" s="127"/>
      <c r="F73" s="128"/>
      <c r="G73" s="83"/>
      <c r="H73" s="129"/>
      <c r="I73" s="130"/>
      <c r="J73" s="48">
        <f>H73*I73</f>
        <v>0</v>
      </c>
      <c r="K73" s="17"/>
      <c r="L73" s="136"/>
      <c r="M73" s="137"/>
      <c r="N73" s="133"/>
      <c r="O73" s="89"/>
      <c r="P73" s="91"/>
      <c r="Q73" s="24">
        <f t="shared" ref="Q73:Q82" si="24">O73*P73</f>
        <v>0</v>
      </c>
      <c r="R73" s="17"/>
      <c r="S73" s="30">
        <f>P73-I73</f>
        <v>0</v>
      </c>
      <c r="T73" s="24">
        <f>Q73-J73</f>
        <v>0</v>
      </c>
    </row>
    <row r="74" spans="2:20">
      <c r="B74" s="347"/>
      <c r="C74" s="79"/>
      <c r="D74" s="80"/>
      <c r="E74" s="127"/>
      <c r="F74" s="128"/>
      <c r="G74" s="83"/>
      <c r="H74" s="129"/>
      <c r="I74" s="130"/>
      <c r="J74" s="48">
        <f t="shared" ref="J74:J82" si="25">H74*I74</f>
        <v>0</v>
      </c>
      <c r="K74" s="17"/>
      <c r="L74" s="136"/>
      <c r="M74" s="137"/>
      <c r="N74" s="138"/>
      <c r="O74" s="89"/>
      <c r="P74" s="91"/>
      <c r="Q74" s="24">
        <f t="shared" si="24"/>
        <v>0</v>
      </c>
      <c r="R74" s="17"/>
      <c r="S74" s="30">
        <f t="shared" ref="S74:S82" si="26">P74-I74</f>
        <v>0</v>
      </c>
      <c r="T74" s="24">
        <f t="shared" ref="T74:T82" si="27">Q74-J74</f>
        <v>0</v>
      </c>
    </row>
    <row r="75" spans="2:20">
      <c r="B75" s="347"/>
      <c r="C75" s="79"/>
      <c r="D75" s="80"/>
      <c r="E75" s="127"/>
      <c r="F75" s="128"/>
      <c r="G75" s="83"/>
      <c r="H75" s="129"/>
      <c r="I75" s="130"/>
      <c r="J75" s="48">
        <f t="shared" si="25"/>
        <v>0</v>
      </c>
      <c r="K75" s="17"/>
      <c r="L75" s="136"/>
      <c r="M75" s="137"/>
      <c r="N75" s="138"/>
      <c r="O75" s="89"/>
      <c r="P75" s="91"/>
      <c r="Q75" s="24">
        <f t="shared" si="24"/>
        <v>0</v>
      </c>
      <c r="R75" s="17"/>
      <c r="S75" s="30">
        <f t="shared" si="26"/>
        <v>0</v>
      </c>
      <c r="T75" s="24">
        <f t="shared" si="27"/>
        <v>0</v>
      </c>
    </row>
    <row r="76" spans="2:20">
      <c r="B76" s="347"/>
      <c r="C76" s="79"/>
      <c r="D76" s="80"/>
      <c r="E76" s="127"/>
      <c r="F76" s="128"/>
      <c r="G76" s="83"/>
      <c r="H76" s="129"/>
      <c r="I76" s="130"/>
      <c r="J76" s="48">
        <f t="shared" si="25"/>
        <v>0</v>
      </c>
      <c r="K76" s="17"/>
      <c r="L76" s="136"/>
      <c r="M76" s="137"/>
      <c r="N76" s="138"/>
      <c r="O76" s="89"/>
      <c r="P76" s="91"/>
      <c r="Q76" s="24">
        <f t="shared" si="24"/>
        <v>0</v>
      </c>
      <c r="R76" s="17"/>
      <c r="S76" s="30">
        <f t="shared" si="26"/>
        <v>0</v>
      </c>
      <c r="T76" s="24">
        <f t="shared" si="27"/>
        <v>0</v>
      </c>
    </row>
    <row r="77" spans="2:20">
      <c r="B77" s="347"/>
      <c r="C77" s="79"/>
      <c r="D77" s="80"/>
      <c r="E77" s="127"/>
      <c r="F77" s="128"/>
      <c r="G77" s="83"/>
      <c r="H77" s="129"/>
      <c r="I77" s="130"/>
      <c r="J77" s="48">
        <f t="shared" si="25"/>
        <v>0</v>
      </c>
      <c r="K77" s="17"/>
      <c r="L77" s="136"/>
      <c r="M77" s="137"/>
      <c r="N77" s="138"/>
      <c r="O77" s="89"/>
      <c r="P77" s="91"/>
      <c r="Q77" s="24">
        <f t="shared" si="24"/>
        <v>0</v>
      </c>
      <c r="R77" s="17"/>
      <c r="S77" s="30">
        <f t="shared" si="26"/>
        <v>0</v>
      </c>
      <c r="T77" s="24">
        <f t="shared" si="27"/>
        <v>0</v>
      </c>
    </row>
    <row r="78" spans="2:20">
      <c r="B78" s="347"/>
      <c r="C78" s="79"/>
      <c r="D78" s="80"/>
      <c r="E78" s="127"/>
      <c r="F78" s="128"/>
      <c r="G78" s="83"/>
      <c r="H78" s="129"/>
      <c r="I78" s="130"/>
      <c r="J78" s="48">
        <f t="shared" si="25"/>
        <v>0</v>
      </c>
      <c r="K78" s="17"/>
      <c r="L78" s="136"/>
      <c r="M78" s="137"/>
      <c r="N78" s="138"/>
      <c r="O78" s="89"/>
      <c r="P78" s="91"/>
      <c r="Q78" s="24">
        <f t="shared" si="24"/>
        <v>0</v>
      </c>
      <c r="R78" s="17"/>
      <c r="S78" s="30">
        <f t="shared" si="26"/>
        <v>0</v>
      </c>
      <c r="T78" s="24">
        <f t="shared" si="27"/>
        <v>0</v>
      </c>
    </row>
    <row r="79" spans="2:20">
      <c r="B79" s="347"/>
      <c r="C79" s="79"/>
      <c r="D79" s="80"/>
      <c r="E79" s="127"/>
      <c r="F79" s="128"/>
      <c r="G79" s="83"/>
      <c r="H79" s="129"/>
      <c r="I79" s="130"/>
      <c r="J79" s="48">
        <f t="shared" si="25"/>
        <v>0</v>
      </c>
      <c r="K79" s="17"/>
      <c r="L79" s="136"/>
      <c r="M79" s="137"/>
      <c r="N79" s="138"/>
      <c r="O79" s="89"/>
      <c r="P79" s="91"/>
      <c r="Q79" s="24">
        <f t="shared" si="24"/>
        <v>0</v>
      </c>
      <c r="R79" s="17"/>
      <c r="S79" s="30">
        <f t="shared" si="26"/>
        <v>0</v>
      </c>
      <c r="T79" s="24">
        <f t="shared" si="27"/>
        <v>0</v>
      </c>
    </row>
    <row r="80" spans="2:20">
      <c r="B80" s="347"/>
      <c r="C80" s="79"/>
      <c r="D80" s="80"/>
      <c r="E80" s="127"/>
      <c r="F80" s="128"/>
      <c r="G80" s="83"/>
      <c r="H80" s="129"/>
      <c r="I80" s="130"/>
      <c r="J80" s="48">
        <f t="shared" si="25"/>
        <v>0</v>
      </c>
      <c r="K80" s="17"/>
      <c r="L80" s="136"/>
      <c r="M80" s="137"/>
      <c r="N80" s="138"/>
      <c r="O80" s="89"/>
      <c r="P80" s="91"/>
      <c r="Q80" s="24">
        <f t="shared" si="24"/>
        <v>0</v>
      </c>
      <c r="R80" s="17"/>
      <c r="S80" s="30">
        <f t="shared" si="26"/>
        <v>0</v>
      </c>
      <c r="T80" s="24">
        <f t="shared" si="27"/>
        <v>0</v>
      </c>
    </row>
    <row r="81" spans="2:20">
      <c r="B81" s="347"/>
      <c r="C81" s="79"/>
      <c r="D81" s="80"/>
      <c r="E81" s="127"/>
      <c r="F81" s="128"/>
      <c r="G81" s="83"/>
      <c r="H81" s="129"/>
      <c r="I81" s="130"/>
      <c r="J81" s="48">
        <f t="shared" si="25"/>
        <v>0</v>
      </c>
      <c r="K81" s="17"/>
      <c r="L81" s="136"/>
      <c r="M81" s="137"/>
      <c r="N81" s="138"/>
      <c r="O81" s="89"/>
      <c r="P81" s="91"/>
      <c r="Q81" s="24">
        <f t="shared" si="24"/>
        <v>0</v>
      </c>
      <c r="R81" s="17"/>
      <c r="S81" s="30">
        <f t="shared" si="26"/>
        <v>0</v>
      </c>
      <c r="T81" s="24">
        <f t="shared" si="27"/>
        <v>0</v>
      </c>
    </row>
    <row r="82" spans="2:20">
      <c r="B82" s="347"/>
      <c r="C82" s="79"/>
      <c r="D82" s="80"/>
      <c r="E82" s="127"/>
      <c r="F82" s="128"/>
      <c r="G82" s="83"/>
      <c r="H82" s="129"/>
      <c r="I82" s="130"/>
      <c r="J82" s="48">
        <f t="shared" si="25"/>
        <v>0</v>
      </c>
      <c r="K82" s="17"/>
      <c r="L82" s="136"/>
      <c r="M82" s="137"/>
      <c r="N82" s="138"/>
      <c r="O82" s="89"/>
      <c r="P82" s="91"/>
      <c r="Q82" s="24">
        <f t="shared" si="24"/>
        <v>0</v>
      </c>
      <c r="R82" s="17"/>
      <c r="S82" s="30">
        <f t="shared" si="26"/>
        <v>0</v>
      </c>
      <c r="T82" s="24">
        <f t="shared" si="27"/>
        <v>0</v>
      </c>
    </row>
    <row r="83" spans="2:20">
      <c r="B83" s="35" t="str">
        <f>'Dépenses en temps interne'!B84:I84</f>
        <v>Somme planifiée de l'étape 7.</v>
      </c>
      <c r="C83" s="18"/>
      <c r="D83" s="18"/>
      <c r="E83" s="43"/>
      <c r="F83" s="44"/>
      <c r="G83" s="34"/>
      <c r="H83" s="19"/>
      <c r="I83" s="20">
        <f>SUM(I73:I82)</f>
        <v>0</v>
      </c>
      <c r="J83" s="25">
        <f>SUM(J73:J82)</f>
        <v>0</v>
      </c>
      <c r="K83" s="17"/>
      <c r="L83" s="323" t="str">
        <f xml:space="preserve"> "Somme allouée de l'étape " &amp;$B73</f>
        <v>Somme allouée de l'étape 7.</v>
      </c>
      <c r="M83" s="324"/>
      <c r="N83" s="324"/>
      <c r="O83" s="324"/>
      <c r="P83" s="20">
        <f>SUM(P73:P82)</f>
        <v>0</v>
      </c>
      <c r="Q83" s="25">
        <f>SUM(Q73:Q82)</f>
        <v>0</v>
      </c>
      <c r="R83" s="17"/>
      <c r="S83" s="31">
        <f>SUM(S73:S82)</f>
        <v>0</v>
      </c>
      <c r="T83" s="25">
        <f>SUM(T73:T82)</f>
        <v>0</v>
      </c>
    </row>
    <row r="84" spans="2:20">
      <c r="B84" s="347" t="str">
        <f>'Dépenses en temps interne'!B85</f>
        <v>8.</v>
      </c>
      <c r="C84" s="79"/>
      <c r="D84" s="80"/>
      <c r="E84" s="127"/>
      <c r="F84" s="128"/>
      <c r="G84" s="83"/>
      <c r="H84" s="129"/>
      <c r="I84" s="130"/>
      <c r="J84" s="48">
        <f>H84*I84</f>
        <v>0</v>
      </c>
      <c r="K84" s="17"/>
      <c r="L84" s="136"/>
      <c r="M84" s="137"/>
      <c r="N84" s="133"/>
      <c r="O84" s="89"/>
      <c r="P84" s="91"/>
      <c r="Q84" s="24">
        <f t="shared" ref="Q84:Q93" si="28">O84*P84</f>
        <v>0</v>
      </c>
      <c r="R84" s="17"/>
      <c r="S84" s="30">
        <f>P84-I84</f>
        <v>0</v>
      </c>
      <c r="T84" s="24">
        <f>Q84-J84</f>
        <v>0</v>
      </c>
    </row>
    <row r="85" spans="2:20">
      <c r="B85" s="347"/>
      <c r="C85" s="79"/>
      <c r="D85" s="80"/>
      <c r="E85" s="127"/>
      <c r="F85" s="128"/>
      <c r="G85" s="83"/>
      <c r="H85" s="129"/>
      <c r="I85" s="130"/>
      <c r="J85" s="48">
        <f t="shared" ref="J85:J93" si="29">H85*I85</f>
        <v>0</v>
      </c>
      <c r="K85" s="17"/>
      <c r="L85" s="136"/>
      <c r="M85" s="137"/>
      <c r="N85" s="138"/>
      <c r="O85" s="89"/>
      <c r="P85" s="91"/>
      <c r="Q85" s="24">
        <f t="shared" si="28"/>
        <v>0</v>
      </c>
      <c r="R85" s="17"/>
      <c r="S85" s="30">
        <f t="shared" ref="S85:S93" si="30">P85-I85</f>
        <v>0</v>
      </c>
      <c r="T85" s="24">
        <f t="shared" ref="T85:T93" si="31">Q85-J85</f>
        <v>0</v>
      </c>
    </row>
    <row r="86" spans="2:20">
      <c r="B86" s="347"/>
      <c r="C86" s="79"/>
      <c r="D86" s="80"/>
      <c r="E86" s="127"/>
      <c r="F86" s="128"/>
      <c r="G86" s="83"/>
      <c r="H86" s="129"/>
      <c r="I86" s="130"/>
      <c r="J86" s="48">
        <f t="shared" si="29"/>
        <v>0</v>
      </c>
      <c r="K86" s="17"/>
      <c r="L86" s="136"/>
      <c r="M86" s="137"/>
      <c r="N86" s="138"/>
      <c r="O86" s="89"/>
      <c r="P86" s="91"/>
      <c r="Q86" s="24">
        <f t="shared" si="28"/>
        <v>0</v>
      </c>
      <c r="R86" s="17"/>
      <c r="S86" s="30">
        <f t="shared" si="30"/>
        <v>0</v>
      </c>
      <c r="T86" s="24">
        <f t="shared" si="31"/>
        <v>0</v>
      </c>
    </row>
    <row r="87" spans="2:20">
      <c r="B87" s="347"/>
      <c r="C87" s="79"/>
      <c r="D87" s="80"/>
      <c r="E87" s="127"/>
      <c r="F87" s="128"/>
      <c r="G87" s="83"/>
      <c r="H87" s="129"/>
      <c r="I87" s="130"/>
      <c r="J87" s="48">
        <f t="shared" si="29"/>
        <v>0</v>
      </c>
      <c r="K87" s="17"/>
      <c r="L87" s="136"/>
      <c r="M87" s="137"/>
      <c r="N87" s="138"/>
      <c r="O87" s="89"/>
      <c r="P87" s="91"/>
      <c r="Q87" s="24">
        <f t="shared" si="28"/>
        <v>0</v>
      </c>
      <c r="R87" s="17"/>
      <c r="S87" s="30">
        <f t="shared" si="30"/>
        <v>0</v>
      </c>
      <c r="T87" s="24">
        <f t="shared" si="31"/>
        <v>0</v>
      </c>
    </row>
    <row r="88" spans="2:20">
      <c r="B88" s="347"/>
      <c r="C88" s="79"/>
      <c r="D88" s="80"/>
      <c r="E88" s="127"/>
      <c r="F88" s="128"/>
      <c r="G88" s="83"/>
      <c r="H88" s="129"/>
      <c r="I88" s="130"/>
      <c r="J88" s="48">
        <f t="shared" si="29"/>
        <v>0</v>
      </c>
      <c r="K88" s="17"/>
      <c r="L88" s="136"/>
      <c r="M88" s="137"/>
      <c r="N88" s="138"/>
      <c r="O88" s="89"/>
      <c r="P88" s="91"/>
      <c r="Q88" s="24">
        <f t="shared" si="28"/>
        <v>0</v>
      </c>
      <c r="R88" s="17"/>
      <c r="S88" s="30">
        <f t="shared" si="30"/>
        <v>0</v>
      </c>
      <c r="T88" s="24">
        <f t="shared" si="31"/>
        <v>0</v>
      </c>
    </row>
    <row r="89" spans="2:20">
      <c r="B89" s="347"/>
      <c r="C89" s="79"/>
      <c r="D89" s="80"/>
      <c r="E89" s="127"/>
      <c r="F89" s="128"/>
      <c r="G89" s="83"/>
      <c r="H89" s="129"/>
      <c r="I89" s="130"/>
      <c r="J89" s="48">
        <f t="shared" si="29"/>
        <v>0</v>
      </c>
      <c r="K89" s="17"/>
      <c r="L89" s="136"/>
      <c r="M89" s="137"/>
      <c r="N89" s="138"/>
      <c r="O89" s="89"/>
      <c r="P89" s="91"/>
      <c r="Q89" s="24">
        <f t="shared" si="28"/>
        <v>0</v>
      </c>
      <c r="R89" s="17"/>
      <c r="S89" s="30">
        <f t="shared" si="30"/>
        <v>0</v>
      </c>
      <c r="T89" s="24">
        <f t="shared" si="31"/>
        <v>0</v>
      </c>
    </row>
    <row r="90" spans="2:20">
      <c r="B90" s="347"/>
      <c r="C90" s="79"/>
      <c r="D90" s="80"/>
      <c r="E90" s="127"/>
      <c r="F90" s="128"/>
      <c r="G90" s="83"/>
      <c r="H90" s="129"/>
      <c r="I90" s="130"/>
      <c r="J90" s="48">
        <f t="shared" si="29"/>
        <v>0</v>
      </c>
      <c r="K90" s="17"/>
      <c r="L90" s="136"/>
      <c r="M90" s="137"/>
      <c r="N90" s="138"/>
      <c r="O90" s="89"/>
      <c r="P90" s="91"/>
      <c r="Q90" s="24">
        <f t="shared" si="28"/>
        <v>0</v>
      </c>
      <c r="R90" s="17"/>
      <c r="S90" s="30">
        <f t="shared" si="30"/>
        <v>0</v>
      </c>
      <c r="T90" s="24">
        <f t="shared" si="31"/>
        <v>0</v>
      </c>
    </row>
    <row r="91" spans="2:20">
      <c r="B91" s="347"/>
      <c r="C91" s="79"/>
      <c r="D91" s="80"/>
      <c r="E91" s="127"/>
      <c r="F91" s="128"/>
      <c r="G91" s="83"/>
      <c r="H91" s="129"/>
      <c r="I91" s="130"/>
      <c r="J91" s="48">
        <f t="shared" si="29"/>
        <v>0</v>
      </c>
      <c r="K91" s="17"/>
      <c r="L91" s="136"/>
      <c r="M91" s="137"/>
      <c r="N91" s="138"/>
      <c r="O91" s="89"/>
      <c r="P91" s="91"/>
      <c r="Q91" s="24">
        <f t="shared" si="28"/>
        <v>0</v>
      </c>
      <c r="R91" s="17"/>
      <c r="S91" s="30">
        <f t="shared" si="30"/>
        <v>0</v>
      </c>
      <c r="T91" s="24">
        <f t="shared" si="31"/>
        <v>0</v>
      </c>
    </row>
    <row r="92" spans="2:20">
      <c r="B92" s="347"/>
      <c r="C92" s="79"/>
      <c r="D92" s="80"/>
      <c r="E92" s="127"/>
      <c r="F92" s="128"/>
      <c r="G92" s="83"/>
      <c r="H92" s="129"/>
      <c r="I92" s="130"/>
      <c r="J92" s="48">
        <f t="shared" si="29"/>
        <v>0</v>
      </c>
      <c r="K92" s="17"/>
      <c r="L92" s="136"/>
      <c r="M92" s="137"/>
      <c r="N92" s="138"/>
      <c r="O92" s="89"/>
      <c r="P92" s="91"/>
      <c r="Q92" s="24">
        <f t="shared" si="28"/>
        <v>0</v>
      </c>
      <c r="R92" s="17"/>
      <c r="S92" s="30">
        <f t="shared" si="30"/>
        <v>0</v>
      </c>
      <c r="T92" s="24">
        <f t="shared" si="31"/>
        <v>0</v>
      </c>
    </row>
    <row r="93" spans="2:20">
      <c r="B93" s="347"/>
      <c r="C93" s="79"/>
      <c r="D93" s="80"/>
      <c r="E93" s="127"/>
      <c r="F93" s="128"/>
      <c r="G93" s="83"/>
      <c r="H93" s="129"/>
      <c r="I93" s="130"/>
      <c r="J93" s="48">
        <f t="shared" si="29"/>
        <v>0</v>
      </c>
      <c r="K93" s="17"/>
      <c r="L93" s="136"/>
      <c r="M93" s="137"/>
      <c r="N93" s="138"/>
      <c r="O93" s="89"/>
      <c r="P93" s="91"/>
      <c r="Q93" s="24">
        <f t="shared" si="28"/>
        <v>0</v>
      </c>
      <c r="R93" s="17"/>
      <c r="S93" s="30">
        <f t="shared" si="30"/>
        <v>0</v>
      </c>
      <c r="T93" s="24">
        <f t="shared" si="31"/>
        <v>0</v>
      </c>
    </row>
    <row r="94" spans="2:20">
      <c r="B94" s="35" t="str">
        <f>'Dépenses en temps interne'!B95:I95</f>
        <v>Somme planifiée de l'étape 8.</v>
      </c>
      <c r="C94" s="18"/>
      <c r="D94" s="18"/>
      <c r="E94" s="43"/>
      <c r="F94" s="44"/>
      <c r="G94" s="34"/>
      <c r="H94" s="19"/>
      <c r="I94" s="20">
        <f>SUM(I84:I93)</f>
        <v>0</v>
      </c>
      <c r="J94" s="25">
        <f>SUM(J84:J93)</f>
        <v>0</v>
      </c>
      <c r="K94" s="17"/>
      <c r="L94" s="323" t="str">
        <f xml:space="preserve"> "Somme allouée de l'étape " &amp;$B84</f>
        <v>Somme allouée de l'étape 8.</v>
      </c>
      <c r="M94" s="324"/>
      <c r="N94" s="324"/>
      <c r="O94" s="324"/>
      <c r="P94" s="20">
        <f>SUM(P84:P93)</f>
        <v>0</v>
      </c>
      <c r="Q94" s="25">
        <f>SUM(Q84:Q93)</f>
        <v>0</v>
      </c>
      <c r="R94" s="17"/>
      <c r="S94" s="31">
        <f>SUM(S84:S93)</f>
        <v>0</v>
      </c>
      <c r="T94" s="25">
        <f>SUM(T84:T93)</f>
        <v>0</v>
      </c>
    </row>
    <row r="95" spans="2:20">
      <c r="B95" s="347" t="str">
        <f>'Dépenses en temps interne'!B96</f>
        <v>9.</v>
      </c>
      <c r="C95" s="79"/>
      <c r="D95" s="80"/>
      <c r="E95" s="127"/>
      <c r="F95" s="128"/>
      <c r="G95" s="83"/>
      <c r="H95" s="129"/>
      <c r="I95" s="130"/>
      <c r="J95" s="48">
        <f>H95*I95</f>
        <v>0</v>
      </c>
      <c r="K95" s="17"/>
      <c r="L95" s="136"/>
      <c r="M95" s="137"/>
      <c r="N95" s="133"/>
      <c r="O95" s="89"/>
      <c r="P95" s="91"/>
      <c r="Q95" s="24">
        <f t="shared" ref="Q95:Q104" si="32">O95*P95</f>
        <v>0</v>
      </c>
      <c r="R95" s="17"/>
      <c r="S95" s="30">
        <f>P95-I95</f>
        <v>0</v>
      </c>
      <c r="T95" s="24">
        <f>Q95-J95</f>
        <v>0</v>
      </c>
    </row>
    <row r="96" spans="2:20">
      <c r="B96" s="347"/>
      <c r="C96" s="79"/>
      <c r="D96" s="80"/>
      <c r="E96" s="127"/>
      <c r="F96" s="128"/>
      <c r="G96" s="83"/>
      <c r="H96" s="129"/>
      <c r="I96" s="130"/>
      <c r="J96" s="48">
        <f t="shared" ref="J96:J104" si="33">H96*I96</f>
        <v>0</v>
      </c>
      <c r="K96" s="17"/>
      <c r="L96" s="136"/>
      <c r="M96" s="137"/>
      <c r="N96" s="138"/>
      <c r="O96" s="89"/>
      <c r="P96" s="91"/>
      <c r="Q96" s="24">
        <f t="shared" si="32"/>
        <v>0</v>
      </c>
      <c r="R96" s="17"/>
      <c r="S96" s="30">
        <f t="shared" ref="S96:S104" si="34">P96-I96</f>
        <v>0</v>
      </c>
      <c r="T96" s="24">
        <f t="shared" ref="T96:T104" si="35">Q96-J96</f>
        <v>0</v>
      </c>
    </row>
    <row r="97" spans="2:20">
      <c r="B97" s="347"/>
      <c r="C97" s="79"/>
      <c r="D97" s="80"/>
      <c r="E97" s="127"/>
      <c r="F97" s="128"/>
      <c r="G97" s="83"/>
      <c r="H97" s="129"/>
      <c r="I97" s="130"/>
      <c r="J97" s="48">
        <f t="shared" si="33"/>
        <v>0</v>
      </c>
      <c r="K97" s="17"/>
      <c r="L97" s="136"/>
      <c r="M97" s="137"/>
      <c r="N97" s="138"/>
      <c r="O97" s="89"/>
      <c r="P97" s="91"/>
      <c r="Q97" s="24">
        <f t="shared" si="32"/>
        <v>0</v>
      </c>
      <c r="R97" s="17"/>
      <c r="S97" s="30">
        <f t="shared" si="34"/>
        <v>0</v>
      </c>
      <c r="T97" s="24">
        <f t="shared" si="35"/>
        <v>0</v>
      </c>
    </row>
    <row r="98" spans="2:20">
      <c r="B98" s="347"/>
      <c r="C98" s="79"/>
      <c r="D98" s="80"/>
      <c r="E98" s="127"/>
      <c r="F98" s="128"/>
      <c r="G98" s="83"/>
      <c r="H98" s="129"/>
      <c r="I98" s="130"/>
      <c r="J98" s="48">
        <f t="shared" si="33"/>
        <v>0</v>
      </c>
      <c r="K98" s="17"/>
      <c r="L98" s="136"/>
      <c r="M98" s="137"/>
      <c r="N98" s="138"/>
      <c r="O98" s="89"/>
      <c r="P98" s="91"/>
      <c r="Q98" s="24">
        <f t="shared" si="32"/>
        <v>0</v>
      </c>
      <c r="R98" s="17"/>
      <c r="S98" s="30">
        <f t="shared" si="34"/>
        <v>0</v>
      </c>
      <c r="T98" s="24">
        <f t="shared" si="35"/>
        <v>0</v>
      </c>
    </row>
    <row r="99" spans="2:20">
      <c r="B99" s="347"/>
      <c r="C99" s="79"/>
      <c r="D99" s="80"/>
      <c r="E99" s="127"/>
      <c r="F99" s="128"/>
      <c r="G99" s="83"/>
      <c r="H99" s="129"/>
      <c r="I99" s="130"/>
      <c r="J99" s="48">
        <f t="shared" si="33"/>
        <v>0</v>
      </c>
      <c r="K99" s="17"/>
      <c r="L99" s="136"/>
      <c r="M99" s="137"/>
      <c r="N99" s="138"/>
      <c r="O99" s="89"/>
      <c r="P99" s="91"/>
      <c r="Q99" s="24">
        <f t="shared" si="32"/>
        <v>0</v>
      </c>
      <c r="R99" s="17"/>
      <c r="S99" s="30">
        <f t="shared" si="34"/>
        <v>0</v>
      </c>
      <c r="T99" s="24">
        <f t="shared" si="35"/>
        <v>0</v>
      </c>
    </row>
    <row r="100" spans="2:20">
      <c r="B100" s="347"/>
      <c r="C100" s="79"/>
      <c r="D100" s="80"/>
      <c r="E100" s="127"/>
      <c r="F100" s="128"/>
      <c r="G100" s="83"/>
      <c r="H100" s="129"/>
      <c r="I100" s="130"/>
      <c r="J100" s="48">
        <f t="shared" si="33"/>
        <v>0</v>
      </c>
      <c r="K100" s="17"/>
      <c r="L100" s="136"/>
      <c r="M100" s="137"/>
      <c r="N100" s="138"/>
      <c r="O100" s="89"/>
      <c r="P100" s="91"/>
      <c r="Q100" s="24">
        <f t="shared" si="32"/>
        <v>0</v>
      </c>
      <c r="R100" s="17"/>
      <c r="S100" s="30">
        <f t="shared" si="34"/>
        <v>0</v>
      </c>
      <c r="T100" s="24">
        <f t="shared" si="35"/>
        <v>0</v>
      </c>
    </row>
    <row r="101" spans="2:20">
      <c r="B101" s="347"/>
      <c r="C101" s="79"/>
      <c r="D101" s="80"/>
      <c r="E101" s="127"/>
      <c r="F101" s="128"/>
      <c r="G101" s="83"/>
      <c r="H101" s="129"/>
      <c r="I101" s="130"/>
      <c r="J101" s="48">
        <f t="shared" si="33"/>
        <v>0</v>
      </c>
      <c r="K101" s="17"/>
      <c r="L101" s="136"/>
      <c r="M101" s="137"/>
      <c r="N101" s="138"/>
      <c r="O101" s="89"/>
      <c r="P101" s="91"/>
      <c r="Q101" s="24">
        <f t="shared" si="32"/>
        <v>0</v>
      </c>
      <c r="R101" s="17"/>
      <c r="S101" s="30">
        <f t="shared" si="34"/>
        <v>0</v>
      </c>
      <c r="T101" s="24">
        <f t="shared" si="35"/>
        <v>0</v>
      </c>
    </row>
    <row r="102" spans="2:20">
      <c r="B102" s="347"/>
      <c r="C102" s="79"/>
      <c r="D102" s="80"/>
      <c r="E102" s="127"/>
      <c r="F102" s="128"/>
      <c r="G102" s="83"/>
      <c r="H102" s="129"/>
      <c r="I102" s="130"/>
      <c r="J102" s="48">
        <f t="shared" si="33"/>
        <v>0</v>
      </c>
      <c r="K102" s="17"/>
      <c r="L102" s="136"/>
      <c r="M102" s="137"/>
      <c r="N102" s="138"/>
      <c r="O102" s="89"/>
      <c r="P102" s="91"/>
      <c r="Q102" s="24">
        <f t="shared" si="32"/>
        <v>0</v>
      </c>
      <c r="R102" s="17"/>
      <c r="S102" s="30">
        <f t="shared" si="34"/>
        <v>0</v>
      </c>
      <c r="T102" s="24">
        <f t="shared" si="35"/>
        <v>0</v>
      </c>
    </row>
    <row r="103" spans="2:20">
      <c r="B103" s="347"/>
      <c r="C103" s="79"/>
      <c r="D103" s="80"/>
      <c r="E103" s="127"/>
      <c r="F103" s="128"/>
      <c r="G103" s="83"/>
      <c r="H103" s="129"/>
      <c r="I103" s="130"/>
      <c r="J103" s="48">
        <f t="shared" si="33"/>
        <v>0</v>
      </c>
      <c r="K103" s="17"/>
      <c r="L103" s="136"/>
      <c r="M103" s="137"/>
      <c r="N103" s="138"/>
      <c r="O103" s="89"/>
      <c r="P103" s="91"/>
      <c r="Q103" s="24">
        <f t="shared" si="32"/>
        <v>0</v>
      </c>
      <c r="R103" s="17"/>
      <c r="S103" s="30">
        <f t="shared" si="34"/>
        <v>0</v>
      </c>
      <c r="T103" s="24">
        <f t="shared" si="35"/>
        <v>0</v>
      </c>
    </row>
    <row r="104" spans="2:20">
      <c r="B104" s="347"/>
      <c r="C104" s="79"/>
      <c r="D104" s="80"/>
      <c r="E104" s="127"/>
      <c r="F104" s="128"/>
      <c r="G104" s="83"/>
      <c r="H104" s="129"/>
      <c r="I104" s="130"/>
      <c r="J104" s="48">
        <f t="shared" si="33"/>
        <v>0</v>
      </c>
      <c r="K104" s="17"/>
      <c r="L104" s="136"/>
      <c r="M104" s="137"/>
      <c r="N104" s="138"/>
      <c r="O104" s="89"/>
      <c r="P104" s="91"/>
      <c r="Q104" s="24">
        <f t="shared" si="32"/>
        <v>0</v>
      </c>
      <c r="R104" s="17"/>
      <c r="S104" s="30">
        <f t="shared" si="34"/>
        <v>0</v>
      </c>
      <c r="T104" s="24">
        <f t="shared" si="35"/>
        <v>0</v>
      </c>
    </row>
    <row r="105" spans="2:20">
      <c r="B105" s="35" t="str">
        <f>'Dépenses en temps interne'!B106:I106</f>
        <v>Somme planifiée de l'étape 9.</v>
      </c>
      <c r="C105" s="18"/>
      <c r="D105" s="18"/>
      <c r="E105" s="43"/>
      <c r="F105" s="44"/>
      <c r="G105" s="34"/>
      <c r="H105" s="19"/>
      <c r="I105" s="20">
        <f>SUM(I95:I104)</f>
        <v>0</v>
      </c>
      <c r="J105" s="25">
        <f>SUM(J95:J104)</f>
        <v>0</v>
      </c>
      <c r="K105" s="17"/>
      <c r="L105" s="323" t="str">
        <f xml:space="preserve"> "Somme allouée de l'étape " &amp;$B95</f>
        <v>Somme allouée de l'étape 9.</v>
      </c>
      <c r="M105" s="324"/>
      <c r="N105" s="324"/>
      <c r="O105" s="324"/>
      <c r="P105" s="20">
        <f>SUM(P95:P104)</f>
        <v>0</v>
      </c>
      <c r="Q105" s="25">
        <f>SUM(Q95:Q104)</f>
        <v>0</v>
      </c>
      <c r="R105" s="17"/>
      <c r="S105" s="31">
        <f>SUM(S95:S104)</f>
        <v>0</v>
      </c>
      <c r="T105" s="25">
        <f>SUM(T95:T104)</f>
        <v>0</v>
      </c>
    </row>
    <row r="106" spans="2:20">
      <c r="B106" s="347" t="str">
        <f>'Dépenses en temps interne'!B107</f>
        <v>10.</v>
      </c>
      <c r="C106" s="79"/>
      <c r="D106" s="80"/>
      <c r="E106" s="127"/>
      <c r="F106" s="128"/>
      <c r="G106" s="83"/>
      <c r="H106" s="129"/>
      <c r="I106" s="130"/>
      <c r="J106" s="48">
        <f>H106*I106</f>
        <v>0</v>
      </c>
      <c r="K106" s="17"/>
      <c r="L106" s="136"/>
      <c r="M106" s="137"/>
      <c r="N106" s="133"/>
      <c r="O106" s="89"/>
      <c r="P106" s="91"/>
      <c r="Q106" s="24">
        <f t="shared" ref="Q106:Q115" si="36">O106*P106</f>
        <v>0</v>
      </c>
      <c r="R106" s="17"/>
      <c r="S106" s="30">
        <f>P106-I106</f>
        <v>0</v>
      </c>
      <c r="T106" s="24">
        <f>Q106-J106</f>
        <v>0</v>
      </c>
    </row>
    <row r="107" spans="2:20">
      <c r="B107" s="347"/>
      <c r="C107" s="79"/>
      <c r="D107" s="80"/>
      <c r="E107" s="127"/>
      <c r="F107" s="128"/>
      <c r="G107" s="83"/>
      <c r="H107" s="129"/>
      <c r="I107" s="130"/>
      <c r="J107" s="48">
        <f t="shared" ref="J107:J115" si="37">H107*I107</f>
        <v>0</v>
      </c>
      <c r="K107" s="17"/>
      <c r="L107" s="136"/>
      <c r="M107" s="137"/>
      <c r="N107" s="138"/>
      <c r="O107" s="89"/>
      <c r="P107" s="91"/>
      <c r="Q107" s="24">
        <f t="shared" si="36"/>
        <v>0</v>
      </c>
      <c r="R107" s="17"/>
      <c r="S107" s="30">
        <f t="shared" ref="S107:S115" si="38">P107-I107</f>
        <v>0</v>
      </c>
      <c r="T107" s="24">
        <f t="shared" ref="T107:T115" si="39">Q107-J107</f>
        <v>0</v>
      </c>
    </row>
    <row r="108" spans="2:20">
      <c r="B108" s="347"/>
      <c r="C108" s="79"/>
      <c r="D108" s="80"/>
      <c r="E108" s="127"/>
      <c r="F108" s="128"/>
      <c r="G108" s="83"/>
      <c r="H108" s="129"/>
      <c r="I108" s="130"/>
      <c r="J108" s="48">
        <f t="shared" si="37"/>
        <v>0</v>
      </c>
      <c r="K108" s="17"/>
      <c r="L108" s="136"/>
      <c r="M108" s="137"/>
      <c r="N108" s="138"/>
      <c r="O108" s="89"/>
      <c r="P108" s="91"/>
      <c r="Q108" s="24">
        <f t="shared" si="36"/>
        <v>0</v>
      </c>
      <c r="R108" s="17"/>
      <c r="S108" s="30">
        <f t="shared" si="38"/>
        <v>0</v>
      </c>
      <c r="T108" s="24">
        <f t="shared" si="39"/>
        <v>0</v>
      </c>
    </row>
    <row r="109" spans="2:20">
      <c r="B109" s="347"/>
      <c r="C109" s="79"/>
      <c r="D109" s="80"/>
      <c r="E109" s="127"/>
      <c r="F109" s="128"/>
      <c r="G109" s="83"/>
      <c r="H109" s="129"/>
      <c r="I109" s="130"/>
      <c r="J109" s="48">
        <f t="shared" si="37"/>
        <v>0</v>
      </c>
      <c r="K109" s="17"/>
      <c r="L109" s="136"/>
      <c r="M109" s="137"/>
      <c r="N109" s="138"/>
      <c r="O109" s="89"/>
      <c r="P109" s="91"/>
      <c r="Q109" s="24">
        <f t="shared" si="36"/>
        <v>0</v>
      </c>
      <c r="R109" s="17"/>
      <c r="S109" s="30">
        <f t="shared" si="38"/>
        <v>0</v>
      </c>
      <c r="T109" s="24">
        <f t="shared" si="39"/>
        <v>0</v>
      </c>
    </row>
    <row r="110" spans="2:20">
      <c r="B110" s="347"/>
      <c r="C110" s="79"/>
      <c r="D110" s="80"/>
      <c r="E110" s="127"/>
      <c r="F110" s="128"/>
      <c r="G110" s="83"/>
      <c r="H110" s="129"/>
      <c r="I110" s="130"/>
      <c r="J110" s="48">
        <f t="shared" si="37"/>
        <v>0</v>
      </c>
      <c r="K110" s="17"/>
      <c r="L110" s="136"/>
      <c r="M110" s="137"/>
      <c r="N110" s="138"/>
      <c r="O110" s="89"/>
      <c r="P110" s="91"/>
      <c r="Q110" s="24">
        <f t="shared" si="36"/>
        <v>0</v>
      </c>
      <c r="R110" s="17"/>
      <c r="S110" s="30">
        <f t="shared" si="38"/>
        <v>0</v>
      </c>
      <c r="T110" s="24">
        <f t="shared" si="39"/>
        <v>0</v>
      </c>
    </row>
    <row r="111" spans="2:20">
      <c r="B111" s="347"/>
      <c r="C111" s="79"/>
      <c r="D111" s="80"/>
      <c r="E111" s="127"/>
      <c r="F111" s="128"/>
      <c r="G111" s="83"/>
      <c r="H111" s="129"/>
      <c r="I111" s="130"/>
      <c r="J111" s="48">
        <f t="shared" si="37"/>
        <v>0</v>
      </c>
      <c r="K111" s="17"/>
      <c r="L111" s="136"/>
      <c r="M111" s="137"/>
      <c r="N111" s="138"/>
      <c r="O111" s="89"/>
      <c r="P111" s="91"/>
      <c r="Q111" s="24">
        <f t="shared" si="36"/>
        <v>0</v>
      </c>
      <c r="R111" s="17"/>
      <c r="S111" s="30">
        <f t="shared" si="38"/>
        <v>0</v>
      </c>
      <c r="T111" s="24">
        <f t="shared" si="39"/>
        <v>0</v>
      </c>
    </row>
    <row r="112" spans="2:20">
      <c r="B112" s="347"/>
      <c r="C112" s="79"/>
      <c r="D112" s="80"/>
      <c r="E112" s="127"/>
      <c r="F112" s="128"/>
      <c r="G112" s="83"/>
      <c r="H112" s="129"/>
      <c r="I112" s="130"/>
      <c r="J112" s="48">
        <f t="shared" si="37"/>
        <v>0</v>
      </c>
      <c r="K112" s="17"/>
      <c r="L112" s="136"/>
      <c r="M112" s="137"/>
      <c r="N112" s="138"/>
      <c r="O112" s="89"/>
      <c r="P112" s="91"/>
      <c r="Q112" s="24">
        <f t="shared" si="36"/>
        <v>0</v>
      </c>
      <c r="R112" s="17"/>
      <c r="S112" s="30">
        <f t="shared" si="38"/>
        <v>0</v>
      </c>
      <c r="T112" s="24">
        <f t="shared" si="39"/>
        <v>0</v>
      </c>
    </row>
    <row r="113" spans="2:20">
      <c r="B113" s="347"/>
      <c r="C113" s="79"/>
      <c r="D113" s="80"/>
      <c r="E113" s="127"/>
      <c r="F113" s="128"/>
      <c r="G113" s="83"/>
      <c r="H113" s="129"/>
      <c r="I113" s="130"/>
      <c r="J113" s="48">
        <f t="shared" si="37"/>
        <v>0</v>
      </c>
      <c r="K113" s="17"/>
      <c r="L113" s="136"/>
      <c r="M113" s="137"/>
      <c r="N113" s="138"/>
      <c r="O113" s="89"/>
      <c r="P113" s="91"/>
      <c r="Q113" s="24">
        <f t="shared" si="36"/>
        <v>0</v>
      </c>
      <c r="R113" s="17"/>
      <c r="S113" s="30">
        <f t="shared" si="38"/>
        <v>0</v>
      </c>
      <c r="T113" s="24">
        <f t="shared" si="39"/>
        <v>0</v>
      </c>
    </row>
    <row r="114" spans="2:20">
      <c r="B114" s="347"/>
      <c r="C114" s="79"/>
      <c r="D114" s="80"/>
      <c r="E114" s="127"/>
      <c r="F114" s="128"/>
      <c r="G114" s="83"/>
      <c r="H114" s="129"/>
      <c r="I114" s="130"/>
      <c r="J114" s="48">
        <f t="shared" si="37"/>
        <v>0</v>
      </c>
      <c r="K114" s="17"/>
      <c r="L114" s="136"/>
      <c r="M114" s="137"/>
      <c r="N114" s="138"/>
      <c r="O114" s="89"/>
      <c r="P114" s="91"/>
      <c r="Q114" s="24">
        <f t="shared" si="36"/>
        <v>0</v>
      </c>
      <c r="R114" s="17"/>
      <c r="S114" s="30">
        <f t="shared" si="38"/>
        <v>0</v>
      </c>
      <c r="T114" s="24">
        <f t="shared" si="39"/>
        <v>0</v>
      </c>
    </row>
    <row r="115" spans="2:20" ht="15.75" thickBot="1">
      <c r="B115" s="348"/>
      <c r="C115" s="92"/>
      <c r="D115" s="93"/>
      <c r="E115" s="139"/>
      <c r="F115" s="140"/>
      <c r="G115" s="94"/>
      <c r="H115" s="141"/>
      <c r="I115" s="200"/>
      <c r="J115" s="201">
        <f t="shared" si="37"/>
        <v>0</v>
      </c>
      <c r="K115" s="17"/>
      <c r="L115" s="209"/>
      <c r="M115" s="210"/>
      <c r="N115" s="138"/>
      <c r="O115" s="95"/>
      <c r="P115" s="97"/>
      <c r="Q115" s="115">
        <f t="shared" si="36"/>
        <v>0</v>
      </c>
      <c r="R115" s="17"/>
      <c r="S115" s="30">
        <f t="shared" si="38"/>
        <v>0</v>
      </c>
      <c r="T115" s="24">
        <f t="shared" si="39"/>
        <v>0</v>
      </c>
    </row>
    <row r="116" spans="2:20">
      <c r="B116" s="202" t="str">
        <f>'Dépenses en temps interne'!B117:I117</f>
        <v>Somme planifiée de l'étape 10.</v>
      </c>
      <c r="C116" s="203"/>
      <c r="D116" s="203"/>
      <c r="E116" s="204"/>
      <c r="F116" s="204"/>
      <c r="G116" s="205"/>
      <c r="H116" s="206"/>
      <c r="I116" s="197">
        <f>SUM(I106:I115)</f>
        <v>0</v>
      </c>
      <c r="J116" s="29">
        <f>SUM(J106:J115)</f>
        <v>0</v>
      </c>
      <c r="K116" s="17"/>
      <c r="L116" s="366" t="str">
        <f xml:space="preserve"> "Somme réalisée de l'étape " &amp;$B106</f>
        <v>Somme réalisée de l'étape 10.</v>
      </c>
      <c r="M116" s="367"/>
      <c r="N116" s="367"/>
      <c r="O116" s="367"/>
      <c r="P116" s="197">
        <f>SUM(P106:P115)</f>
        <v>0</v>
      </c>
      <c r="Q116" s="29">
        <f>SUM(Q106:Q115)</f>
        <v>0</v>
      </c>
      <c r="R116" s="17"/>
      <c r="S116" s="31">
        <f>SUM(S106:S115)</f>
        <v>0</v>
      </c>
      <c r="T116" s="25">
        <f>SUM(T106:T115)</f>
        <v>0</v>
      </c>
    </row>
    <row r="117" spans="2:20" ht="20.25" thickBot="1">
      <c r="B117" s="33" t="s">
        <v>51</v>
      </c>
      <c r="C117" s="207"/>
      <c r="D117" s="207"/>
      <c r="E117" s="207"/>
      <c r="F117" s="207"/>
      <c r="G117" s="193"/>
      <c r="H117" s="208"/>
      <c r="I117" s="198">
        <f>SUM(I17,I28,I39,I50,I61,I72,I83,I94,I105,I116)</f>
        <v>0</v>
      </c>
      <c r="J117" s="26">
        <f>SUM(J17,J28,J39,J50,J61,J72,J83,J94,J105,J116)</f>
        <v>0</v>
      </c>
      <c r="K117" s="17"/>
      <c r="L117" s="211" t="s">
        <v>111</v>
      </c>
      <c r="M117" s="212"/>
      <c r="N117" s="213"/>
      <c r="O117" s="214"/>
      <c r="P117" s="198">
        <f>SUM(P17,P28,P39,P50,P61,P72,P83,P94,P105,P116)</f>
        <v>0</v>
      </c>
      <c r="Q117" s="26">
        <f>SUM(Q17,Q28,Q39,Q50,Q61,Q72,Q83,Q94,Q105,Q116)</f>
        <v>0</v>
      </c>
      <c r="R117" s="17"/>
      <c r="S117" s="32">
        <f>SUM(S17,S28,S39,S50,S61,S72,S83,S94,S105,S116)</f>
        <v>0</v>
      </c>
      <c r="T117" s="26">
        <f>SUM(T17,T28,T39,T50,T61,T72,T83,T94,T105,T116)</f>
        <v>0</v>
      </c>
    </row>
    <row r="118" spans="2:20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2:20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2:20" ht="29.25" customHeight="1">
      <c r="B120" s="365" t="s">
        <v>32</v>
      </c>
      <c r="C120" s="365"/>
      <c r="D120" s="365"/>
      <c r="E120" s="365"/>
      <c r="F120" s="365"/>
      <c r="G120" s="365"/>
      <c r="H120" s="365"/>
      <c r="I120" s="365"/>
      <c r="J120" s="365"/>
      <c r="K120" s="365"/>
      <c r="L120" s="365"/>
      <c r="M120" s="365"/>
      <c r="N120" s="365"/>
      <c r="O120" s="365"/>
      <c r="P120" s="365"/>
      <c r="Q120" s="365"/>
      <c r="R120" s="365"/>
      <c r="S120" s="365"/>
      <c r="T120" s="365"/>
    </row>
    <row r="121" spans="2:20" ht="26.25" customHeight="1">
      <c r="B121" s="364"/>
      <c r="C121" s="364"/>
      <c r="D121" s="364"/>
      <c r="E121" s="364"/>
      <c r="F121" s="364"/>
      <c r="G121" s="364"/>
      <c r="H121" s="364"/>
      <c r="I121" s="364"/>
      <c r="J121" s="364"/>
      <c r="K121" s="364"/>
      <c r="L121" s="364"/>
      <c r="M121" s="364"/>
      <c r="N121" s="364"/>
      <c r="O121" s="364"/>
      <c r="P121" s="364"/>
      <c r="Q121" s="364"/>
      <c r="R121" s="364"/>
      <c r="S121" s="364"/>
      <c r="T121" s="364"/>
    </row>
    <row r="122" spans="2:20" ht="25.5" customHeight="1">
      <c r="B122" s="49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2:20" ht="15.75">
      <c r="B123" s="14"/>
    </row>
    <row r="124" spans="2:20" ht="18.75">
      <c r="B124" s="14"/>
      <c r="P124" s="334"/>
      <c r="Q124" s="334"/>
    </row>
    <row r="125" spans="2:20" ht="15.75">
      <c r="B125" s="14"/>
    </row>
  </sheetData>
  <sheetProtection insertRows="0" selectLockedCells="1"/>
  <mergeCells count="32">
    <mergeCell ref="B1:T1"/>
    <mergeCell ref="B3:B6"/>
    <mergeCell ref="C3:C6"/>
    <mergeCell ref="D3:D6"/>
    <mergeCell ref="E3:F5"/>
    <mergeCell ref="G3:J5"/>
    <mergeCell ref="N3:Q5"/>
    <mergeCell ref="P124:Q124"/>
    <mergeCell ref="L3:M5"/>
    <mergeCell ref="S3:T5"/>
    <mergeCell ref="B7:B16"/>
    <mergeCell ref="B18:B27"/>
    <mergeCell ref="B29:B38"/>
    <mergeCell ref="B40:B49"/>
    <mergeCell ref="B51:B60"/>
    <mergeCell ref="B62:B71"/>
    <mergeCell ref="B73:B82"/>
    <mergeCell ref="B84:B93"/>
    <mergeCell ref="B95:B104"/>
    <mergeCell ref="B106:B115"/>
    <mergeCell ref="L17:O17"/>
    <mergeCell ref="L28:O28"/>
    <mergeCell ref="L39:O39"/>
    <mergeCell ref="L50:O50"/>
    <mergeCell ref="B121:T121"/>
    <mergeCell ref="B120:T120"/>
    <mergeCell ref="L116:O116"/>
    <mergeCell ref="L61:O61"/>
    <mergeCell ref="L72:O72"/>
    <mergeCell ref="L83:O83"/>
    <mergeCell ref="L94:O94"/>
    <mergeCell ref="L105:O10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0" fitToHeight="3" orientation="landscape" r:id="rId1"/>
  <rowBreaks count="2" manualBreakCount="2">
    <brk id="50" min="1" max="19" man="1"/>
    <brk id="105" min="1" max="1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xr:uid="{00000000-0002-0000-0200-000009000000}">
          <x14:formula1>
            <xm:f>'Informations générales'!$A$53:$A$58</xm:f>
          </x14:formula1>
          <xm:sqref>G7:G116</xm:sqref>
        </x14:dataValidation>
        <x14:dataValidation type="list" allowBlank="1" showInputMessage="1" showErrorMessage="1" xr:uid="{00000000-0002-0000-0200-00000A000000}">
          <x14:formula1>
            <xm:f>'Informations générales'!$A$53:$A$58</xm:f>
          </x14:formula1>
          <xm:sqref>N7:N16 N106:N115 N95:N104 N84:N93 N73:N82 N62:N71 N51:N60 N40:N49 N29:N38 N18:N27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A125"/>
  <sheetViews>
    <sheetView zoomScale="80" zoomScaleNormal="80" zoomScaleSheetLayoutView="100" workbookViewId="0">
      <pane xSplit="4" ySplit="7" topLeftCell="E110" activePane="bottomRight" state="frozen"/>
      <selection activeCell="E14" sqref="E14"/>
      <selection pane="topRight" activeCell="E14" sqref="E14"/>
      <selection pane="bottomLeft" activeCell="E14" sqref="E14"/>
      <selection pane="bottomRight" activeCell="L11" sqref="L11"/>
    </sheetView>
  </sheetViews>
  <sheetFormatPr baseColWidth="10" defaultColWidth="9.140625" defaultRowHeight="15"/>
  <cols>
    <col min="1" max="1" width="2.28515625" customWidth="1"/>
    <col min="2" max="2" width="27.42578125" customWidth="1"/>
    <col min="3" max="3" width="19" customWidth="1"/>
    <col min="4" max="4" width="34.140625" customWidth="1"/>
    <col min="5" max="6" width="12.42578125" customWidth="1"/>
    <col min="7" max="8" width="14.7109375" customWidth="1"/>
    <col min="9" max="9" width="18.7109375" customWidth="1"/>
    <col min="10" max="10" width="15.28515625" customWidth="1"/>
    <col min="11" max="11" width="15.42578125" customWidth="1"/>
    <col min="12" max="12" width="20.42578125" customWidth="1"/>
    <col min="13" max="13" width="2" customWidth="1"/>
    <col min="14" max="15" width="12.42578125" customWidth="1"/>
    <col min="16" max="16" width="12.7109375" customWidth="1"/>
    <col min="17" max="17" width="15.7109375" customWidth="1"/>
    <col min="18" max="18" width="12.42578125" customWidth="1"/>
    <col min="19" max="19" width="18.140625" customWidth="1"/>
    <col min="20" max="21" width="15.28515625" customWidth="1"/>
    <col min="22" max="22" width="18.28515625" customWidth="1"/>
    <col min="23" max="23" width="15.28515625" customWidth="1"/>
    <col min="24" max="24" width="28.140625" customWidth="1"/>
    <col min="25" max="25" width="16.42578125" customWidth="1"/>
    <col min="26" max="26" width="1.42578125" customWidth="1"/>
    <col min="27" max="27" width="20.7109375" customWidth="1"/>
  </cols>
  <sheetData>
    <row r="1" spans="2:27" ht="6.75" customHeight="1" thickBot="1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2:27" ht="28.5" customHeight="1" thickBot="1">
      <c r="B2" s="398" t="s">
        <v>60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99"/>
      <c r="X2" s="399"/>
      <c r="Y2" s="399"/>
      <c r="Z2" s="399"/>
      <c r="AA2" s="400"/>
    </row>
    <row r="3" spans="2:27" ht="6" customHeight="1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2:27" ht="21.75" customHeight="1">
      <c r="B4" s="405" t="s">
        <v>15</v>
      </c>
      <c r="C4" s="383" t="s">
        <v>10</v>
      </c>
      <c r="D4" s="412" t="s">
        <v>30</v>
      </c>
      <c r="E4" s="417" t="s">
        <v>2</v>
      </c>
      <c r="F4" s="418"/>
      <c r="G4" s="434" t="s">
        <v>105</v>
      </c>
      <c r="H4" s="435"/>
      <c r="I4" s="435"/>
      <c r="J4" s="435"/>
      <c r="K4" s="435"/>
      <c r="L4" s="436"/>
      <c r="M4" s="17"/>
      <c r="N4" s="440" t="s">
        <v>24</v>
      </c>
      <c r="O4" s="441"/>
      <c r="P4" s="434" t="s">
        <v>1</v>
      </c>
      <c r="Q4" s="435"/>
      <c r="R4" s="435"/>
      <c r="S4" s="435"/>
      <c r="T4" s="435"/>
      <c r="U4" s="435"/>
      <c r="V4" s="435"/>
      <c r="W4" s="435"/>
      <c r="X4" s="435"/>
      <c r="Y4" s="436"/>
      <c r="Z4" s="17"/>
      <c r="AA4" s="431" t="s">
        <v>109</v>
      </c>
    </row>
    <row r="5" spans="2:27" ht="21" customHeight="1" thickBot="1">
      <c r="B5" s="406"/>
      <c r="C5" s="384"/>
      <c r="D5" s="413"/>
      <c r="E5" s="419"/>
      <c r="F5" s="420"/>
      <c r="G5" s="437"/>
      <c r="H5" s="438"/>
      <c r="I5" s="438"/>
      <c r="J5" s="438"/>
      <c r="K5" s="438"/>
      <c r="L5" s="439"/>
      <c r="M5" s="17"/>
      <c r="N5" s="442"/>
      <c r="O5" s="443"/>
      <c r="P5" s="437"/>
      <c r="Q5" s="438"/>
      <c r="R5" s="438"/>
      <c r="S5" s="438"/>
      <c r="T5" s="438"/>
      <c r="U5" s="438"/>
      <c r="V5" s="438"/>
      <c r="W5" s="438"/>
      <c r="X5" s="438"/>
      <c r="Y5" s="439"/>
      <c r="Z5" s="17"/>
      <c r="AA5" s="432"/>
    </row>
    <row r="6" spans="2:27" ht="15.75" customHeight="1">
      <c r="B6" s="406"/>
      <c r="C6" s="384"/>
      <c r="D6" s="413"/>
      <c r="E6" s="421" t="s">
        <v>3</v>
      </c>
      <c r="F6" s="423" t="s">
        <v>4</v>
      </c>
      <c r="G6" s="411" t="s">
        <v>71</v>
      </c>
      <c r="H6" s="401" t="s">
        <v>53</v>
      </c>
      <c r="I6" s="401" t="s">
        <v>21</v>
      </c>
      <c r="J6" s="401" t="s">
        <v>116</v>
      </c>
      <c r="K6" s="403" t="s">
        <v>117</v>
      </c>
      <c r="L6" s="415" t="s">
        <v>99</v>
      </c>
      <c r="M6" s="17"/>
      <c r="N6" s="444" t="s">
        <v>3</v>
      </c>
      <c r="O6" s="446" t="s">
        <v>4</v>
      </c>
      <c r="P6" s="408" t="s">
        <v>113</v>
      </c>
      <c r="Q6" s="410" t="s">
        <v>16</v>
      </c>
      <c r="R6" s="410" t="s">
        <v>17</v>
      </c>
      <c r="S6" s="410" t="s">
        <v>22</v>
      </c>
      <c r="T6" s="410" t="s">
        <v>114</v>
      </c>
      <c r="U6" s="410" t="s">
        <v>115</v>
      </c>
      <c r="V6" s="410" t="s">
        <v>100</v>
      </c>
      <c r="W6" s="410" t="s">
        <v>25</v>
      </c>
      <c r="X6" s="448" t="s">
        <v>18</v>
      </c>
      <c r="Y6" s="415" t="s">
        <v>99</v>
      </c>
      <c r="Z6" s="17"/>
      <c r="AA6" s="432"/>
    </row>
    <row r="7" spans="2:27" ht="76.5" customHeight="1" thickBot="1">
      <c r="B7" s="407"/>
      <c r="C7" s="385"/>
      <c r="D7" s="414"/>
      <c r="E7" s="422"/>
      <c r="F7" s="424"/>
      <c r="G7" s="409"/>
      <c r="H7" s="402"/>
      <c r="I7" s="402"/>
      <c r="J7" s="402"/>
      <c r="K7" s="404"/>
      <c r="L7" s="416"/>
      <c r="M7" s="17"/>
      <c r="N7" s="445"/>
      <c r="O7" s="447"/>
      <c r="P7" s="409"/>
      <c r="Q7" s="402"/>
      <c r="R7" s="402"/>
      <c r="S7" s="402"/>
      <c r="T7" s="402"/>
      <c r="U7" s="402"/>
      <c r="V7" s="402"/>
      <c r="W7" s="402"/>
      <c r="X7" s="404"/>
      <c r="Y7" s="416"/>
      <c r="Z7" s="17"/>
      <c r="AA7" s="433"/>
    </row>
    <row r="8" spans="2:27">
      <c r="B8" s="396" t="str">
        <f>'Dépenses en temps interne'!B8</f>
        <v xml:space="preserve">1. </v>
      </c>
      <c r="C8" s="175"/>
      <c r="D8" s="176"/>
      <c r="E8" s="177"/>
      <c r="F8" s="72"/>
      <c r="G8" s="286"/>
      <c r="H8" s="162"/>
      <c r="I8" s="74"/>
      <c r="J8" s="74"/>
      <c r="K8" s="155"/>
      <c r="L8" s="159">
        <f t="shared" ref="L8:L22" si="0">I8*K8</f>
        <v>0</v>
      </c>
      <c r="M8" s="17"/>
      <c r="N8" s="76"/>
      <c r="O8" s="72"/>
      <c r="P8" s="295"/>
      <c r="Q8" s="299"/>
      <c r="R8" s="162"/>
      <c r="S8" s="74"/>
      <c r="T8" s="74"/>
      <c r="U8" s="163"/>
      <c r="V8" s="74">
        <f>S8*U8</f>
        <v>0</v>
      </c>
      <c r="W8" s="164"/>
      <c r="X8" s="165"/>
      <c r="Y8" s="156">
        <f>V8</f>
        <v>0</v>
      </c>
      <c r="Z8" s="17"/>
      <c r="AA8" s="40">
        <f>Y8-L8</f>
        <v>0</v>
      </c>
    </row>
    <row r="9" spans="2:27">
      <c r="B9" s="397"/>
      <c r="C9" s="178"/>
      <c r="D9" s="179"/>
      <c r="E9" s="180"/>
      <c r="F9" s="82"/>
      <c r="G9" s="287"/>
      <c r="H9" s="166"/>
      <c r="I9" s="84"/>
      <c r="J9" s="157"/>
      <c r="K9" s="150"/>
      <c r="L9" s="159">
        <f t="shared" si="0"/>
        <v>0</v>
      </c>
      <c r="M9" s="17"/>
      <c r="N9" s="86"/>
      <c r="O9" s="82"/>
      <c r="P9" s="296"/>
      <c r="Q9" s="300"/>
      <c r="R9" s="166"/>
      <c r="S9" s="84"/>
      <c r="T9" s="157"/>
      <c r="U9" s="88"/>
      <c r="V9" s="84">
        <f t="shared" ref="V9:V22" si="1">S9*U9</f>
        <v>0</v>
      </c>
      <c r="W9" s="167"/>
      <c r="X9" s="168"/>
      <c r="Y9" s="159">
        <f t="shared" ref="Y9:Y72" si="2">V9</f>
        <v>0</v>
      </c>
      <c r="Z9" s="17"/>
      <c r="AA9" s="38">
        <f t="shared" ref="AA9:AA22" si="3">Y9-L9</f>
        <v>0</v>
      </c>
    </row>
    <row r="10" spans="2:27">
      <c r="B10" s="397"/>
      <c r="C10" s="178"/>
      <c r="D10" s="179"/>
      <c r="E10" s="180"/>
      <c r="F10" s="82"/>
      <c r="G10" s="287"/>
      <c r="H10" s="166"/>
      <c r="I10" s="84"/>
      <c r="J10" s="157"/>
      <c r="K10" s="150"/>
      <c r="L10" s="159">
        <f t="shared" si="0"/>
        <v>0</v>
      </c>
      <c r="M10" s="17"/>
      <c r="N10" s="86"/>
      <c r="O10" s="82"/>
      <c r="P10" s="296"/>
      <c r="Q10" s="300"/>
      <c r="R10" s="166"/>
      <c r="S10" s="84"/>
      <c r="T10" s="157"/>
      <c r="U10" s="88"/>
      <c r="V10" s="84">
        <f t="shared" si="1"/>
        <v>0</v>
      </c>
      <c r="W10" s="167"/>
      <c r="X10" s="168"/>
      <c r="Y10" s="159">
        <f t="shared" si="2"/>
        <v>0</v>
      </c>
      <c r="Z10" s="17"/>
      <c r="AA10" s="38">
        <f t="shared" si="3"/>
        <v>0</v>
      </c>
    </row>
    <row r="11" spans="2:27">
      <c r="B11" s="397"/>
      <c r="C11" s="178"/>
      <c r="D11" s="179"/>
      <c r="E11" s="180"/>
      <c r="F11" s="82"/>
      <c r="G11" s="287"/>
      <c r="H11" s="166"/>
      <c r="I11" s="84"/>
      <c r="J11" s="74"/>
      <c r="K11" s="155"/>
      <c r="L11" s="159">
        <f t="shared" si="0"/>
        <v>0</v>
      </c>
      <c r="M11" s="17"/>
      <c r="N11" s="86"/>
      <c r="O11" s="82"/>
      <c r="P11" s="296"/>
      <c r="Q11" s="300"/>
      <c r="R11" s="166"/>
      <c r="S11" s="84"/>
      <c r="T11" s="157"/>
      <c r="U11" s="88"/>
      <c r="V11" s="84">
        <f t="shared" si="1"/>
        <v>0</v>
      </c>
      <c r="W11" s="167"/>
      <c r="X11" s="168"/>
      <c r="Y11" s="159">
        <f t="shared" si="2"/>
        <v>0</v>
      </c>
      <c r="Z11" s="17"/>
      <c r="AA11" s="38">
        <f t="shared" si="3"/>
        <v>0</v>
      </c>
    </row>
    <row r="12" spans="2:27">
      <c r="B12" s="397"/>
      <c r="C12" s="181"/>
      <c r="D12" s="182"/>
      <c r="E12" s="180"/>
      <c r="F12" s="82"/>
      <c r="G12" s="287"/>
      <c r="H12" s="166"/>
      <c r="I12" s="84"/>
      <c r="J12" s="74"/>
      <c r="K12" s="155"/>
      <c r="L12" s="159">
        <f t="shared" si="0"/>
        <v>0</v>
      </c>
      <c r="M12" s="17"/>
      <c r="N12" s="86"/>
      <c r="O12" s="82"/>
      <c r="P12" s="296"/>
      <c r="Q12" s="300"/>
      <c r="R12" s="166"/>
      <c r="S12" s="84"/>
      <c r="T12" s="157"/>
      <c r="U12" s="88"/>
      <c r="V12" s="84">
        <f t="shared" si="1"/>
        <v>0</v>
      </c>
      <c r="W12" s="167"/>
      <c r="X12" s="168"/>
      <c r="Y12" s="159">
        <f t="shared" si="2"/>
        <v>0</v>
      </c>
      <c r="Z12" s="17"/>
      <c r="AA12" s="38">
        <f t="shared" si="3"/>
        <v>0</v>
      </c>
    </row>
    <row r="13" spans="2:27">
      <c r="B13" s="397"/>
      <c r="C13" s="183"/>
      <c r="D13" s="184"/>
      <c r="E13" s="180"/>
      <c r="F13" s="82"/>
      <c r="G13" s="287"/>
      <c r="H13" s="166"/>
      <c r="I13" s="84"/>
      <c r="J13" s="74"/>
      <c r="K13" s="155"/>
      <c r="L13" s="159">
        <f t="shared" si="0"/>
        <v>0</v>
      </c>
      <c r="M13" s="17"/>
      <c r="N13" s="86"/>
      <c r="O13" s="82"/>
      <c r="P13" s="296"/>
      <c r="Q13" s="300"/>
      <c r="R13" s="166"/>
      <c r="S13" s="84"/>
      <c r="T13" s="157"/>
      <c r="U13" s="88"/>
      <c r="V13" s="84">
        <f t="shared" si="1"/>
        <v>0</v>
      </c>
      <c r="W13" s="167"/>
      <c r="X13" s="168"/>
      <c r="Y13" s="159">
        <f t="shared" si="2"/>
        <v>0</v>
      </c>
      <c r="Z13" s="17"/>
      <c r="AA13" s="38">
        <f t="shared" si="3"/>
        <v>0</v>
      </c>
    </row>
    <row r="14" spans="2:27">
      <c r="B14" s="397"/>
      <c r="C14" s="183"/>
      <c r="D14" s="184"/>
      <c r="E14" s="180"/>
      <c r="F14" s="82"/>
      <c r="G14" s="287"/>
      <c r="H14" s="166"/>
      <c r="I14" s="84"/>
      <c r="J14" s="74"/>
      <c r="K14" s="155"/>
      <c r="L14" s="159">
        <f t="shared" si="0"/>
        <v>0</v>
      </c>
      <c r="M14" s="17"/>
      <c r="N14" s="86"/>
      <c r="O14" s="82"/>
      <c r="P14" s="296"/>
      <c r="Q14" s="300"/>
      <c r="R14" s="166"/>
      <c r="S14" s="84"/>
      <c r="T14" s="157"/>
      <c r="U14" s="88"/>
      <c r="V14" s="84">
        <f t="shared" si="1"/>
        <v>0</v>
      </c>
      <c r="W14" s="167"/>
      <c r="X14" s="168"/>
      <c r="Y14" s="159">
        <f t="shared" si="2"/>
        <v>0</v>
      </c>
      <c r="Z14" s="17"/>
      <c r="AA14" s="38">
        <f t="shared" si="3"/>
        <v>0</v>
      </c>
    </row>
    <row r="15" spans="2:27">
      <c r="B15" s="397"/>
      <c r="C15" s="183"/>
      <c r="D15" s="184"/>
      <c r="E15" s="180"/>
      <c r="F15" s="82"/>
      <c r="G15" s="287"/>
      <c r="H15" s="166"/>
      <c r="I15" s="84"/>
      <c r="J15" s="74"/>
      <c r="K15" s="155"/>
      <c r="L15" s="159">
        <f t="shared" si="0"/>
        <v>0</v>
      </c>
      <c r="M15" s="17"/>
      <c r="N15" s="86"/>
      <c r="O15" s="82"/>
      <c r="P15" s="296"/>
      <c r="Q15" s="300"/>
      <c r="R15" s="166"/>
      <c r="S15" s="84"/>
      <c r="T15" s="157"/>
      <c r="U15" s="88"/>
      <c r="V15" s="84">
        <f t="shared" si="1"/>
        <v>0</v>
      </c>
      <c r="W15" s="167"/>
      <c r="X15" s="168"/>
      <c r="Y15" s="159">
        <f t="shared" si="2"/>
        <v>0</v>
      </c>
      <c r="Z15" s="17"/>
      <c r="AA15" s="38">
        <f t="shared" si="3"/>
        <v>0</v>
      </c>
    </row>
    <row r="16" spans="2:27">
      <c r="B16" s="397"/>
      <c r="C16" s="183"/>
      <c r="D16" s="184"/>
      <c r="E16" s="180"/>
      <c r="F16" s="82"/>
      <c r="G16" s="287"/>
      <c r="H16" s="166"/>
      <c r="I16" s="84"/>
      <c r="J16" s="74"/>
      <c r="K16" s="155"/>
      <c r="L16" s="159">
        <f t="shared" si="0"/>
        <v>0</v>
      </c>
      <c r="M16" s="17"/>
      <c r="N16" s="86"/>
      <c r="O16" s="82"/>
      <c r="P16" s="296"/>
      <c r="Q16" s="300"/>
      <c r="R16" s="166"/>
      <c r="S16" s="84"/>
      <c r="T16" s="157"/>
      <c r="U16" s="88"/>
      <c r="V16" s="84">
        <f t="shared" si="1"/>
        <v>0</v>
      </c>
      <c r="W16" s="167"/>
      <c r="X16" s="168"/>
      <c r="Y16" s="159">
        <f t="shared" si="2"/>
        <v>0</v>
      </c>
      <c r="Z16" s="17"/>
      <c r="AA16" s="38">
        <f t="shared" si="3"/>
        <v>0</v>
      </c>
    </row>
    <row r="17" spans="2:27">
      <c r="B17" s="397"/>
      <c r="C17" s="183"/>
      <c r="D17" s="184"/>
      <c r="E17" s="180"/>
      <c r="F17" s="82"/>
      <c r="G17" s="287"/>
      <c r="H17" s="166"/>
      <c r="I17" s="84"/>
      <c r="J17" s="157"/>
      <c r="K17" s="158"/>
      <c r="L17" s="159">
        <f t="shared" si="0"/>
        <v>0</v>
      </c>
      <c r="M17" s="17"/>
      <c r="N17" s="86"/>
      <c r="O17" s="82"/>
      <c r="P17" s="296"/>
      <c r="Q17" s="300"/>
      <c r="R17" s="166"/>
      <c r="S17" s="84"/>
      <c r="T17" s="157"/>
      <c r="U17" s="88"/>
      <c r="V17" s="84">
        <f t="shared" si="1"/>
        <v>0</v>
      </c>
      <c r="W17" s="167"/>
      <c r="X17" s="168"/>
      <c r="Y17" s="159">
        <f t="shared" si="2"/>
        <v>0</v>
      </c>
      <c r="Z17" s="17"/>
      <c r="AA17" s="38">
        <f t="shared" si="3"/>
        <v>0</v>
      </c>
    </row>
    <row r="18" spans="2:27">
      <c r="B18" s="54" t="str">
        <f xml:space="preserve"> "Somme planifiée de l'étape " &amp;$B8</f>
        <v xml:space="preserve">Somme planifiée de l'étape 1. </v>
      </c>
      <c r="C18" s="185"/>
      <c r="D18" s="160"/>
      <c r="E18" s="160"/>
      <c r="F18" s="160"/>
      <c r="G18" s="288"/>
      <c r="H18" s="293"/>
      <c r="I18" s="160"/>
      <c r="J18" s="160"/>
      <c r="K18" s="161"/>
      <c r="L18" s="161">
        <f>SUM(L8:L17)</f>
        <v>0</v>
      </c>
      <c r="M18" s="17"/>
      <c r="N18" s="54" t="str">
        <f xml:space="preserve"> "Somme allouée de l'étape " &amp;$B8</f>
        <v xml:space="preserve">Somme allouée de l'étape 1. </v>
      </c>
      <c r="O18" s="67"/>
      <c r="P18" s="169"/>
      <c r="Q18" s="301"/>
      <c r="R18" s="169"/>
      <c r="S18" s="68"/>
      <c r="T18" s="170"/>
      <c r="U18" s="171"/>
      <c r="V18" s="68"/>
      <c r="W18" s="172"/>
      <c r="X18" s="173"/>
      <c r="Y18" s="174">
        <f>SUM(Y8:Y17)</f>
        <v>0</v>
      </c>
      <c r="Z18" s="17"/>
      <c r="AA18" s="39">
        <f>SUM(AA8:AA17)</f>
        <v>0</v>
      </c>
    </row>
    <row r="19" spans="2:27">
      <c r="B19" s="395" t="str">
        <f>'Dépenses en temps interne'!B19</f>
        <v xml:space="preserve">2. </v>
      </c>
      <c r="C19" s="147"/>
      <c r="D19" s="148"/>
      <c r="E19" s="149"/>
      <c r="F19" s="128"/>
      <c r="G19" s="289"/>
      <c r="H19" s="142"/>
      <c r="I19" s="89"/>
      <c r="J19" s="74"/>
      <c r="K19" s="155"/>
      <c r="L19" s="41">
        <f t="shared" si="0"/>
        <v>0</v>
      </c>
      <c r="M19" s="17"/>
      <c r="N19" s="136"/>
      <c r="O19" s="128"/>
      <c r="P19" s="297"/>
      <c r="Q19" s="302"/>
      <c r="R19" s="142"/>
      <c r="S19" s="89"/>
      <c r="T19" s="143"/>
      <c r="U19" s="91"/>
      <c r="V19" s="89">
        <f t="shared" si="1"/>
        <v>0</v>
      </c>
      <c r="W19" s="144"/>
      <c r="X19" s="145"/>
      <c r="Y19" s="41">
        <f>V19</f>
        <v>0</v>
      </c>
      <c r="Z19" s="17"/>
      <c r="AA19" s="38">
        <f t="shared" si="3"/>
        <v>0</v>
      </c>
    </row>
    <row r="20" spans="2:27">
      <c r="B20" s="395"/>
      <c r="C20" s="147"/>
      <c r="D20" s="148"/>
      <c r="E20" s="149"/>
      <c r="F20" s="128"/>
      <c r="G20" s="289"/>
      <c r="H20" s="142"/>
      <c r="I20" s="89"/>
      <c r="J20" s="74"/>
      <c r="K20" s="155"/>
      <c r="L20" s="41">
        <f t="shared" si="0"/>
        <v>0</v>
      </c>
      <c r="M20" s="17"/>
      <c r="N20" s="136"/>
      <c r="O20" s="128"/>
      <c r="P20" s="297"/>
      <c r="Q20" s="302"/>
      <c r="R20" s="142"/>
      <c r="S20" s="89"/>
      <c r="T20" s="143"/>
      <c r="U20" s="91"/>
      <c r="V20" s="89">
        <f t="shared" si="1"/>
        <v>0</v>
      </c>
      <c r="W20" s="144"/>
      <c r="X20" s="145"/>
      <c r="Y20" s="41">
        <f t="shared" si="2"/>
        <v>0</v>
      </c>
      <c r="Z20" s="17"/>
      <c r="AA20" s="38">
        <f t="shared" si="3"/>
        <v>0</v>
      </c>
    </row>
    <row r="21" spans="2:27">
      <c r="B21" s="395"/>
      <c r="C21" s="147"/>
      <c r="D21" s="148"/>
      <c r="E21" s="149"/>
      <c r="F21" s="128"/>
      <c r="G21" s="289"/>
      <c r="H21" s="142"/>
      <c r="I21" s="89"/>
      <c r="J21" s="74"/>
      <c r="K21" s="155"/>
      <c r="L21" s="41">
        <f t="shared" si="0"/>
        <v>0</v>
      </c>
      <c r="M21" s="17"/>
      <c r="N21" s="136"/>
      <c r="O21" s="128"/>
      <c r="P21" s="297"/>
      <c r="Q21" s="302"/>
      <c r="R21" s="142"/>
      <c r="S21" s="89"/>
      <c r="T21" s="143"/>
      <c r="U21" s="91"/>
      <c r="V21" s="89">
        <f t="shared" si="1"/>
        <v>0</v>
      </c>
      <c r="W21" s="144"/>
      <c r="X21" s="145"/>
      <c r="Y21" s="41">
        <f t="shared" si="2"/>
        <v>0</v>
      </c>
      <c r="Z21" s="17"/>
      <c r="AA21" s="38">
        <f t="shared" si="3"/>
        <v>0</v>
      </c>
    </row>
    <row r="22" spans="2:27">
      <c r="B22" s="395"/>
      <c r="C22" s="147"/>
      <c r="D22" s="148"/>
      <c r="E22" s="149"/>
      <c r="F22" s="128"/>
      <c r="G22" s="289"/>
      <c r="H22" s="142"/>
      <c r="I22" s="89"/>
      <c r="J22" s="74"/>
      <c r="K22" s="155"/>
      <c r="L22" s="41">
        <f t="shared" si="0"/>
        <v>0</v>
      </c>
      <c r="M22" s="17"/>
      <c r="N22" s="136"/>
      <c r="O22" s="128"/>
      <c r="P22" s="297"/>
      <c r="Q22" s="302"/>
      <c r="R22" s="142"/>
      <c r="S22" s="89"/>
      <c r="T22" s="143"/>
      <c r="U22" s="91"/>
      <c r="V22" s="89">
        <f t="shared" si="1"/>
        <v>0</v>
      </c>
      <c r="W22" s="144"/>
      <c r="X22" s="145"/>
      <c r="Y22" s="41">
        <f t="shared" si="2"/>
        <v>0</v>
      </c>
      <c r="Z22" s="17"/>
      <c r="AA22" s="38">
        <f t="shared" si="3"/>
        <v>0</v>
      </c>
    </row>
    <row r="23" spans="2:27">
      <c r="B23" s="395"/>
      <c r="C23" s="151"/>
      <c r="D23" s="152"/>
      <c r="E23" s="149"/>
      <c r="F23" s="128"/>
      <c r="G23" s="289"/>
      <c r="H23" s="142"/>
      <c r="I23" s="89"/>
      <c r="J23" s="89"/>
      <c r="K23" s="153"/>
      <c r="L23" s="41">
        <f>I23*K23</f>
        <v>0</v>
      </c>
      <c r="M23" s="17"/>
      <c r="N23" s="136"/>
      <c r="O23" s="128"/>
      <c r="P23" s="297"/>
      <c r="Q23" s="302"/>
      <c r="R23" s="142"/>
      <c r="S23" s="89"/>
      <c r="T23" s="89"/>
      <c r="U23" s="146"/>
      <c r="V23" s="89">
        <f>S23*U23</f>
        <v>0</v>
      </c>
      <c r="W23" s="144"/>
      <c r="X23" s="145"/>
      <c r="Y23" s="41">
        <f t="shared" si="2"/>
        <v>0</v>
      </c>
      <c r="Z23" s="17"/>
      <c r="AA23" s="38">
        <f>Y23-L23</f>
        <v>0</v>
      </c>
    </row>
    <row r="24" spans="2:27">
      <c r="B24" s="395"/>
      <c r="C24" s="151"/>
      <c r="D24" s="152"/>
      <c r="E24" s="149"/>
      <c r="F24" s="128"/>
      <c r="G24" s="289"/>
      <c r="H24" s="142"/>
      <c r="I24" s="89"/>
      <c r="J24" s="143"/>
      <c r="K24" s="150"/>
      <c r="L24" s="41">
        <f t="shared" ref="L24:L37" si="4">I24*K24</f>
        <v>0</v>
      </c>
      <c r="M24" s="17"/>
      <c r="N24" s="136"/>
      <c r="O24" s="128"/>
      <c r="P24" s="297"/>
      <c r="Q24" s="302"/>
      <c r="R24" s="142"/>
      <c r="S24" s="89"/>
      <c r="T24" s="143"/>
      <c r="U24" s="91"/>
      <c r="V24" s="89">
        <f t="shared" ref="V24:V37" si="5">S24*U24</f>
        <v>0</v>
      </c>
      <c r="W24" s="144"/>
      <c r="X24" s="145"/>
      <c r="Y24" s="41">
        <f t="shared" si="2"/>
        <v>0</v>
      </c>
      <c r="Z24" s="17"/>
      <c r="AA24" s="38">
        <f t="shared" ref="AA24:AA37" si="6">Y24-L24</f>
        <v>0</v>
      </c>
    </row>
    <row r="25" spans="2:27">
      <c r="B25" s="395"/>
      <c r="C25" s="151"/>
      <c r="D25" s="152"/>
      <c r="E25" s="149"/>
      <c r="F25" s="128"/>
      <c r="G25" s="289"/>
      <c r="H25" s="142"/>
      <c r="I25" s="89"/>
      <c r="J25" s="143"/>
      <c r="K25" s="150"/>
      <c r="L25" s="41">
        <f t="shared" si="4"/>
        <v>0</v>
      </c>
      <c r="M25" s="17"/>
      <c r="N25" s="136"/>
      <c r="O25" s="128"/>
      <c r="P25" s="297"/>
      <c r="Q25" s="302"/>
      <c r="R25" s="142"/>
      <c r="S25" s="89"/>
      <c r="T25" s="143"/>
      <c r="U25" s="91"/>
      <c r="V25" s="89">
        <f t="shared" si="5"/>
        <v>0</v>
      </c>
      <c r="W25" s="144"/>
      <c r="X25" s="145"/>
      <c r="Y25" s="41">
        <f t="shared" si="2"/>
        <v>0</v>
      </c>
      <c r="Z25" s="17"/>
      <c r="AA25" s="38">
        <f t="shared" si="6"/>
        <v>0</v>
      </c>
    </row>
    <row r="26" spans="2:27">
      <c r="B26" s="395"/>
      <c r="C26" s="151"/>
      <c r="D26" s="152"/>
      <c r="E26" s="149"/>
      <c r="F26" s="128"/>
      <c r="G26" s="289"/>
      <c r="H26" s="142"/>
      <c r="I26" s="89"/>
      <c r="J26" s="143"/>
      <c r="K26" s="150"/>
      <c r="L26" s="41">
        <f t="shared" si="4"/>
        <v>0</v>
      </c>
      <c r="M26" s="17"/>
      <c r="N26" s="136"/>
      <c r="O26" s="128"/>
      <c r="P26" s="297"/>
      <c r="Q26" s="302"/>
      <c r="R26" s="142"/>
      <c r="S26" s="89"/>
      <c r="T26" s="143"/>
      <c r="U26" s="91"/>
      <c r="V26" s="89">
        <f t="shared" si="5"/>
        <v>0</v>
      </c>
      <c r="W26" s="144"/>
      <c r="X26" s="145"/>
      <c r="Y26" s="41">
        <f t="shared" si="2"/>
        <v>0</v>
      </c>
      <c r="Z26" s="17"/>
      <c r="AA26" s="38">
        <f t="shared" si="6"/>
        <v>0</v>
      </c>
    </row>
    <row r="27" spans="2:27">
      <c r="B27" s="395"/>
      <c r="C27" s="79"/>
      <c r="D27" s="154"/>
      <c r="E27" s="149"/>
      <c r="F27" s="128"/>
      <c r="G27" s="289"/>
      <c r="H27" s="142"/>
      <c r="I27" s="89"/>
      <c r="J27" s="143"/>
      <c r="K27" s="150"/>
      <c r="L27" s="41">
        <f t="shared" si="4"/>
        <v>0</v>
      </c>
      <c r="M27" s="17"/>
      <c r="N27" s="136"/>
      <c r="O27" s="128"/>
      <c r="P27" s="297"/>
      <c r="Q27" s="302"/>
      <c r="R27" s="142"/>
      <c r="S27" s="89"/>
      <c r="T27" s="143"/>
      <c r="U27" s="91"/>
      <c r="V27" s="89">
        <f t="shared" si="5"/>
        <v>0</v>
      </c>
      <c r="W27" s="144"/>
      <c r="X27" s="145"/>
      <c r="Y27" s="41">
        <f t="shared" si="2"/>
        <v>0</v>
      </c>
      <c r="Z27" s="17"/>
      <c r="AA27" s="38">
        <f t="shared" si="6"/>
        <v>0</v>
      </c>
    </row>
    <row r="28" spans="2:27">
      <c r="B28" s="395"/>
      <c r="C28" s="147"/>
      <c r="D28" s="148"/>
      <c r="E28" s="149"/>
      <c r="F28" s="128"/>
      <c r="G28" s="289"/>
      <c r="H28" s="142"/>
      <c r="I28" s="89"/>
      <c r="J28" s="143"/>
      <c r="K28" s="150"/>
      <c r="L28" s="41">
        <f t="shared" si="4"/>
        <v>0</v>
      </c>
      <c r="M28" s="17"/>
      <c r="N28" s="136"/>
      <c r="O28" s="128"/>
      <c r="P28" s="297"/>
      <c r="Q28" s="302"/>
      <c r="R28" s="142"/>
      <c r="S28" s="89"/>
      <c r="T28" s="143"/>
      <c r="U28" s="91"/>
      <c r="V28" s="89">
        <f t="shared" si="5"/>
        <v>0</v>
      </c>
      <c r="W28" s="144"/>
      <c r="X28" s="145"/>
      <c r="Y28" s="41">
        <f t="shared" si="2"/>
        <v>0</v>
      </c>
      <c r="Z28" s="17"/>
      <c r="AA28" s="38">
        <f t="shared" si="6"/>
        <v>0</v>
      </c>
    </row>
    <row r="29" spans="2:27">
      <c r="B29" s="57" t="str">
        <f xml:space="preserve"> "Somme planifiée de l'étape " &amp;B19</f>
        <v xml:space="preserve">Somme planifiée de l'étape 2. </v>
      </c>
      <c r="C29" s="23"/>
      <c r="D29" s="23"/>
      <c r="E29" s="23"/>
      <c r="F29" s="23"/>
      <c r="G29" s="290"/>
      <c r="H29" s="294"/>
      <c r="I29" s="23"/>
      <c r="J29" s="23"/>
      <c r="K29" s="23"/>
      <c r="L29" s="66">
        <f>SUM(L19:L28)</f>
        <v>0</v>
      </c>
      <c r="M29" s="17"/>
      <c r="N29" s="54" t="str">
        <f xml:space="preserve"> "Somme allouée de l'étape " &amp;$B19</f>
        <v xml:space="preserve">Somme allouée de l'étape 2. </v>
      </c>
      <c r="O29" s="21"/>
      <c r="P29" s="61"/>
      <c r="Q29" s="303"/>
      <c r="R29" s="61"/>
      <c r="S29" s="19"/>
      <c r="T29" s="62"/>
      <c r="U29" s="63"/>
      <c r="V29" s="19"/>
      <c r="W29" s="64"/>
      <c r="X29" s="65"/>
      <c r="Y29" s="42">
        <f>SUM(Y19:Y28)</f>
        <v>0</v>
      </c>
      <c r="Z29" s="17"/>
      <c r="AA29" s="39">
        <f>SUM(AA19:AA28)</f>
        <v>0</v>
      </c>
    </row>
    <row r="30" spans="2:27">
      <c r="B30" s="395" t="str">
        <f>'Dépenses en temps interne'!B30</f>
        <v xml:space="preserve">3. </v>
      </c>
      <c r="C30" s="147"/>
      <c r="D30" s="148"/>
      <c r="E30" s="149"/>
      <c r="F30" s="128"/>
      <c r="G30" s="289"/>
      <c r="H30" s="142"/>
      <c r="I30" s="89"/>
      <c r="J30" s="143"/>
      <c r="K30" s="150"/>
      <c r="L30" s="41">
        <f t="shared" si="4"/>
        <v>0</v>
      </c>
      <c r="M30" s="17"/>
      <c r="N30" s="136"/>
      <c r="O30" s="128"/>
      <c r="P30" s="297"/>
      <c r="Q30" s="302"/>
      <c r="R30" s="142"/>
      <c r="S30" s="89"/>
      <c r="T30" s="74"/>
      <c r="U30" s="155"/>
      <c r="V30" s="89">
        <f t="shared" si="5"/>
        <v>0</v>
      </c>
      <c r="W30" s="144"/>
      <c r="X30" s="145"/>
      <c r="Y30" s="41">
        <f>V30</f>
        <v>0</v>
      </c>
      <c r="Z30" s="17"/>
      <c r="AA30" s="38">
        <f t="shared" si="6"/>
        <v>0</v>
      </c>
    </row>
    <row r="31" spans="2:27">
      <c r="B31" s="395"/>
      <c r="C31" s="147"/>
      <c r="D31" s="148"/>
      <c r="E31" s="149"/>
      <c r="F31" s="128"/>
      <c r="G31" s="289"/>
      <c r="H31" s="142"/>
      <c r="I31" s="89"/>
      <c r="J31" s="74"/>
      <c r="K31" s="155"/>
      <c r="L31" s="41">
        <f t="shared" si="4"/>
        <v>0</v>
      </c>
      <c r="M31" s="17"/>
      <c r="N31" s="136"/>
      <c r="O31" s="128"/>
      <c r="P31" s="297"/>
      <c r="Q31" s="302"/>
      <c r="R31" s="142"/>
      <c r="S31" s="89"/>
      <c r="T31" s="74"/>
      <c r="U31" s="155"/>
      <c r="V31" s="89">
        <f t="shared" si="5"/>
        <v>0</v>
      </c>
      <c r="W31" s="144"/>
      <c r="X31" s="145"/>
      <c r="Y31" s="41">
        <f t="shared" si="2"/>
        <v>0</v>
      </c>
      <c r="Z31" s="17"/>
      <c r="AA31" s="38">
        <f t="shared" si="6"/>
        <v>0</v>
      </c>
    </row>
    <row r="32" spans="2:27">
      <c r="B32" s="395"/>
      <c r="C32" s="147"/>
      <c r="D32" s="148"/>
      <c r="E32" s="149"/>
      <c r="F32" s="128"/>
      <c r="G32" s="289"/>
      <c r="H32" s="142"/>
      <c r="I32" s="89"/>
      <c r="J32" s="74"/>
      <c r="K32" s="155"/>
      <c r="L32" s="41">
        <f t="shared" si="4"/>
        <v>0</v>
      </c>
      <c r="M32" s="17"/>
      <c r="N32" s="136"/>
      <c r="O32" s="128"/>
      <c r="P32" s="297"/>
      <c r="Q32" s="302"/>
      <c r="R32" s="142"/>
      <c r="S32" s="89"/>
      <c r="T32" s="74"/>
      <c r="U32" s="155"/>
      <c r="V32" s="89">
        <f t="shared" si="5"/>
        <v>0</v>
      </c>
      <c r="W32" s="144"/>
      <c r="X32" s="145"/>
      <c r="Y32" s="41">
        <f t="shared" si="2"/>
        <v>0</v>
      </c>
      <c r="Z32" s="17"/>
      <c r="AA32" s="38">
        <f t="shared" si="6"/>
        <v>0</v>
      </c>
    </row>
    <row r="33" spans="2:27">
      <c r="B33" s="395"/>
      <c r="C33" s="147"/>
      <c r="D33" s="148"/>
      <c r="E33" s="149"/>
      <c r="F33" s="128"/>
      <c r="G33" s="289"/>
      <c r="H33" s="142"/>
      <c r="I33" s="89"/>
      <c r="J33" s="74"/>
      <c r="K33" s="155"/>
      <c r="L33" s="41">
        <f t="shared" si="4"/>
        <v>0</v>
      </c>
      <c r="M33" s="17"/>
      <c r="N33" s="136"/>
      <c r="O33" s="128"/>
      <c r="P33" s="297"/>
      <c r="Q33" s="302"/>
      <c r="R33" s="142"/>
      <c r="S33" s="89"/>
      <c r="T33" s="74"/>
      <c r="U33" s="155"/>
      <c r="V33" s="89">
        <f t="shared" si="5"/>
        <v>0</v>
      </c>
      <c r="W33" s="144"/>
      <c r="X33" s="145"/>
      <c r="Y33" s="41">
        <f t="shared" si="2"/>
        <v>0</v>
      </c>
      <c r="Z33" s="17"/>
      <c r="AA33" s="38">
        <f t="shared" si="6"/>
        <v>0</v>
      </c>
    </row>
    <row r="34" spans="2:27">
      <c r="B34" s="395"/>
      <c r="C34" s="147"/>
      <c r="D34" s="148"/>
      <c r="E34" s="149"/>
      <c r="F34" s="128"/>
      <c r="G34" s="289"/>
      <c r="H34" s="142"/>
      <c r="I34" s="89"/>
      <c r="J34" s="74"/>
      <c r="K34" s="155"/>
      <c r="L34" s="41">
        <f t="shared" si="4"/>
        <v>0</v>
      </c>
      <c r="M34" s="17"/>
      <c r="N34" s="136"/>
      <c r="O34" s="128"/>
      <c r="P34" s="297"/>
      <c r="Q34" s="302"/>
      <c r="R34" s="142"/>
      <c r="S34" s="89"/>
      <c r="T34" s="74"/>
      <c r="U34" s="155"/>
      <c r="V34" s="89">
        <f t="shared" si="5"/>
        <v>0</v>
      </c>
      <c r="W34" s="144"/>
      <c r="X34" s="145"/>
      <c r="Y34" s="41">
        <f t="shared" si="2"/>
        <v>0</v>
      </c>
      <c r="Z34" s="17"/>
      <c r="AA34" s="38">
        <f t="shared" si="6"/>
        <v>0</v>
      </c>
    </row>
    <row r="35" spans="2:27">
      <c r="B35" s="395"/>
      <c r="C35" s="147"/>
      <c r="D35" s="148"/>
      <c r="E35" s="149"/>
      <c r="F35" s="128"/>
      <c r="G35" s="289"/>
      <c r="H35" s="142"/>
      <c r="I35" s="89"/>
      <c r="J35" s="74"/>
      <c r="K35" s="155"/>
      <c r="L35" s="41">
        <f t="shared" si="4"/>
        <v>0</v>
      </c>
      <c r="M35" s="17"/>
      <c r="N35" s="136"/>
      <c r="O35" s="128"/>
      <c r="P35" s="297"/>
      <c r="Q35" s="302"/>
      <c r="R35" s="142"/>
      <c r="S35" s="89"/>
      <c r="T35" s="74"/>
      <c r="U35" s="155"/>
      <c r="V35" s="89">
        <f t="shared" si="5"/>
        <v>0</v>
      </c>
      <c r="W35" s="144"/>
      <c r="X35" s="145"/>
      <c r="Y35" s="41">
        <f t="shared" si="2"/>
        <v>0</v>
      </c>
      <c r="Z35" s="17"/>
      <c r="AA35" s="38">
        <f t="shared" si="6"/>
        <v>0</v>
      </c>
    </row>
    <row r="36" spans="2:27">
      <c r="B36" s="395"/>
      <c r="C36" s="147"/>
      <c r="D36" s="148"/>
      <c r="E36" s="149"/>
      <c r="F36" s="128"/>
      <c r="G36" s="289"/>
      <c r="H36" s="142"/>
      <c r="I36" s="89"/>
      <c r="J36" s="74"/>
      <c r="K36" s="155"/>
      <c r="L36" s="41">
        <f t="shared" si="4"/>
        <v>0</v>
      </c>
      <c r="M36" s="17"/>
      <c r="N36" s="136"/>
      <c r="O36" s="128"/>
      <c r="P36" s="297"/>
      <c r="Q36" s="302"/>
      <c r="R36" s="142"/>
      <c r="S36" s="89"/>
      <c r="T36" s="74"/>
      <c r="U36" s="155"/>
      <c r="V36" s="89">
        <f t="shared" si="5"/>
        <v>0</v>
      </c>
      <c r="W36" s="144"/>
      <c r="X36" s="145"/>
      <c r="Y36" s="41">
        <f t="shared" si="2"/>
        <v>0</v>
      </c>
      <c r="Z36" s="17"/>
      <c r="AA36" s="38">
        <f t="shared" si="6"/>
        <v>0</v>
      </c>
    </row>
    <row r="37" spans="2:27">
      <c r="B37" s="395"/>
      <c r="C37" s="147"/>
      <c r="D37" s="148"/>
      <c r="E37" s="149"/>
      <c r="F37" s="128"/>
      <c r="G37" s="289"/>
      <c r="H37" s="142"/>
      <c r="I37" s="89"/>
      <c r="J37" s="74"/>
      <c r="K37" s="155"/>
      <c r="L37" s="41">
        <f t="shared" si="4"/>
        <v>0</v>
      </c>
      <c r="M37" s="17"/>
      <c r="N37" s="136"/>
      <c r="O37" s="128"/>
      <c r="P37" s="297"/>
      <c r="Q37" s="302"/>
      <c r="R37" s="142"/>
      <c r="S37" s="89"/>
      <c r="T37" s="89"/>
      <c r="U37" s="153"/>
      <c r="V37" s="89">
        <f t="shared" si="5"/>
        <v>0</v>
      </c>
      <c r="W37" s="144"/>
      <c r="X37" s="145"/>
      <c r="Y37" s="41">
        <f t="shared" si="2"/>
        <v>0</v>
      </c>
      <c r="Z37" s="17"/>
      <c r="AA37" s="38">
        <f t="shared" si="6"/>
        <v>0</v>
      </c>
    </row>
    <row r="38" spans="2:27">
      <c r="B38" s="395"/>
      <c r="C38" s="151"/>
      <c r="D38" s="152"/>
      <c r="E38" s="149"/>
      <c r="F38" s="128"/>
      <c r="G38" s="289"/>
      <c r="H38" s="142"/>
      <c r="I38" s="89"/>
      <c r="J38" s="89"/>
      <c r="K38" s="153"/>
      <c r="L38" s="41">
        <f>I38*K38</f>
        <v>0</v>
      </c>
      <c r="M38" s="17"/>
      <c r="N38" s="136"/>
      <c r="O38" s="128"/>
      <c r="P38" s="297"/>
      <c r="Q38" s="302"/>
      <c r="R38" s="142"/>
      <c r="S38" s="89"/>
      <c r="T38" s="89"/>
      <c r="U38" s="146"/>
      <c r="V38" s="89">
        <f>S38*U38</f>
        <v>0</v>
      </c>
      <c r="W38" s="144"/>
      <c r="X38" s="145"/>
      <c r="Y38" s="41">
        <f t="shared" si="2"/>
        <v>0</v>
      </c>
      <c r="Z38" s="17"/>
      <c r="AA38" s="38">
        <f>Y38-L38</f>
        <v>0</v>
      </c>
    </row>
    <row r="39" spans="2:27">
      <c r="B39" s="395"/>
      <c r="C39" s="151"/>
      <c r="D39" s="152"/>
      <c r="E39" s="149"/>
      <c r="F39" s="128"/>
      <c r="G39" s="289"/>
      <c r="H39" s="142"/>
      <c r="I39" s="89"/>
      <c r="J39" s="143"/>
      <c r="K39" s="150"/>
      <c r="L39" s="41">
        <f t="shared" ref="L39:L52" si="7">I39*K39</f>
        <v>0</v>
      </c>
      <c r="M39" s="17"/>
      <c r="N39" s="136"/>
      <c r="O39" s="128"/>
      <c r="P39" s="297"/>
      <c r="Q39" s="302"/>
      <c r="R39" s="142"/>
      <c r="S39" s="89"/>
      <c r="T39" s="143"/>
      <c r="U39" s="91"/>
      <c r="V39" s="89">
        <f t="shared" ref="V39:V52" si="8">S39*U39</f>
        <v>0</v>
      </c>
      <c r="W39" s="144"/>
      <c r="X39" s="145"/>
      <c r="Y39" s="41">
        <f t="shared" si="2"/>
        <v>0</v>
      </c>
      <c r="Z39" s="17"/>
      <c r="AA39" s="38">
        <f t="shared" ref="AA39:AA52" si="9">Y39-L39</f>
        <v>0</v>
      </c>
    </row>
    <row r="40" spans="2:27">
      <c r="B40" s="55" t="str">
        <f xml:space="preserve"> "Somme planifiée de l'étape " &amp;B30</f>
        <v xml:space="preserve">Somme planifiée de l'étape 3. </v>
      </c>
      <c r="C40" s="22"/>
      <c r="D40" s="23"/>
      <c r="E40" s="23"/>
      <c r="F40" s="23"/>
      <c r="G40" s="290"/>
      <c r="H40" s="294"/>
      <c r="I40" s="23"/>
      <c r="J40" s="23"/>
      <c r="K40" s="45"/>
      <c r="L40" s="45">
        <f>SUM(L30:L39)</f>
        <v>0</v>
      </c>
      <c r="M40" s="17"/>
      <c r="N40" s="54" t="str">
        <f xml:space="preserve"> "Somme allouée de l'étape " &amp;$B30</f>
        <v xml:space="preserve">Somme allouée de l'étape 3. </v>
      </c>
      <c r="O40" s="21"/>
      <c r="P40" s="61"/>
      <c r="Q40" s="303"/>
      <c r="R40" s="61"/>
      <c r="S40" s="19"/>
      <c r="T40" s="62"/>
      <c r="U40" s="63"/>
      <c r="V40" s="19"/>
      <c r="W40" s="64"/>
      <c r="X40" s="65"/>
      <c r="Y40" s="42">
        <f>SUM(Y30:Y39)</f>
        <v>0</v>
      </c>
      <c r="Z40" s="17"/>
      <c r="AA40" s="39">
        <f>SUM(AA30:AA39)</f>
        <v>0</v>
      </c>
    </row>
    <row r="41" spans="2:27">
      <c r="B41" s="395" t="str">
        <f>'Dépenses en temps interne'!B41</f>
        <v xml:space="preserve">4. </v>
      </c>
      <c r="C41" s="151"/>
      <c r="D41" s="152"/>
      <c r="E41" s="149"/>
      <c r="F41" s="128"/>
      <c r="G41" s="289"/>
      <c r="H41" s="142"/>
      <c r="I41" s="89"/>
      <c r="J41" s="74"/>
      <c r="K41" s="155"/>
      <c r="L41" s="41">
        <f t="shared" si="7"/>
        <v>0</v>
      </c>
      <c r="M41" s="17"/>
      <c r="N41" s="136"/>
      <c r="O41" s="128"/>
      <c r="P41" s="297"/>
      <c r="Q41" s="302"/>
      <c r="R41" s="142"/>
      <c r="S41" s="89"/>
      <c r="T41" s="74"/>
      <c r="U41" s="155"/>
      <c r="V41" s="89">
        <f t="shared" si="8"/>
        <v>0</v>
      </c>
      <c r="W41" s="144"/>
      <c r="X41" s="145"/>
      <c r="Y41" s="41">
        <f>V41</f>
        <v>0</v>
      </c>
      <c r="Z41" s="17"/>
      <c r="AA41" s="38">
        <f t="shared" si="9"/>
        <v>0</v>
      </c>
    </row>
    <row r="42" spans="2:27">
      <c r="B42" s="395"/>
      <c r="C42" s="79"/>
      <c r="D42" s="154"/>
      <c r="E42" s="149"/>
      <c r="F42" s="128"/>
      <c r="G42" s="289"/>
      <c r="H42" s="142"/>
      <c r="I42" s="89"/>
      <c r="J42" s="74"/>
      <c r="K42" s="155"/>
      <c r="L42" s="41">
        <f t="shared" si="7"/>
        <v>0</v>
      </c>
      <c r="M42" s="17"/>
      <c r="N42" s="136"/>
      <c r="O42" s="128"/>
      <c r="P42" s="297"/>
      <c r="Q42" s="302"/>
      <c r="R42" s="142"/>
      <c r="S42" s="89"/>
      <c r="T42" s="74"/>
      <c r="U42" s="155"/>
      <c r="V42" s="89">
        <f t="shared" si="8"/>
        <v>0</v>
      </c>
      <c r="W42" s="144"/>
      <c r="X42" s="145"/>
      <c r="Y42" s="41">
        <f t="shared" si="2"/>
        <v>0</v>
      </c>
      <c r="Z42" s="17"/>
      <c r="AA42" s="38">
        <f t="shared" si="9"/>
        <v>0</v>
      </c>
    </row>
    <row r="43" spans="2:27">
      <c r="B43" s="395"/>
      <c r="C43" s="147"/>
      <c r="D43" s="148"/>
      <c r="E43" s="149"/>
      <c r="F43" s="128"/>
      <c r="G43" s="289"/>
      <c r="H43" s="142"/>
      <c r="I43" s="89"/>
      <c r="J43" s="74"/>
      <c r="K43" s="155"/>
      <c r="L43" s="41">
        <f t="shared" si="7"/>
        <v>0</v>
      </c>
      <c r="M43" s="17"/>
      <c r="N43" s="136"/>
      <c r="O43" s="128"/>
      <c r="P43" s="297"/>
      <c r="Q43" s="302"/>
      <c r="R43" s="142"/>
      <c r="S43" s="89"/>
      <c r="T43" s="74"/>
      <c r="U43" s="155"/>
      <c r="V43" s="89">
        <f t="shared" si="8"/>
        <v>0</v>
      </c>
      <c r="W43" s="144"/>
      <c r="X43" s="145"/>
      <c r="Y43" s="41">
        <f t="shared" si="2"/>
        <v>0</v>
      </c>
      <c r="Z43" s="17"/>
      <c r="AA43" s="38">
        <f t="shared" si="9"/>
        <v>0</v>
      </c>
    </row>
    <row r="44" spans="2:27">
      <c r="B44" s="395"/>
      <c r="C44" s="147"/>
      <c r="D44" s="148"/>
      <c r="E44" s="149"/>
      <c r="F44" s="128"/>
      <c r="G44" s="289"/>
      <c r="H44" s="142"/>
      <c r="I44" s="89"/>
      <c r="J44" s="74"/>
      <c r="K44" s="155"/>
      <c r="L44" s="41">
        <f t="shared" si="7"/>
        <v>0</v>
      </c>
      <c r="M44" s="17"/>
      <c r="N44" s="136"/>
      <c r="O44" s="128"/>
      <c r="P44" s="297"/>
      <c r="Q44" s="302"/>
      <c r="R44" s="142"/>
      <c r="S44" s="89"/>
      <c r="T44" s="74"/>
      <c r="U44" s="155"/>
      <c r="V44" s="89">
        <f t="shared" si="8"/>
        <v>0</v>
      </c>
      <c r="W44" s="144"/>
      <c r="X44" s="145"/>
      <c r="Y44" s="41">
        <f t="shared" si="2"/>
        <v>0</v>
      </c>
      <c r="Z44" s="17"/>
      <c r="AA44" s="38">
        <f t="shared" si="9"/>
        <v>0</v>
      </c>
    </row>
    <row r="45" spans="2:27">
      <c r="B45" s="395"/>
      <c r="C45" s="147"/>
      <c r="D45" s="148"/>
      <c r="E45" s="149"/>
      <c r="F45" s="128"/>
      <c r="G45" s="289"/>
      <c r="H45" s="142"/>
      <c r="I45" s="89"/>
      <c r="J45" s="74"/>
      <c r="K45" s="155"/>
      <c r="L45" s="41">
        <f t="shared" si="7"/>
        <v>0</v>
      </c>
      <c r="M45" s="17"/>
      <c r="N45" s="136"/>
      <c r="O45" s="128"/>
      <c r="P45" s="297"/>
      <c r="Q45" s="302"/>
      <c r="R45" s="142"/>
      <c r="S45" s="89"/>
      <c r="T45" s="74"/>
      <c r="U45" s="155"/>
      <c r="V45" s="89">
        <f t="shared" si="8"/>
        <v>0</v>
      </c>
      <c r="W45" s="144"/>
      <c r="X45" s="145"/>
      <c r="Y45" s="41">
        <f t="shared" si="2"/>
        <v>0</v>
      </c>
      <c r="Z45" s="17"/>
      <c r="AA45" s="38">
        <f t="shared" si="9"/>
        <v>0</v>
      </c>
    </row>
    <row r="46" spans="2:27">
      <c r="B46" s="395"/>
      <c r="C46" s="147"/>
      <c r="D46" s="148"/>
      <c r="E46" s="149"/>
      <c r="F46" s="128"/>
      <c r="G46" s="289"/>
      <c r="H46" s="142"/>
      <c r="I46" s="89"/>
      <c r="J46" s="74"/>
      <c r="K46" s="155"/>
      <c r="L46" s="41">
        <f t="shared" si="7"/>
        <v>0</v>
      </c>
      <c r="M46" s="17"/>
      <c r="N46" s="136"/>
      <c r="O46" s="128"/>
      <c r="P46" s="297"/>
      <c r="Q46" s="302"/>
      <c r="R46" s="142"/>
      <c r="S46" s="89"/>
      <c r="T46" s="74"/>
      <c r="U46" s="155"/>
      <c r="V46" s="89">
        <f t="shared" si="8"/>
        <v>0</v>
      </c>
      <c r="W46" s="144"/>
      <c r="X46" s="145"/>
      <c r="Y46" s="41">
        <f t="shared" si="2"/>
        <v>0</v>
      </c>
      <c r="Z46" s="17"/>
      <c r="AA46" s="38">
        <f t="shared" si="9"/>
        <v>0</v>
      </c>
    </row>
    <row r="47" spans="2:27">
      <c r="B47" s="395"/>
      <c r="C47" s="147"/>
      <c r="D47" s="148"/>
      <c r="E47" s="149"/>
      <c r="F47" s="128"/>
      <c r="G47" s="289"/>
      <c r="H47" s="142"/>
      <c r="I47" s="89"/>
      <c r="J47" s="74"/>
      <c r="K47" s="155"/>
      <c r="L47" s="41">
        <f t="shared" si="7"/>
        <v>0</v>
      </c>
      <c r="M47" s="17"/>
      <c r="N47" s="136"/>
      <c r="O47" s="128"/>
      <c r="P47" s="297"/>
      <c r="Q47" s="302"/>
      <c r="R47" s="142"/>
      <c r="S47" s="89"/>
      <c r="T47" s="74"/>
      <c r="U47" s="155"/>
      <c r="V47" s="89">
        <f t="shared" si="8"/>
        <v>0</v>
      </c>
      <c r="W47" s="144"/>
      <c r="X47" s="145"/>
      <c r="Y47" s="41">
        <f t="shared" si="2"/>
        <v>0</v>
      </c>
      <c r="Z47" s="17"/>
      <c r="AA47" s="38">
        <f t="shared" si="9"/>
        <v>0</v>
      </c>
    </row>
    <row r="48" spans="2:27">
      <c r="B48" s="395"/>
      <c r="C48" s="147"/>
      <c r="D48" s="148"/>
      <c r="E48" s="149"/>
      <c r="F48" s="128"/>
      <c r="G48" s="289"/>
      <c r="H48" s="142"/>
      <c r="I48" s="89"/>
      <c r="J48" s="74"/>
      <c r="K48" s="155"/>
      <c r="L48" s="41">
        <f t="shared" si="7"/>
        <v>0</v>
      </c>
      <c r="M48" s="17"/>
      <c r="N48" s="136"/>
      <c r="O48" s="128"/>
      <c r="P48" s="297"/>
      <c r="Q48" s="302"/>
      <c r="R48" s="142"/>
      <c r="S48" s="89"/>
      <c r="T48" s="89"/>
      <c r="U48" s="153"/>
      <c r="V48" s="89">
        <f t="shared" si="8"/>
        <v>0</v>
      </c>
      <c r="W48" s="144"/>
      <c r="X48" s="145"/>
      <c r="Y48" s="41">
        <f t="shared" si="2"/>
        <v>0</v>
      </c>
      <c r="Z48" s="17"/>
      <c r="AA48" s="38">
        <f t="shared" si="9"/>
        <v>0</v>
      </c>
    </row>
    <row r="49" spans="2:27">
      <c r="B49" s="395"/>
      <c r="C49" s="147"/>
      <c r="D49" s="148"/>
      <c r="E49" s="149"/>
      <c r="F49" s="128"/>
      <c r="G49" s="289"/>
      <c r="H49" s="142"/>
      <c r="I49" s="89"/>
      <c r="J49" s="143"/>
      <c r="K49" s="150"/>
      <c r="L49" s="41">
        <f t="shared" si="7"/>
        <v>0</v>
      </c>
      <c r="M49" s="17"/>
      <c r="N49" s="136"/>
      <c r="O49" s="128"/>
      <c r="P49" s="297"/>
      <c r="Q49" s="302"/>
      <c r="R49" s="142"/>
      <c r="S49" s="89"/>
      <c r="T49" s="143"/>
      <c r="U49" s="91"/>
      <c r="V49" s="89">
        <f t="shared" si="8"/>
        <v>0</v>
      </c>
      <c r="W49" s="144"/>
      <c r="X49" s="145"/>
      <c r="Y49" s="41">
        <f t="shared" si="2"/>
        <v>0</v>
      </c>
      <c r="Z49" s="17"/>
      <c r="AA49" s="38">
        <f t="shared" si="9"/>
        <v>0</v>
      </c>
    </row>
    <row r="50" spans="2:27">
      <c r="B50" s="395"/>
      <c r="C50" s="147"/>
      <c r="D50" s="148"/>
      <c r="E50" s="149"/>
      <c r="F50" s="128"/>
      <c r="G50" s="289"/>
      <c r="H50" s="142"/>
      <c r="I50" s="89"/>
      <c r="J50" s="143"/>
      <c r="K50" s="150"/>
      <c r="L50" s="41">
        <f t="shared" si="7"/>
        <v>0</v>
      </c>
      <c r="M50" s="17"/>
      <c r="N50" s="136"/>
      <c r="O50" s="128"/>
      <c r="P50" s="297"/>
      <c r="Q50" s="302"/>
      <c r="R50" s="142"/>
      <c r="S50" s="89"/>
      <c r="T50" s="143"/>
      <c r="U50" s="91"/>
      <c r="V50" s="89">
        <f t="shared" si="8"/>
        <v>0</v>
      </c>
      <c r="W50" s="144"/>
      <c r="X50" s="145"/>
      <c r="Y50" s="41">
        <f t="shared" si="2"/>
        <v>0</v>
      </c>
      <c r="Z50" s="17"/>
      <c r="AA50" s="38">
        <f t="shared" si="9"/>
        <v>0</v>
      </c>
    </row>
    <row r="51" spans="2:27">
      <c r="B51" s="55" t="str">
        <f xml:space="preserve"> "Somme planifiée de l'étape " &amp;B41</f>
        <v xml:space="preserve">Somme planifiée de l'étape 4. </v>
      </c>
      <c r="C51" s="22"/>
      <c r="D51" s="23"/>
      <c r="E51" s="23"/>
      <c r="F51" s="23"/>
      <c r="G51" s="290"/>
      <c r="H51" s="294"/>
      <c r="I51" s="23"/>
      <c r="J51" s="23"/>
      <c r="K51" s="45"/>
      <c r="L51" s="45">
        <f>SUM(L41:L50)</f>
        <v>0</v>
      </c>
      <c r="M51" s="17"/>
      <c r="N51" s="54" t="str">
        <f xml:space="preserve"> "Somme allouée de l'étape " &amp;$B41</f>
        <v xml:space="preserve">Somme allouée de l'étape 4. </v>
      </c>
      <c r="O51" s="21"/>
      <c r="P51" s="61"/>
      <c r="Q51" s="303"/>
      <c r="R51" s="61"/>
      <c r="S51" s="19"/>
      <c r="T51" s="62"/>
      <c r="U51" s="63"/>
      <c r="V51" s="19"/>
      <c r="W51" s="64"/>
      <c r="X51" s="65"/>
      <c r="Y51" s="42">
        <f>SUM(Y41:Y50)</f>
        <v>0</v>
      </c>
      <c r="Z51" s="17"/>
      <c r="AA51" s="39">
        <f>SUM(AA41:AA50)</f>
        <v>0</v>
      </c>
    </row>
    <row r="52" spans="2:27">
      <c r="B52" s="395" t="str">
        <f>'Dépenses en temps interne'!B52</f>
        <v>5.</v>
      </c>
      <c r="C52" s="147"/>
      <c r="D52" s="148"/>
      <c r="E52" s="149"/>
      <c r="F52" s="128"/>
      <c r="G52" s="289"/>
      <c r="H52" s="142"/>
      <c r="I52" s="89"/>
      <c r="J52" s="143"/>
      <c r="K52" s="150"/>
      <c r="L52" s="41">
        <f t="shared" si="7"/>
        <v>0</v>
      </c>
      <c r="M52" s="17"/>
      <c r="N52" s="136"/>
      <c r="O52" s="128"/>
      <c r="P52" s="297"/>
      <c r="Q52" s="302"/>
      <c r="R52" s="142"/>
      <c r="S52" s="89"/>
      <c r="T52" s="143"/>
      <c r="U52" s="91"/>
      <c r="V52" s="89">
        <f t="shared" si="8"/>
        <v>0</v>
      </c>
      <c r="W52" s="144"/>
      <c r="X52" s="145"/>
      <c r="Y52" s="41">
        <f>V52</f>
        <v>0</v>
      </c>
      <c r="Z52" s="17"/>
      <c r="AA52" s="38">
        <f t="shared" si="9"/>
        <v>0</v>
      </c>
    </row>
    <row r="53" spans="2:27">
      <c r="B53" s="395"/>
      <c r="C53" s="151"/>
      <c r="D53" s="152"/>
      <c r="E53" s="149"/>
      <c r="F53" s="128"/>
      <c r="G53" s="289"/>
      <c r="H53" s="142"/>
      <c r="I53" s="89"/>
      <c r="J53" s="89"/>
      <c r="K53" s="153"/>
      <c r="L53" s="41">
        <f>I53*K53</f>
        <v>0</v>
      </c>
      <c r="M53" s="17"/>
      <c r="N53" s="136"/>
      <c r="O53" s="128"/>
      <c r="P53" s="297"/>
      <c r="Q53" s="302"/>
      <c r="R53" s="142"/>
      <c r="S53" s="89"/>
      <c r="T53" s="89"/>
      <c r="U53" s="146"/>
      <c r="V53" s="89">
        <f>S53*U53</f>
        <v>0</v>
      </c>
      <c r="W53" s="144"/>
      <c r="X53" s="145"/>
      <c r="Y53" s="41">
        <f t="shared" si="2"/>
        <v>0</v>
      </c>
      <c r="Z53" s="17"/>
      <c r="AA53" s="38">
        <f>Y53-L53</f>
        <v>0</v>
      </c>
    </row>
    <row r="54" spans="2:27">
      <c r="B54" s="395"/>
      <c r="C54" s="151"/>
      <c r="D54" s="152"/>
      <c r="E54" s="149"/>
      <c r="F54" s="128"/>
      <c r="G54" s="289"/>
      <c r="H54" s="142"/>
      <c r="I54" s="89"/>
      <c r="J54" s="143"/>
      <c r="K54" s="150"/>
      <c r="L54" s="41">
        <f t="shared" ref="L54:L67" si="10">I54*K54</f>
        <v>0</v>
      </c>
      <c r="M54" s="17"/>
      <c r="N54" s="136"/>
      <c r="O54" s="128"/>
      <c r="P54" s="297"/>
      <c r="Q54" s="302"/>
      <c r="R54" s="142"/>
      <c r="S54" s="89"/>
      <c r="T54" s="143"/>
      <c r="U54" s="91"/>
      <c r="V54" s="89">
        <f t="shared" ref="V54:V67" si="11">S54*U54</f>
        <v>0</v>
      </c>
      <c r="W54" s="144"/>
      <c r="X54" s="145"/>
      <c r="Y54" s="41">
        <f t="shared" si="2"/>
        <v>0</v>
      </c>
      <c r="Z54" s="17"/>
      <c r="AA54" s="38">
        <f t="shared" ref="AA54:AA67" si="12">Y54-L54</f>
        <v>0</v>
      </c>
    </row>
    <row r="55" spans="2:27">
      <c r="B55" s="395"/>
      <c r="C55" s="151"/>
      <c r="D55" s="152"/>
      <c r="E55" s="149"/>
      <c r="F55" s="128"/>
      <c r="G55" s="289"/>
      <c r="H55" s="142"/>
      <c r="I55" s="89"/>
      <c r="J55" s="143"/>
      <c r="K55" s="150"/>
      <c r="L55" s="41">
        <f t="shared" si="10"/>
        <v>0</v>
      </c>
      <c r="M55" s="17"/>
      <c r="N55" s="136"/>
      <c r="O55" s="128"/>
      <c r="P55" s="297"/>
      <c r="Q55" s="302"/>
      <c r="R55" s="142"/>
      <c r="S55" s="89"/>
      <c r="T55" s="143"/>
      <c r="U55" s="91"/>
      <c r="V55" s="89">
        <f t="shared" si="11"/>
        <v>0</v>
      </c>
      <c r="W55" s="144"/>
      <c r="X55" s="145"/>
      <c r="Y55" s="41">
        <f t="shared" si="2"/>
        <v>0</v>
      </c>
      <c r="Z55" s="17"/>
      <c r="AA55" s="38">
        <f t="shared" si="12"/>
        <v>0</v>
      </c>
    </row>
    <row r="56" spans="2:27">
      <c r="B56" s="395"/>
      <c r="C56" s="151"/>
      <c r="D56" s="152"/>
      <c r="E56" s="149"/>
      <c r="F56" s="128"/>
      <c r="G56" s="289"/>
      <c r="H56" s="142"/>
      <c r="I56" s="89"/>
      <c r="J56" s="74"/>
      <c r="K56" s="155"/>
      <c r="L56" s="41">
        <f t="shared" si="10"/>
        <v>0</v>
      </c>
      <c r="M56" s="17"/>
      <c r="N56" s="136"/>
      <c r="O56" s="128"/>
      <c r="P56" s="297"/>
      <c r="Q56" s="302"/>
      <c r="R56" s="142"/>
      <c r="S56" s="89"/>
      <c r="T56" s="74"/>
      <c r="U56" s="155"/>
      <c r="V56" s="89">
        <f t="shared" si="11"/>
        <v>0</v>
      </c>
      <c r="W56" s="144"/>
      <c r="X56" s="145"/>
      <c r="Y56" s="41">
        <f t="shared" si="2"/>
        <v>0</v>
      </c>
      <c r="Z56" s="17"/>
      <c r="AA56" s="38">
        <f t="shared" si="12"/>
        <v>0</v>
      </c>
    </row>
    <row r="57" spans="2:27">
      <c r="B57" s="395"/>
      <c r="C57" s="79"/>
      <c r="D57" s="154"/>
      <c r="E57" s="149"/>
      <c r="F57" s="128"/>
      <c r="G57" s="289"/>
      <c r="H57" s="142"/>
      <c r="I57" s="89"/>
      <c r="J57" s="74"/>
      <c r="K57" s="155"/>
      <c r="L57" s="41">
        <f t="shared" si="10"/>
        <v>0</v>
      </c>
      <c r="M57" s="17"/>
      <c r="N57" s="136"/>
      <c r="O57" s="128"/>
      <c r="P57" s="297"/>
      <c r="Q57" s="302"/>
      <c r="R57" s="142"/>
      <c r="S57" s="89"/>
      <c r="T57" s="74"/>
      <c r="U57" s="155"/>
      <c r="V57" s="89">
        <f t="shared" si="11"/>
        <v>0</v>
      </c>
      <c r="W57" s="144"/>
      <c r="X57" s="145"/>
      <c r="Y57" s="41">
        <f t="shared" si="2"/>
        <v>0</v>
      </c>
      <c r="Z57" s="17"/>
      <c r="AA57" s="38">
        <f t="shared" si="12"/>
        <v>0</v>
      </c>
    </row>
    <row r="58" spans="2:27">
      <c r="B58" s="395"/>
      <c r="C58" s="147"/>
      <c r="D58" s="148"/>
      <c r="E58" s="149"/>
      <c r="F58" s="128"/>
      <c r="G58" s="289"/>
      <c r="H58" s="142"/>
      <c r="I58" s="89"/>
      <c r="J58" s="74"/>
      <c r="K58" s="155"/>
      <c r="L58" s="41">
        <f t="shared" si="10"/>
        <v>0</v>
      </c>
      <c r="M58" s="17"/>
      <c r="N58" s="136"/>
      <c r="O58" s="128"/>
      <c r="P58" s="297"/>
      <c r="Q58" s="302"/>
      <c r="R58" s="142"/>
      <c r="S58" s="89"/>
      <c r="T58" s="74"/>
      <c r="U58" s="155"/>
      <c r="V58" s="89">
        <f t="shared" si="11"/>
        <v>0</v>
      </c>
      <c r="W58" s="144"/>
      <c r="X58" s="145"/>
      <c r="Y58" s="41">
        <f t="shared" si="2"/>
        <v>0</v>
      </c>
      <c r="Z58" s="17"/>
      <c r="AA58" s="38">
        <f t="shared" si="12"/>
        <v>0</v>
      </c>
    </row>
    <row r="59" spans="2:27">
      <c r="B59" s="395"/>
      <c r="C59" s="147"/>
      <c r="D59" s="148"/>
      <c r="E59" s="149"/>
      <c r="F59" s="128"/>
      <c r="G59" s="289"/>
      <c r="H59" s="142"/>
      <c r="I59" s="89"/>
      <c r="J59" s="74"/>
      <c r="K59" s="155"/>
      <c r="L59" s="41">
        <f t="shared" si="10"/>
        <v>0</v>
      </c>
      <c r="M59" s="17"/>
      <c r="N59" s="136"/>
      <c r="O59" s="128"/>
      <c r="P59" s="297"/>
      <c r="Q59" s="302"/>
      <c r="R59" s="142"/>
      <c r="S59" s="89"/>
      <c r="T59" s="74"/>
      <c r="U59" s="155"/>
      <c r="V59" s="89">
        <f t="shared" si="11"/>
        <v>0</v>
      </c>
      <c r="W59" s="144"/>
      <c r="X59" s="145"/>
      <c r="Y59" s="41">
        <f t="shared" si="2"/>
        <v>0</v>
      </c>
      <c r="Z59" s="17"/>
      <c r="AA59" s="38">
        <f t="shared" si="12"/>
        <v>0</v>
      </c>
    </row>
    <row r="60" spans="2:27">
      <c r="B60" s="395"/>
      <c r="C60" s="147"/>
      <c r="D60" s="148"/>
      <c r="E60" s="149"/>
      <c r="F60" s="128"/>
      <c r="G60" s="289"/>
      <c r="H60" s="142"/>
      <c r="I60" s="89"/>
      <c r="J60" s="74"/>
      <c r="K60" s="155"/>
      <c r="L60" s="41">
        <f t="shared" si="10"/>
        <v>0</v>
      </c>
      <c r="M60" s="17"/>
      <c r="N60" s="136"/>
      <c r="O60" s="128"/>
      <c r="P60" s="297"/>
      <c r="Q60" s="302"/>
      <c r="R60" s="142"/>
      <c r="S60" s="89"/>
      <c r="T60" s="74"/>
      <c r="U60" s="155"/>
      <c r="V60" s="89">
        <f t="shared" si="11"/>
        <v>0</v>
      </c>
      <c r="W60" s="144"/>
      <c r="X60" s="145"/>
      <c r="Y60" s="41">
        <f t="shared" si="2"/>
        <v>0</v>
      </c>
      <c r="Z60" s="17"/>
      <c r="AA60" s="38">
        <f t="shared" si="12"/>
        <v>0</v>
      </c>
    </row>
    <row r="61" spans="2:27">
      <c r="B61" s="395"/>
      <c r="C61" s="147"/>
      <c r="D61" s="148"/>
      <c r="E61" s="149"/>
      <c r="F61" s="128"/>
      <c r="G61" s="289"/>
      <c r="H61" s="142"/>
      <c r="I61" s="89"/>
      <c r="J61" s="143"/>
      <c r="K61" s="150"/>
      <c r="L61" s="41">
        <f t="shared" si="10"/>
        <v>0</v>
      </c>
      <c r="M61" s="17"/>
      <c r="N61" s="136"/>
      <c r="O61" s="128"/>
      <c r="P61" s="297"/>
      <c r="Q61" s="302"/>
      <c r="R61" s="142"/>
      <c r="S61" s="89"/>
      <c r="T61" s="143"/>
      <c r="U61" s="91"/>
      <c r="V61" s="89">
        <f t="shared" si="11"/>
        <v>0</v>
      </c>
      <c r="W61" s="144"/>
      <c r="X61" s="145"/>
      <c r="Y61" s="41">
        <f t="shared" si="2"/>
        <v>0</v>
      </c>
      <c r="Z61" s="17"/>
      <c r="AA61" s="38">
        <f t="shared" si="12"/>
        <v>0</v>
      </c>
    </row>
    <row r="62" spans="2:27">
      <c r="B62" s="55" t="str">
        <f xml:space="preserve"> "Somme planifiée de l'étape " &amp;B52</f>
        <v>Somme planifiée de l'étape 5.</v>
      </c>
      <c r="C62" s="22"/>
      <c r="D62" s="23"/>
      <c r="E62" s="23"/>
      <c r="F62" s="23"/>
      <c r="G62" s="290"/>
      <c r="H62" s="294"/>
      <c r="I62" s="23"/>
      <c r="J62" s="23"/>
      <c r="K62" s="45"/>
      <c r="L62" s="45">
        <f>SUM(L52:L61)</f>
        <v>0</v>
      </c>
      <c r="M62" s="17"/>
      <c r="N62" s="54" t="str">
        <f xml:space="preserve"> "Somme allouée de l'étape " &amp;$B52</f>
        <v>Somme allouée de l'étape 5.</v>
      </c>
      <c r="O62" s="21"/>
      <c r="P62" s="61"/>
      <c r="Q62" s="303"/>
      <c r="R62" s="61"/>
      <c r="S62" s="19"/>
      <c r="T62" s="62"/>
      <c r="U62" s="63"/>
      <c r="V62" s="19"/>
      <c r="W62" s="64"/>
      <c r="X62" s="65"/>
      <c r="Y62" s="42">
        <f>SUM(Y52:Y61)</f>
        <v>0</v>
      </c>
      <c r="Z62" s="17"/>
      <c r="AA62" s="39">
        <f>SUM(AA52:AA61)</f>
        <v>0</v>
      </c>
    </row>
    <row r="63" spans="2:27">
      <c r="B63" s="395" t="str">
        <f>'Dépenses en temps interne'!B63</f>
        <v>6.</v>
      </c>
      <c r="C63" s="147"/>
      <c r="D63" s="148"/>
      <c r="E63" s="149"/>
      <c r="F63" s="128"/>
      <c r="G63" s="289"/>
      <c r="H63" s="142"/>
      <c r="I63" s="89"/>
      <c r="J63" s="74"/>
      <c r="K63" s="155"/>
      <c r="L63" s="41">
        <f t="shared" si="10"/>
        <v>0</v>
      </c>
      <c r="M63" s="17"/>
      <c r="N63" s="136"/>
      <c r="O63" s="128"/>
      <c r="P63" s="297"/>
      <c r="Q63" s="302"/>
      <c r="R63" s="142"/>
      <c r="S63" s="89"/>
      <c r="T63" s="74"/>
      <c r="U63" s="155"/>
      <c r="V63" s="89">
        <f t="shared" si="11"/>
        <v>0</v>
      </c>
      <c r="W63" s="144"/>
      <c r="X63" s="145"/>
      <c r="Y63" s="41">
        <f>V63</f>
        <v>0</v>
      </c>
      <c r="Z63" s="17"/>
      <c r="AA63" s="38">
        <f t="shared" si="12"/>
        <v>0</v>
      </c>
    </row>
    <row r="64" spans="2:27">
      <c r="B64" s="395"/>
      <c r="C64" s="147"/>
      <c r="D64" s="148"/>
      <c r="E64" s="149"/>
      <c r="F64" s="128"/>
      <c r="G64" s="289"/>
      <c r="H64" s="142"/>
      <c r="I64" s="89"/>
      <c r="J64" s="74"/>
      <c r="K64" s="155"/>
      <c r="L64" s="41">
        <f t="shared" si="10"/>
        <v>0</v>
      </c>
      <c r="M64" s="17"/>
      <c r="N64" s="136"/>
      <c r="O64" s="128"/>
      <c r="P64" s="297"/>
      <c r="Q64" s="302"/>
      <c r="R64" s="142"/>
      <c r="S64" s="89"/>
      <c r="T64" s="74"/>
      <c r="U64" s="155"/>
      <c r="V64" s="89">
        <f t="shared" si="11"/>
        <v>0</v>
      </c>
      <c r="W64" s="144"/>
      <c r="X64" s="145"/>
      <c r="Y64" s="41">
        <f t="shared" si="2"/>
        <v>0</v>
      </c>
      <c r="Z64" s="17"/>
      <c r="AA64" s="38">
        <f t="shared" si="12"/>
        <v>0</v>
      </c>
    </row>
    <row r="65" spans="2:27">
      <c r="B65" s="395"/>
      <c r="C65" s="147"/>
      <c r="D65" s="148"/>
      <c r="E65" s="149"/>
      <c r="F65" s="128"/>
      <c r="G65" s="289"/>
      <c r="H65" s="142"/>
      <c r="I65" s="89"/>
      <c r="J65" s="74"/>
      <c r="K65" s="155"/>
      <c r="L65" s="41">
        <f t="shared" si="10"/>
        <v>0</v>
      </c>
      <c r="M65" s="17"/>
      <c r="N65" s="136"/>
      <c r="O65" s="128"/>
      <c r="P65" s="297"/>
      <c r="Q65" s="302"/>
      <c r="R65" s="142"/>
      <c r="S65" s="89"/>
      <c r="T65" s="74"/>
      <c r="U65" s="155"/>
      <c r="V65" s="89">
        <f t="shared" si="11"/>
        <v>0</v>
      </c>
      <c r="W65" s="144"/>
      <c r="X65" s="145"/>
      <c r="Y65" s="41">
        <f t="shared" si="2"/>
        <v>0</v>
      </c>
      <c r="Z65" s="17"/>
      <c r="AA65" s="38">
        <f t="shared" si="12"/>
        <v>0</v>
      </c>
    </row>
    <row r="66" spans="2:27">
      <c r="B66" s="395"/>
      <c r="C66" s="147"/>
      <c r="D66" s="148"/>
      <c r="E66" s="149"/>
      <c r="F66" s="128"/>
      <c r="G66" s="289"/>
      <c r="H66" s="142"/>
      <c r="I66" s="89"/>
      <c r="J66" s="74"/>
      <c r="K66" s="155"/>
      <c r="L66" s="41">
        <f t="shared" si="10"/>
        <v>0</v>
      </c>
      <c r="M66" s="17"/>
      <c r="N66" s="136"/>
      <c r="O66" s="128"/>
      <c r="P66" s="297"/>
      <c r="Q66" s="302"/>
      <c r="R66" s="142"/>
      <c r="S66" s="89"/>
      <c r="T66" s="74"/>
      <c r="U66" s="155"/>
      <c r="V66" s="89">
        <f t="shared" si="11"/>
        <v>0</v>
      </c>
      <c r="W66" s="144"/>
      <c r="X66" s="145"/>
      <c r="Y66" s="41">
        <f t="shared" si="2"/>
        <v>0</v>
      </c>
      <c r="Z66" s="17"/>
      <c r="AA66" s="38">
        <f t="shared" si="12"/>
        <v>0</v>
      </c>
    </row>
    <row r="67" spans="2:27">
      <c r="B67" s="395"/>
      <c r="C67" s="147"/>
      <c r="D67" s="148"/>
      <c r="E67" s="149"/>
      <c r="F67" s="128"/>
      <c r="G67" s="289"/>
      <c r="H67" s="142"/>
      <c r="I67" s="89"/>
      <c r="J67" s="74"/>
      <c r="K67" s="155"/>
      <c r="L67" s="41">
        <f t="shared" si="10"/>
        <v>0</v>
      </c>
      <c r="M67" s="17"/>
      <c r="N67" s="136"/>
      <c r="O67" s="128"/>
      <c r="P67" s="297"/>
      <c r="Q67" s="302"/>
      <c r="R67" s="142"/>
      <c r="S67" s="89"/>
      <c r="T67" s="74"/>
      <c r="U67" s="155"/>
      <c r="V67" s="89">
        <f t="shared" si="11"/>
        <v>0</v>
      </c>
      <c r="W67" s="144"/>
      <c r="X67" s="145"/>
      <c r="Y67" s="41">
        <f t="shared" si="2"/>
        <v>0</v>
      </c>
      <c r="Z67" s="17"/>
      <c r="AA67" s="38">
        <f t="shared" si="12"/>
        <v>0</v>
      </c>
    </row>
    <row r="68" spans="2:27">
      <c r="B68" s="395"/>
      <c r="C68" s="151"/>
      <c r="D68" s="152"/>
      <c r="E68" s="149"/>
      <c r="F68" s="128"/>
      <c r="G68" s="289"/>
      <c r="H68" s="142"/>
      <c r="I68" s="89"/>
      <c r="J68" s="89"/>
      <c r="K68" s="153"/>
      <c r="L68" s="41">
        <f>I68*K68</f>
        <v>0</v>
      </c>
      <c r="M68" s="17"/>
      <c r="N68" s="136"/>
      <c r="O68" s="128"/>
      <c r="P68" s="297"/>
      <c r="Q68" s="302"/>
      <c r="R68" s="142"/>
      <c r="S68" s="89"/>
      <c r="T68" s="89"/>
      <c r="U68" s="146"/>
      <c r="V68" s="89">
        <f>S68*U68</f>
        <v>0</v>
      </c>
      <c r="W68" s="144"/>
      <c r="X68" s="145"/>
      <c r="Y68" s="41">
        <f t="shared" si="2"/>
        <v>0</v>
      </c>
      <c r="Z68" s="17"/>
      <c r="AA68" s="38">
        <f>Y68-L68</f>
        <v>0</v>
      </c>
    </row>
    <row r="69" spans="2:27">
      <c r="B69" s="395"/>
      <c r="C69" s="151"/>
      <c r="D69" s="152"/>
      <c r="E69" s="149"/>
      <c r="F69" s="128"/>
      <c r="G69" s="289"/>
      <c r="H69" s="142"/>
      <c r="I69" s="89"/>
      <c r="J69" s="143"/>
      <c r="K69" s="150"/>
      <c r="L69" s="41">
        <f t="shared" ref="L69:L116" si="13">I69*K69</f>
        <v>0</v>
      </c>
      <c r="M69" s="17"/>
      <c r="N69" s="136"/>
      <c r="O69" s="128"/>
      <c r="P69" s="297"/>
      <c r="Q69" s="302"/>
      <c r="R69" s="142"/>
      <c r="S69" s="89"/>
      <c r="T69" s="143"/>
      <c r="U69" s="91"/>
      <c r="V69" s="89">
        <f t="shared" ref="V69:V83" si="14">S69*U69</f>
        <v>0</v>
      </c>
      <c r="W69" s="144"/>
      <c r="X69" s="145"/>
      <c r="Y69" s="41">
        <f t="shared" si="2"/>
        <v>0</v>
      </c>
      <c r="Z69" s="17"/>
      <c r="AA69" s="38">
        <f t="shared" ref="AA69:AA116" si="15">Y69-L69</f>
        <v>0</v>
      </c>
    </row>
    <row r="70" spans="2:27">
      <c r="B70" s="395"/>
      <c r="C70" s="151"/>
      <c r="D70" s="152"/>
      <c r="E70" s="149"/>
      <c r="F70" s="128"/>
      <c r="G70" s="289"/>
      <c r="H70" s="142"/>
      <c r="I70" s="89"/>
      <c r="J70" s="143"/>
      <c r="K70" s="150"/>
      <c r="L70" s="41">
        <f t="shared" si="13"/>
        <v>0</v>
      </c>
      <c r="M70" s="17"/>
      <c r="N70" s="136"/>
      <c r="O70" s="128"/>
      <c r="P70" s="297"/>
      <c r="Q70" s="302"/>
      <c r="R70" s="142"/>
      <c r="S70" s="89"/>
      <c r="T70" s="143"/>
      <c r="U70" s="91"/>
      <c r="V70" s="89">
        <f t="shared" si="14"/>
        <v>0</v>
      </c>
      <c r="W70" s="144"/>
      <c r="X70" s="145"/>
      <c r="Y70" s="41">
        <f t="shared" si="2"/>
        <v>0</v>
      </c>
      <c r="Z70" s="17"/>
      <c r="AA70" s="38">
        <f t="shared" si="15"/>
        <v>0</v>
      </c>
    </row>
    <row r="71" spans="2:27">
      <c r="B71" s="395"/>
      <c r="C71" s="151"/>
      <c r="D71" s="152"/>
      <c r="E71" s="149"/>
      <c r="F71" s="128"/>
      <c r="G71" s="289"/>
      <c r="H71" s="142"/>
      <c r="I71" s="89"/>
      <c r="J71" s="143"/>
      <c r="K71" s="150"/>
      <c r="L71" s="41">
        <f t="shared" si="13"/>
        <v>0</v>
      </c>
      <c r="M71" s="17"/>
      <c r="N71" s="136"/>
      <c r="O71" s="128"/>
      <c r="P71" s="297"/>
      <c r="Q71" s="302"/>
      <c r="R71" s="142"/>
      <c r="S71" s="89"/>
      <c r="T71" s="143"/>
      <c r="U71" s="91"/>
      <c r="V71" s="89">
        <f t="shared" si="14"/>
        <v>0</v>
      </c>
      <c r="W71" s="144"/>
      <c r="X71" s="145"/>
      <c r="Y71" s="41">
        <f t="shared" si="2"/>
        <v>0</v>
      </c>
      <c r="Z71" s="17"/>
      <c r="AA71" s="38">
        <f t="shared" si="15"/>
        <v>0</v>
      </c>
    </row>
    <row r="72" spans="2:27">
      <c r="B72" s="395"/>
      <c r="C72" s="79"/>
      <c r="D72" s="154"/>
      <c r="E72" s="149"/>
      <c r="F72" s="128"/>
      <c r="G72" s="289"/>
      <c r="H72" s="142"/>
      <c r="I72" s="89"/>
      <c r="J72" s="143"/>
      <c r="K72" s="150"/>
      <c r="L72" s="41">
        <f t="shared" si="13"/>
        <v>0</v>
      </c>
      <c r="M72" s="17"/>
      <c r="N72" s="136"/>
      <c r="O72" s="128"/>
      <c r="P72" s="297"/>
      <c r="Q72" s="302"/>
      <c r="R72" s="142"/>
      <c r="S72" s="89"/>
      <c r="T72" s="143"/>
      <c r="U72" s="91"/>
      <c r="V72" s="89">
        <f t="shared" si="14"/>
        <v>0</v>
      </c>
      <c r="W72" s="144"/>
      <c r="X72" s="145"/>
      <c r="Y72" s="41">
        <f t="shared" si="2"/>
        <v>0</v>
      </c>
      <c r="Z72" s="17"/>
      <c r="AA72" s="38">
        <f t="shared" si="15"/>
        <v>0</v>
      </c>
    </row>
    <row r="73" spans="2:27">
      <c r="B73" s="55" t="str">
        <f xml:space="preserve"> "Somme planifiée de l'étape " &amp;B63</f>
        <v>Somme planifiée de l'étape 6.</v>
      </c>
      <c r="C73" s="22"/>
      <c r="D73" s="23"/>
      <c r="E73" s="23"/>
      <c r="F73" s="23"/>
      <c r="G73" s="290"/>
      <c r="H73" s="294"/>
      <c r="I73" s="23"/>
      <c r="J73" s="23"/>
      <c r="K73" s="45"/>
      <c r="L73" s="45">
        <f>SUM(L63:L72)</f>
        <v>0</v>
      </c>
      <c r="M73" s="17"/>
      <c r="N73" s="54" t="str">
        <f xml:space="preserve"> "Somme allouée de l'étape " &amp;$B63</f>
        <v>Somme allouée de l'étape 6.</v>
      </c>
      <c r="O73" s="21"/>
      <c r="P73" s="61"/>
      <c r="Q73" s="303"/>
      <c r="R73" s="61"/>
      <c r="S73" s="19"/>
      <c r="T73" s="62"/>
      <c r="U73" s="63"/>
      <c r="V73" s="19"/>
      <c r="W73" s="64"/>
      <c r="X73" s="65"/>
      <c r="Y73" s="42">
        <f>SUM(Y63:Y72)</f>
        <v>0</v>
      </c>
      <c r="Z73" s="17"/>
      <c r="AA73" s="39">
        <f>SUM(AA63:AA72)</f>
        <v>0</v>
      </c>
    </row>
    <row r="74" spans="2:27">
      <c r="B74" s="395" t="str">
        <f>'Dépenses en temps interne'!B74</f>
        <v>7.</v>
      </c>
      <c r="C74" s="147"/>
      <c r="D74" s="148"/>
      <c r="E74" s="149"/>
      <c r="F74" s="128"/>
      <c r="G74" s="289"/>
      <c r="H74" s="142"/>
      <c r="I74" s="89"/>
      <c r="J74" s="74"/>
      <c r="K74" s="155"/>
      <c r="L74" s="41">
        <f t="shared" si="13"/>
        <v>0</v>
      </c>
      <c r="M74" s="17"/>
      <c r="N74" s="136"/>
      <c r="O74" s="128"/>
      <c r="P74" s="297"/>
      <c r="Q74" s="302"/>
      <c r="R74" s="142"/>
      <c r="S74" s="89"/>
      <c r="T74" s="74"/>
      <c r="U74" s="155"/>
      <c r="V74" s="89">
        <f t="shared" si="14"/>
        <v>0</v>
      </c>
      <c r="W74" s="144"/>
      <c r="X74" s="145"/>
      <c r="Y74" s="41">
        <f>V74</f>
        <v>0</v>
      </c>
      <c r="Z74" s="17"/>
      <c r="AA74" s="38">
        <f t="shared" si="15"/>
        <v>0</v>
      </c>
    </row>
    <row r="75" spans="2:27">
      <c r="B75" s="395"/>
      <c r="C75" s="147"/>
      <c r="D75" s="148"/>
      <c r="E75" s="149"/>
      <c r="F75" s="128"/>
      <c r="G75" s="289"/>
      <c r="H75" s="142"/>
      <c r="I75" s="89"/>
      <c r="J75" s="74"/>
      <c r="K75" s="155"/>
      <c r="L75" s="41">
        <f t="shared" si="13"/>
        <v>0</v>
      </c>
      <c r="M75" s="17"/>
      <c r="N75" s="136"/>
      <c r="O75" s="128"/>
      <c r="P75" s="297"/>
      <c r="Q75" s="302"/>
      <c r="R75" s="142"/>
      <c r="S75" s="89"/>
      <c r="T75" s="74"/>
      <c r="U75" s="155"/>
      <c r="V75" s="89">
        <f t="shared" si="14"/>
        <v>0</v>
      </c>
      <c r="W75" s="144"/>
      <c r="X75" s="145"/>
      <c r="Y75" s="41">
        <f t="shared" ref="Y75:Y83" si="16">V75</f>
        <v>0</v>
      </c>
      <c r="Z75" s="17"/>
      <c r="AA75" s="38">
        <f t="shared" si="15"/>
        <v>0</v>
      </c>
    </row>
    <row r="76" spans="2:27">
      <c r="B76" s="395"/>
      <c r="C76" s="147"/>
      <c r="D76" s="148"/>
      <c r="E76" s="149"/>
      <c r="F76" s="128"/>
      <c r="G76" s="289"/>
      <c r="H76" s="142"/>
      <c r="I76" s="89"/>
      <c r="J76" s="74"/>
      <c r="K76" s="155"/>
      <c r="L76" s="41">
        <f t="shared" si="13"/>
        <v>0</v>
      </c>
      <c r="M76" s="17"/>
      <c r="N76" s="136"/>
      <c r="O76" s="128"/>
      <c r="P76" s="297"/>
      <c r="Q76" s="302"/>
      <c r="R76" s="142"/>
      <c r="S76" s="89"/>
      <c r="T76" s="74"/>
      <c r="U76" s="155"/>
      <c r="V76" s="89">
        <f t="shared" si="14"/>
        <v>0</v>
      </c>
      <c r="W76" s="144"/>
      <c r="X76" s="145"/>
      <c r="Y76" s="41">
        <f t="shared" si="16"/>
        <v>0</v>
      </c>
      <c r="Z76" s="17"/>
      <c r="AA76" s="38">
        <f t="shared" si="15"/>
        <v>0</v>
      </c>
    </row>
    <row r="77" spans="2:27">
      <c r="B77" s="395"/>
      <c r="C77" s="147"/>
      <c r="D77" s="148"/>
      <c r="E77" s="149"/>
      <c r="F77" s="128"/>
      <c r="G77" s="289"/>
      <c r="H77" s="142"/>
      <c r="I77" s="89"/>
      <c r="J77" s="74"/>
      <c r="K77" s="155"/>
      <c r="L77" s="41">
        <f t="shared" si="13"/>
        <v>0</v>
      </c>
      <c r="M77" s="17"/>
      <c r="N77" s="136"/>
      <c r="O77" s="128"/>
      <c r="P77" s="297"/>
      <c r="Q77" s="302"/>
      <c r="R77" s="142"/>
      <c r="S77" s="89"/>
      <c r="T77" s="74"/>
      <c r="U77" s="155"/>
      <c r="V77" s="89">
        <f t="shared" si="14"/>
        <v>0</v>
      </c>
      <c r="W77" s="144"/>
      <c r="X77" s="145"/>
      <c r="Y77" s="41">
        <f t="shared" si="16"/>
        <v>0</v>
      </c>
      <c r="Z77" s="17"/>
      <c r="AA77" s="38">
        <f t="shared" si="15"/>
        <v>0</v>
      </c>
    </row>
    <row r="78" spans="2:27">
      <c r="B78" s="395"/>
      <c r="C78" s="147"/>
      <c r="D78" s="148"/>
      <c r="E78" s="149"/>
      <c r="F78" s="128"/>
      <c r="G78" s="289"/>
      <c r="H78" s="142"/>
      <c r="I78" s="89"/>
      <c r="J78" s="74"/>
      <c r="K78" s="155"/>
      <c r="L78" s="41">
        <f t="shared" si="13"/>
        <v>0</v>
      </c>
      <c r="M78" s="17"/>
      <c r="N78" s="136"/>
      <c r="O78" s="128"/>
      <c r="P78" s="297"/>
      <c r="Q78" s="302"/>
      <c r="R78" s="142"/>
      <c r="S78" s="89"/>
      <c r="T78" s="74"/>
      <c r="U78" s="155"/>
      <c r="V78" s="89">
        <f t="shared" si="14"/>
        <v>0</v>
      </c>
      <c r="W78" s="144"/>
      <c r="X78" s="145"/>
      <c r="Y78" s="41">
        <f t="shared" si="16"/>
        <v>0</v>
      </c>
      <c r="Z78" s="17"/>
      <c r="AA78" s="38">
        <f t="shared" si="15"/>
        <v>0</v>
      </c>
    </row>
    <row r="79" spans="2:27">
      <c r="B79" s="395"/>
      <c r="C79" s="147"/>
      <c r="D79" s="148"/>
      <c r="E79" s="149"/>
      <c r="F79" s="128"/>
      <c r="G79" s="289"/>
      <c r="H79" s="142"/>
      <c r="I79" s="89"/>
      <c r="J79" s="74"/>
      <c r="K79" s="155"/>
      <c r="L79" s="41">
        <f t="shared" si="13"/>
        <v>0</v>
      </c>
      <c r="M79" s="17"/>
      <c r="N79" s="136"/>
      <c r="O79" s="128"/>
      <c r="P79" s="297"/>
      <c r="Q79" s="302"/>
      <c r="R79" s="142"/>
      <c r="S79" s="89"/>
      <c r="T79" s="143"/>
      <c r="U79" s="91"/>
      <c r="V79" s="89">
        <f t="shared" si="14"/>
        <v>0</v>
      </c>
      <c r="W79" s="144"/>
      <c r="X79" s="145"/>
      <c r="Y79" s="41">
        <f t="shared" si="16"/>
        <v>0</v>
      </c>
      <c r="Z79" s="17"/>
      <c r="AA79" s="38">
        <f t="shared" si="15"/>
        <v>0</v>
      </c>
    </row>
    <row r="80" spans="2:27">
      <c r="B80" s="395"/>
      <c r="C80" s="147"/>
      <c r="D80" s="148"/>
      <c r="E80" s="149"/>
      <c r="F80" s="128"/>
      <c r="G80" s="289"/>
      <c r="H80" s="142"/>
      <c r="I80" s="89"/>
      <c r="J80" s="74"/>
      <c r="K80" s="155"/>
      <c r="L80" s="41">
        <f t="shared" si="13"/>
        <v>0</v>
      </c>
      <c r="M80" s="17"/>
      <c r="N80" s="136"/>
      <c r="O80" s="128"/>
      <c r="P80" s="297"/>
      <c r="Q80" s="302"/>
      <c r="R80" s="142"/>
      <c r="S80" s="89"/>
      <c r="T80" s="143"/>
      <c r="U80" s="91"/>
      <c r="V80" s="89">
        <f t="shared" si="14"/>
        <v>0</v>
      </c>
      <c r="W80" s="144"/>
      <c r="X80" s="145"/>
      <c r="Y80" s="41">
        <f t="shared" si="16"/>
        <v>0</v>
      </c>
      <c r="Z80" s="17"/>
      <c r="AA80" s="38">
        <f t="shared" si="15"/>
        <v>0</v>
      </c>
    </row>
    <row r="81" spans="2:27">
      <c r="B81" s="395"/>
      <c r="C81" s="147"/>
      <c r="D81" s="148"/>
      <c r="E81" s="149"/>
      <c r="F81" s="128"/>
      <c r="G81" s="289"/>
      <c r="H81" s="142"/>
      <c r="I81" s="89"/>
      <c r="J81" s="74"/>
      <c r="K81" s="155"/>
      <c r="L81" s="41">
        <f t="shared" si="13"/>
        <v>0</v>
      </c>
      <c r="M81" s="17"/>
      <c r="N81" s="136"/>
      <c r="O81" s="128"/>
      <c r="P81" s="297"/>
      <c r="Q81" s="302"/>
      <c r="R81" s="142"/>
      <c r="S81" s="89"/>
      <c r="T81" s="143"/>
      <c r="U81" s="91"/>
      <c r="V81" s="89">
        <f t="shared" si="14"/>
        <v>0</v>
      </c>
      <c r="W81" s="144"/>
      <c r="X81" s="145"/>
      <c r="Y81" s="41">
        <f t="shared" si="16"/>
        <v>0</v>
      </c>
      <c r="Z81" s="17"/>
      <c r="AA81" s="38">
        <f t="shared" si="15"/>
        <v>0</v>
      </c>
    </row>
    <row r="82" spans="2:27">
      <c r="B82" s="395"/>
      <c r="C82" s="147"/>
      <c r="D82" s="148"/>
      <c r="E82" s="149"/>
      <c r="F82" s="128"/>
      <c r="G82" s="289"/>
      <c r="H82" s="142"/>
      <c r="I82" s="89"/>
      <c r="J82" s="143"/>
      <c r="K82" s="150"/>
      <c r="L82" s="41">
        <f t="shared" si="13"/>
        <v>0</v>
      </c>
      <c r="M82" s="17"/>
      <c r="N82" s="136"/>
      <c r="O82" s="128"/>
      <c r="P82" s="297"/>
      <c r="Q82" s="302"/>
      <c r="R82" s="142"/>
      <c r="S82" s="89"/>
      <c r="T82" s="143"/>
      <c r="U82" s="91"/>
      <c r="V82" s="89">
        <f t="shared" si="14"/>
        <v>0</v>
      </c>
      <c r="W82" s="144"/>
      <c r="X82" s="145"/>
      <c r="Y82" s="41">
        <f t="shared" si="16"/>
        <v>0</v>
      </c>
      <c r="Z82" s="17"/>
      <c r="AA82" s="38">
        <f t="shared" si="15"/>
        <v>0</v>
      </c>
    </row>
    <row r="83" spans="2:27">
      <c r="B83" s="395"/>
      <c r="C83" s="147"/>
      <c r="D83" s="148"/>
      <c r="E83" s="149"/>
      <c r="F83" s="128"/>
      <c r="G83" s="289"/>
      <c r="H83" s="142"/>
      <c r="I83" s="89"/>
      <c r="J83" s="143"/>
      <c r="K83" s="150"/>
      <c r="L83" s="41">
        <f t="shared" si="13"/>
        <v>0</v>
      </c>
      <c r="M83" s="17"/>
      <c r="N83" s="136"/>
      <c r="O83" s="128"/>
      <c r="P83" s="297"/>
      <c r="Q83" s="302"/>
      <c r="R83" s="142"/>
      <c r="S83" s="89"/>
      <c r="T83" s="143"/>
      <c r="U83" s="91"/>
      <c r="V83" s="89">
        <f t="shared" si="14"/>
        <v>0</v>
      </c>
      <c r="W83" s="144"/>
      <c r="X83" s="145"/>
      <c r="Y83" s="41">
        <f t="shared" si="16"/>
        <v>0</v>
      </c>
      <c r="Z83" s="17"/>
      <c r="AA83" s="38">
        <f t="shared" si="15"/>
        <v>0</v>
      </c>
    </row>
    <row r="84" spans="2:27">
      <c r="B84" s="55" t="str">
        <f xml:space="preserve"> "Somme planifiée de l'étape " &amp;B74</f>
        <v>Somme planifiée de l'étape 7.</v>
      </c>
      <c r="C84" s="22"/>
      <c r="D84" s="23"/>
      <c r="E84" s="23"/>
      <c r="F84" s="23"/>
      <c r="G84" s="290"/>
      <c r="H84" s="294"/>
      <c r="I84" s="23"/>
      <c r="J84" s="23"/>
      <c r="K84" s="45"/>
      <c r="L84" s="45">
        <f>SUM(L74:L83)</f>
        <v>0</v>
      </c>
      <c r="M84" s="17"/>
      <c r="N84" s="54" t="str">
        <f xml:space="preserve"> "Somme allouée de l'étape " &amp;$B74</f>
        <v>Somme allouée de l'étape 7.</v>
      </c>
      <c r="O84" s="21"/>
      <c r="P84" s="61"/>
      <c r="Q84" s="303"/>
      <c r="R84" s="61"/>
      <c r="S84" s="19"/>
      <c r="T84" s="62"/>
      <c r="U84" s="63"/>
      <c r="V84" s="19"/>
      <c r="W84" s="64"/>
      <c r="X84" s="65"/>
      <c r="Y84" s="42">
        <f>SUM(Y74:Y83)</f>
        <v>0</v>
      </c>
      <c r="Z84" s="17"/>
      <c r="AA84" s="39">
        <f>SUM(AA74:AA83)</f>
        <v>0</v>
      </c>
    </row>
    <row r="85" spans="2:27">
      <c r="B85" s="395" t="str">
        <f>'Dépenses en temps interne'!B85</f>
        <v>8.</v>
      </c>
      <c r="C85" s="147"/>
      <c r="D85" s="148"/>
      <c r="E85" s="149"/>
      <c r="F85" s="128"/>
      <c r="G85" s="289"/>
      <c r="H85" s="142"/>
      <c r="I85" s="89"/>
      <c r="J85" s="74"/>
      <c r="K85" s="155"/>
      <c r="L85" s="41">
        <f t="shared" si="13"/>
        <v>0</v>
      </c>
      <c r="M85" s="17"/>
      <c r="N85" s="136"/>
      <c r="O85" s="128"/>
      <c r="P85" s="297"/>
      <c r="Q85" s="302"/>
      <c r="R85" s="142"/>
      <c r="S85" s="89"/>
      <c r="T85" s="74"/>
      <c r="U85" s="155"/>
      <c r="V85" s="89">
        <f t="shared" ref="V85:V94" si="17">S85*U85</f>
        <v>0</v>
      </c>
      <c r="W85" s="144"/>
      <c r="X85" s="145"/>
      <c r="Y85" s="41">
        <f>V85</f>
        <v>0</v>
      </c>
      <c r="Z85" s="17"/>
      <c r="AA85" s="38">
        <f t="shared" si="15"/>
        <v>0</v>
      </c>
    </row>
    <row r="86" spans="2:27">
      <c r="B86" s="395"/>
      <c r="C86" s="147"/>
      <c r="D86" s="148"/>
      <c r="E86" s="149"/>
      <c r="F86" s="128"/>
      <c r="G86" s="289"/>
      <c r="H86" s="142"/>
      <c r="I86" s="89"/>
      <c r="J86" s="74"/>
      <c r="K86" s="155"/>
      <c r="L86" s="41">
        <f t="shared" si="13"/>
        <v>0</v>
      </c>
      <c r="M86" s="17"/>
      <c r="N86" s="136"/>
      <c r="O86" s="128"/>
      <c r="P86" s="297"/>
      <c r="Q86" s="302"/>
      <c r="R86" s="142"/>
      <c r="S86" s="89"/>
      <c r="T86" s="74"/>
      <c r="U86" s="155"/>
      <c r="V86" s="89">
        <f t="shared" si="17"/>
        <v>0</v>
      </c>
      <c r="W86" s="144"/>
      <c r="X86" s="145"/>
      <c r="Y86" s="41">
        <f t="shared" ref="Y86:Y94" si="18">V86</f>
        <v>0</v>
      </c>
      <c r="Z86" s="17"/>
      <c r="AA86" s="38">
        <f t="shared" si="15"/>
        <v>0</v>
      </c>
    </row>
    <row r="87" spans="2:27">
      <c r="B87" s="395"/>
      <c r="C87" s="147"/>
      <c r="D87" s="148"/>
      <c r="E87" s="149"/>
      <c r="F87" s="128"/>
      <c r="G87" s="289"/>
      <c r="H87" s="142"/>
      <c r="I87" s="89"/>
      <c r="J87" s="74"/>
      <c r="K87" s="155"/>
      <c r="L87" s="41">
        <f t="shared" si="13"/>
        <v>0</v>
      </c>
      <c r="M87" s="17"/>
      <c r="N87" s="136"/>
      <c r="O87" s="128"/>
      <c r="P87" s="297"/>
      <c r="Q87" s="302"/>
      <c r="R87" s="142"/>
      <c r="S87" s="89"/>
      <c r="T87" s="74"/>
      <c r="U87" s="155"/>
      <c r="V87" s="89">
        <f t="shared" si="17"/>
        <v>0</v>
      </c>
      <c r="W87" s="144"/>
      <c r="X87" s="145"/>
      <c r="Y87" s="41">
        <f t="shared" si="18"/>
        <v>0</v>
      </c>
      <c r="Z87" s="17"/>
      <c r="AA87" s="38">
        <f t="shared" si="15"/>
        <v>0</v>
      </c>
    </row>
    <row r="88" spans="2:27">
      <c r="B88" s="395"/>
      <c r="C88" s="147"/>
      <c r="D88" s="148"/>
      <c r="E88" s="149"/>
      <c r="F88" s="128"/>
      <c r="G88" s="289"/>
      <c r="H88" s="142"/>
      <c r="I88" s="89"/>
      <c r="J88" s="74"/>
      <c r="K88" s="155"/>
      <c r="L88" s="41">
        <f t="shared" si="13"/>
        <v>0</v>
      </c>
      <c r="M88" s="17"/>
      <c r="N88" s="136"/>
      <c r="O88" s="128"/>
      <c r="P88" s="297"/>
      <c r="Q88" s="302"/>
      <c r="R88" s="142"/>
      <c r="S88" s="89"/>
      <c r="T88" s="74"/>
      <c r="U88" s="155"/>
      <c r="V88" s="89">
        <f t="shared" si="17"/>
        <v>0</v>
      </c>
      <c r="W88" s="144"/>
      <c r="X88" s="145"/>
      <c r="Y88" s="41">
        <f t="shared" si="18"/>
        <v>0</v>
      </c>
      <c r="Z88" s="17"/>
      <c r="AA88" s="38">
        <f t="shared" si="15"/>
        <v>0</v>
      </c>
    </row>
    <row r="89" spans="2:27">
      <c r="B89" s="395"/>
      <c r="C89" s="147"/>
      <c r="D89" s="148"/>
      <c r="E89" s="149"/>
      <c r="F89" s="128"/>
      <c r="G89" s="289"/>
      <c r="H89" s="142"/>
      <c r="I89" s="89"/>
      <c r="J89" s="74"/>
      <c r="K89" s="155"/>
      <c r="L89" s="41">
        <f t="shared" si="13"/>
        <v>0</v>
      </c>
      <c r="M89" s="17"/>
      <c r="N89" s="136"/>
      <c r="O89" s="128"/>
      <c r="P89" s="297"/>
      <c r="Q89" s="302"/>
      <c r="R89" s="142"/>
      <c r="S89" s="89"/>
      <c r="T89" s="74"/>
      <c r="U89" s="155"/>
      <c r="V89" s="89">
        <f t="shared" si="17"/>
        <v>0</v>
      </c>
      <c r="W89" s="144"/>
      <c r="X89" s="145"/>
      <c r="Y89" s="41">
        <f t="shared" si="18"/>
        <v>0</v>
      </c>
      <c r="Z89" s="17"/>
      <c r="AA89" s="38">
        <f t="shared" si="15"/>
        <v>0</v>
      </c>
    </row>
    <row r="90" spans="2:27">
      <c r="B90" s="395"/>
      <c r="C90" s="147"/>
      <c r="D90" s="148"/>
      <c r="E90" s="149"/>
      <c r="F90" s="128"/>
      <c r="G90" s="289"/>
      <c r="H90" s="142"/>
      <c r="I90" s="89"/>
      <c r="J90" s="74"/>
      <c r="K90" s="155"/>
      <c r="L90" s="41">
        <f t="shared" si="13"/>
        <v>0</v>
      </c>
      <c r="M90" s="17"/>
      <c r="N90" s="136"/>
      <c r="O90" s="128"/>
      <c r="P90" s="297"/>
      <c r="Q90" s="302"/>
      <c r="R90" s="142"/>
      <c r="S90" s="89"/>
      <c r="T90" s="143"/>
      <c r="U90" s="91"/>
      <c r="V90" s="89">
        <f t="shared" si="17"/>
        <v>0</v>
      </c>
      <c r="W90" s="144"/>
      <c r="X90" s="145"/>
      <c r="Y90" s="41">
        <f t="shared" si="18"/>
        <v>0</v>
      </c>
      <c r="Z90" s="17"/>
      <c r="AA90" s="38">
        <f t="shared" si="15"/>
        <v>0</v>
      </c>
    </row>
    <row r="91" spans="2:27">
      <c r="B91" s="395"/>
      <c r="C91" s="147"/>
      <c r="D91" s="148"/>
      <c r="E91" s="149"/>
      <c r="F91" s="128"/>
      <c r="G91" s="289"/>
      <c r="H91" s="142"/>
      <c r="I91" s="89"/>
      <c r="J91" s="74"/>
      <c r="K91" s="155"/>
      <c r="L91" s="41">
        <f t="shared" si="13"/>
        <v>0</v>
      </c>
      <c r="M91" s="17"/>
      <c r="N91" s="136"/>
      <c r="O91" s="128"/>
      <c r="P91" s="297"/>
      <c r="Q91" s="302"/>
      <c r="R91" s="142"/>
      <c r="S91" s="89"/>
      <c r="T91" s="143"/>
      <c r="U91" s="91"/>
      <c r="V91" s="89">
        <f t="shared" si="17"/>
        <v>0</v>
      </c>
      <c r="W91" s="144"/>
      <c r="X91" s="145"/>
      <c r="Y91" s="41">
        <f t="shared" si="18"/>
        <v>0</v>
      </c>
      <c r="Z91" s="17"/>
      <c r="AA91" s="38">
        <f t="shared" si="15"/>
        <v>0</v>
      </c>
    </row>
    <row r="92" spans="2:27">
      <c r="B92" s="395"/>
      <c r="C92" s="147"/>
      <c r="D92" s="148"/>
      <c r="E92" s="149"/>
      <c r="F92" s="128"/>
      <c r="G92" s="289"/>
      <c r="H92" s="142"/>
      <c r="I92" s="89"/>
      <c r="J92" s="74"/>
      <c r="K92" s="155"/>
      <c r="L92" s="41">
        <f t="shared" si="13"/>
        <v>0</v>
      </c>
      <c r="M92" s="17"/>
      <c r="N92" s="136"/>
      <c r="O92" s="128"/>
      <c r="P92" s="297"/>
      <c r="Q92" s="302"/>
      <c r="R92" s="142"/>
      <c r="S92" s="89"/>
      <c r="T92" s="143"/>
      <c r="U92" s="91"/>
      <c r="V92" s="89">
        <f t="shared" si="17"/>
        <v>0</v>
      </c>
      <c r="W92" s="144"/>
      <c r="X92" s="145"/>
      <c r="Y92" s="41">
        <f t="shared" si="18"/>
        <v>0</v>
      </c>
      <c r="Z92" s="17"/>
      <c r="AA92" s="38">
        <f t="shared" si="15"/>
        <v>0</v>
      </c>
    </row>
    <row r="93" spans="2:27">
      <c r="B93" s="395"/>
      <c r="C93" s="147"/>
      <c r="D93" s="148"/>
      <c r="E93" s="149"/>
      <c r="F93" s="128"/>
      <c r="G93" s="289"/>
      <c r="H93" s="142"/>
      <c r="I93" s="89"/>
      <c r="J93" s="143"/>
      <c r="K93" s="150"/>
      <c r="L93" s="41">
        <f t="shared" si="13"/>
        <v>0</v>
      </c>
      <c r="M93" s="17"/>
      <c r="N93" s="136"/>
      <c r="O93" s="128"/>
      <c r="P93" s="297"/>
      <c r="Q93" s="302"/>
      <c r="R93" s="142"/>
      <c r="S93" s="89"/>
      <c r="T93" s="143"/>
      <c r="U93" s="91"/>
      <c r="V93" s="89">
        <f t="shared" si="17"/>
        <v>0</v>
      </c>
      <c r="W93" s="144"/>
      <c r="X93" s="145"/>
      <c r="Y93" s="41">
        <f t="shared" si="18"/>
        <v>0</v>
      </c>
      <c r="Z93" s="17"/>
      <c r="AA93" s="38">
        <f t="shared" si="15"/>
        <v>0</v>
      </c>
    </row>
    <row r="94" spans="2:27">
      <c r="B94" s="395"/>
      <c r="C94" s="147"/>
      <c r="D94" s="148"/>
      <c r="E94" s="149"/>
      <c r="F94" s="128"/>
      <c r="G94" s="289"/>
      <c r="H94" s="142"/>
      <c r="I94" s="89"/>
      <c r="J94" s="143"/>
      <c r="K94" s="150"/>
      <c r="L94" s="41">
        <f t="shared" si="13"/>
        <v>0</v>
      </c>
      <c r="M94" s="17"/>
      <c r="N94" s="136"/>
      <c r="O94" s="128"/>
      <c r="P94" s="297"/>
      <c r="Q94" s="302"/>
      <c r="R94" s="142"/>
      <c r="S94" s="89"/>
      <c r="T94" s="143"/>
      <c r="U94" s="91"/>
      <c r="V94" s="89">
        <f t="shared" si="17"/>
        <v>0</v>
      </c>
      <c r="W94" s="144"/>
      <c r="X94" s="145"/>
      <c r="Y94" s="41">
        <f t="shared" si="18"/>
        <v>0</v>
      </c>
      <c r="Z94" s="17"/>
      <c r="AA94" s="38">
        <f t="shared" si="15"/>
        <v>0</v>
      </c>
    </row>
    <row r="95" spans="2:27">
      <c r="B95" s="55" t="str">
        <f xml:space="preserve"> "Somme planifiée de l'étape " &amp;B85</f>
        <v>Somme planifiée de l'étape 8.</v>
      </c>
      <c r="C95" s="22"/>
      <c r="D95" s="23"/>
      <c r="E95" s="23"/>
      <c r="F95" s="23"/>
      <c r="G95" s="290"/>
      <c r="H95" s="294"/>
      <c r="I95" s="23"/>
      <c r="J95" s="23"/>
      <c r="K95" s="45"/>
      <c r="L95" s="45">
        <f>SUM(L85:L94)</f>
        <v>0</v>
      </c>
      <c r="M95" s="17"/>
      <c r="N95" s="54" t="str">
        <f xml:space="preserve"> "Somme allouée de l'étape " &amp;$B85</f>
        <v>Somme allouée de l'étape 8.</v>
      </c>
      <c r="O95" s="21"/>
      <c r="P95" s="61"/>
      <c r="Q95" s="303"/>
      <c r="R95" s="61"/>
      <c r="S95" s="19"/>
      <c r="T95" s="62"/>
      <c r="U95" s="63"/>
      <c r="V95" s="19"/>
      <c r="W95" s="64"/>
      <c r="X95" s="65"/>
      <c r="Y95" s="42">
        <f>SUM(Y85:Y94)</f>
        <v>0</v>
      </c>
      <c r="Z95" s="17"/>
      <c r="AA95" s="39">
        <f>SUM(AA85:AA94)</f>
        <v>0</v>
      </c>
    </row>
    <row r="96" spans="2:27">
      <c r="B96" s="395" t="str">
        <f>'Dépenses en temps interne'!B96</f>
        <v>9.</v>
      </c>
      <c r="C96" s="147"/>
      <c r="D96" s="148"/>
      <c r="E96" s="149"/>
      <c r="F96" s="128"/>
      <c r="G96" s="289"/>
      <c r="H96" s="142"/>
      <c r="I96" s="89"/>
      <c r="J96" s="74"/>
      <c r="K96" s="155"/>
      <c r="L96" s="41">
        <f t="shared" si="13"/>
        <v>0</v>
      </c>
      <c r="M96" s="17"/>
      <c r="N96" s="136"/>
      <c r="O96" s="128"/>
      <c r="P96" s="297"/>
      <c r="Q96" s="302"/>
      <c r="R96" s="142"/>
      <c r="S96" s="89"/>
      <c r="T96" s="74"/>
      <c r="U96" s="155"/>
      <c r="V96" s="89">
        <f t="shared" ref="V96:V105" si="19">S96*U96</f>
        <v>0</v>
      </c>
      <c r="W96" s="144"/>
      <c r="X96" s="145"/>
      <c r="Y96" s="41">
        <f>V96</f>
        <v>0</v>
      </c>
      <c r="Z96" s="17"/>
      <c r="AA96" s="38">
        <f t="shared" si="15"/>
        <v>0</v>
      </c>
    </row>
    <row r="97" spans="2:27">
      <c r="B97" s="395"/>
      <c r="C97" s="147"/>
      <c r="D97" s="148"/>
      <c r="E97" s="149"/>
      <c r="F97" s="128"/>
      <c r="G97" s="289"/>
      <c r="H97" s="142"/>
      <c r="I97" s="89"/>
      <c r="J97" s="74"/>
      <c r="K97" s="155"/>
      <c r="L97" s="41">
        <f t="shared" si="13"/>
        <v>0</v>
      </c>
      <c r="M97" s="17"/>
      <c r="N97" s="136"/>
      <c r="O97" s="128"/>
      <c r="P97" s="297"/>
      <c r="Q97" s="302"/>
      <c r="R97" s="142"/>
      <c r="S97" s="89"/>
      <c r="T97" s="74"/>
      <c r="U97" s="155"/>
      <c r="V97" s="89">
        <f t="shared" si="19"/>
        <v>0</v>
      </c>
      <c r="W97" s="144"/>
      <c r="X97" s="145"/>
      <c r="Y97" s="41">
        <f t="shared" ref="Y97:Y105" si="20">V97</f>
        <v>0</v>
      </c>
      <c r="Z97" s="17"/>
      <c r="AA97" s="38">
        <f t="shared" si="15"/>
        <v>0</v>
      </c>
    </row>
    <row r="98" spans="2:27">
      <c r="B98" s="395"/>
      <c r="C98" s="147"/>
      <c r="D98" s="148"/>
      <c r="E98" s="149"/>
      <c r="F98" s="128"/>
      <c r="G98" s="289"/>
      <c r="H98" s="142"/>
      <c r="I98" s="89"/>
      <c r="J98" s="74"/>
      <c r="K98" s="155"/>
      <c r="L98" s="41">
        <f t="shared" si="13"/>
        <v>0</v>
      </c>
      <c r="M98" s="17"/>
      <c r="N98" s="136"/>
      <c r="O98" s="128"/>
      <c r="P98" s="297"/>
      <c r="Q98" s="302"/>
      <c r="R98" s="142"/>
      <c r="S98" s="89"/>
      <c r="T98" s="74"/>
      <c r="U98" s="155"/>
      <c r="V98" s="89">
        <f t="shared" si="19"/>
        <v>0</v>
      </c>
      <c r="W98" s="144"/>
      <c r="X98" s="145"/>
      <c r="Y98" s="41">
        <f t="shared" si="20"/>
        <v>0</v>
      </c>
      <c r="Z98" s="17"/>
      <c r="AA98" s="38">
        <f t="shared" si="15"/>
        <v>0</v>
      </c>
    </row>
    <row r="99" spans="2:27">
      <c r="B99" s="395"/>
      <c r="C99" s="147"/>
      <c r="D99" s="148"/>
      <c r="E99" s="149"/>
      <c r="F99" s="128"/>
      <c r="G99" s="289"/>
      <c r="H99" s="142"/>
      <c r="I99" s="89"/>
      <c r="J99" s="74"/>
      <c r="K99" s="155"/>
      <c r="L99" s="41">
        <f t="shared" si="13"/>
        <v>0</v>
      </c>
      <c r="M99" s="17"/>
      <c r="N99" s="136"/>
      <c r="O99" s="128"/>
      <c r="P99" s="297"/>
      <c r="Q99" s="302"/>
      <c r="R99" s="142"/>
      <c r="S99" s="89"/>
      <c r="T99" s="74"/>
      <c r="U99" s="155"/>
      <c r="V99" s="89">
        <f t="shared" si="19"/>
        <v>0</v>
      </c>
      <c r="W99" s="144"/>
      <c r="X99" s="145"/>
      <c r="Y99" s="41">
        <f t="shared" si="20"/>
        <v>0</v>
      </c>
      <c r="Z99" s="17"/>
      <c r="AA99" s="38">
        <f t="shared" si="15"/>
        <v>0</v>
      </c>
    </row>
    <row r="100" spans="2:27">
      <c r="B100" s="395"/>
      <c r="C100" s="147"/>
      <c r="D100" s="148"/>
      <c r="E100" s="149"/>
      <c r="F100" s="128"/>
      <c r="G100" s="289"/>
      <c r="H100" s="142"/>
      <c r="I100" s="89"/>
      <c r="J100" s="74"/>
      <c r="K100" s="155"/>
      <c r="L100" s="41">
        <f t="shared" si="13"/>
        <v>0</v>
      </c>
      <c r="M100" s="17"/>
      <c r="N100" s="136"/>
      <c r="O100" s="128"/>
      <c r="P100" s="297"/>
      <c r="Q100" s="302"/>
      <c r="R100" s="142"/>
      <c r="S100" s="89"/>
      <c r="T100" s="74"/>
      <c r="U100" s="155"/>
      <c r="V100" s="89">
        <f t="shared" si="19"/>
        <v>0</v>
      </c>
      <c r="W100" s="144"/>
      <c r="X100" s="145"/>
      <c r="Y100" s="41">
        <f t="shared" si="20"/>
        <v>0</v>
      </c>
      <c r="Z100" s="17"/>
      <c r="AA100" s="38">
        <f t="shared" si="15"/>
        <v>0</v>
      </c>
    </row>
    <row r="101" spans="2:27">
      <c r="B101" s="395"/>
      <c r="C101" s="147"/>
      <c r="D101" s="148"/>
      <c r="E101" s="149"/>
      <c r="F101" s="128"/>
      <c r="G101" s="289"/>
      <c r="H101" s="142"/>
      <c r="I101" s="89"/>
      <c r="J101" s="74"/>
      <c r="K101" s="155"/>
      <c r="L101" s="41">
        <f t="shared" si="13"/>
        <v>0</v>
      </c>
      <c r="M101" s="17"/>
      <c r="N101" s="136"/>
      <c r="O101" s="128"/>
      <c r="P101" s="297"/>
      <c r="Q101" s="302"/>
      <c r="R101" s="142"/>
      <c r="S101" s="89"/>
      <c r="T101" s="143"/>
      <c r="U101" s="91"/>
      <c r="V101" s="89">
        <f t="shared" si="19"/>
        <v>0</v>
      </c>
      <c r="W101" s="144"/>
      <c r="X101" s="145"/>
      <c r="Y101" s="41">
        <f t="shared" si="20"/>
        <v>0</v>
      </c>
      <c r="Z101" s="17"/>
      <c r="AA101" s="38">
        <f t="shared" si="15"/>
        <v>0</v>
      </c>
    </row>
    <row r="102" spans="2:27">
      <c r="B102" s="395"/>
      <c r="C102" s="147"/>
      <c r="D102" s="148"/>
      <c r="E102" s="149"/>
      <c r="F102" s="128"/>
      <c r="G102" s="289"/>
      <c r="H102" s="142"/>
      <c r="I102" s="89"/>
      <c r="J102" s="74"/>
      <c r="K102" s="155"/>
      <c r="L102" s="41">
        <f t="shared" si="13"/>
        <v>0</v>
      </c>
      <c r="M102" s="17"/>
      <c r="N102" s="136"/>
      <c r="O102" s="128"/>
      <c r="P102" s="297"/>
      <c r="Q102" s="302"/>
      <c r="R102" s="142"/>
      <c r="S102" s="89"/>
      <c r="T102" s="143"/>
      <c r="U102" s="91"/>
      <c r="V102" s="89">
        <f t="shared" si="19"/>
        <v>0</v>
      </c>
      <c r="W102" s="144"/>
      <c r="X102" s="145"/>
      <c r="Y102" s="41">
        <f t="shared" si="20"/>
        <v>0</v>
      </c>
      <c r="Z102" s="17"/>
      <c r="AA102" s="38">
        <f t="shared" si="15"/>
        <v>0</v>
      </c>
    </row>
    <row r="103" spans="2:27">
      <c r="B103" s="395"/>
      <c r="C103" s="147"/>
      <c r="D103" s="148"/>
      <c r="E103" s="149"/>
      <c r="F103" s="128"/>
      <c r="G103" s="289"/>
      <c r="H103" s="142"/>
      <c r="I103" s="89"/>
      <c r="J103" s="74"/>
      <c r="K103" s="155"/>
      <c r="L103" s="41">
        <f t="shared" si="13"/>
        <v>0</v>
      </c>
      <c r="M103" s="17"/>
      <c r="N103" s="136"/>
      <c r="O103" s="128"/>
      <c r="P103" s="297"/>
      <c r="Q103" s="302"/>
      <c r="R103" s="142"/>
      <c r="S103" s="89"/>
      <c r="T103" s="143"/>
      <c r="U103" s="91"/>
      <c r="V103" s="89">
        <f t="shared" si="19"/>
        <v>0</v>
      </c>
      <c r="W103" s="144"/>
      <c r="X103" s="145"/>
      <c r="Y103" s="41">
        <f t="shared" si="20"/>
        <v>0</v>
      </c>
      <c r="Z103" s="17"/>
      <c r="AA103" s="38">
        <f t="shared" si="15"/>
        <v>0</v>
      </c>
    </row>
    <row r="104" spans="2:27">
      <c r="B104" s="395"/>
      <c r="C104" s="147"/>
      <c r="D104" s="148"/>
      <c r="E104" s="149"/>
      <c r="F104" s="128"/>
      <c r="G104" s="289"/>
      <c r="H104" s="142"/>
      <c r="I104" s="89"/>
      <c r="J104" s="143"/>
      <c r="K104" s="150"/>
      <c r="L104" s="41">
        <f t="shared" si="13"/>
        <v>0</v>
      </c>
      <c r="M104" s="17"/>
      <c r="N104" s="136"/>
      <c r="O104" s="128"/>
      <c r="P104" s="297"/>
      <c r="Q104" s="302"/>
      <c r="R104" s="142"/>
      <c r="S104" s="89"/>
      <c r="T104" s="143"/>
      <c r="U104" s="91"/>
      <c r="V104" s="89">
        <f t="shared" si="19"/>
        <v>0</v>
      </c>
      <c r="W104" s="144"/>
      <c r="X104" s="145"/>
      <c r="Y104" s="41">
        <f t="shared" si="20"/>
        <v>0</v>
      </c>
      <c r="Z104" s="17"/>
      <c r="AA104" s="38">
        <f t="shared" si="15"/>
        <v>0</v>
      </c>
    </row>
    <row r="105" spans="2:27">
      <c r="B105" s="395"/>
      <c r="C105" s="147"/>
      <c r="D105" s="148"/>
      <c r="E105" s="149"/>
      <c r="F105" s="128"/>
      <c r="G105" s="289"/>
      <c r="H105" s="142"/>
      <c r="I105" s="89"/>
      <c r="J105" s="143"/>
      <c r="K105" s="150"/>
      <c r="L105" s="41">
        <f t="shared" si="13"/>
        <v>0</v>
      </c>
      <c r="M105" s="17"/>
      <c r="N105" s="136"/>
      <c r="O105" s="128"/>
      <c r="P105" s="297"/>
      <c r="Q105" s="302"/>
      <c r="R105" s="142"/>
      <c r="S105" s="89"/>
      <c r="T105" s="143"/>
      <c r="U105" s="91"/>
      <c r="V105" s="89">
        <f t="shared" si="19"/>
        <v>0</v>
      </c>
      <c r="W105" s="144"/>
      <c r="X105" s="145"/>
      <c r="Y105" s="41">
        <f t="shared" si="20"/>
        <v>0</v>
      </c>
      <c r="Z105" s="17"/>
      <c r="AA105" s="38">
        <f t="shared" si="15"/>
        <v>0</v>
      </c>
    </row>
    <row r="106" spans="2:27">
      <c r="B106" s="55" t="str">
        <f xml:space="preserve"> "Somme planifiée de l'étape " &amp;B96</f>
        <v>Somme planifiée de l'étape 9.</v>
      </c>
      <c r="C106" s="22"/>
      <c r="D106" s="23"/>
      <c r="E106" s="23"/>
      <c r="F106" s="23"/>
      <c r="G106" s="290"/>
      <c r="H106" s="294"/>
      <c r="I106" s="23"/>
      <c r="J106" s="23"/>
      <c r="K106" s="45"/>
      <c r="L106" s="45">
        <f>SUM(L96:L105)</f>
        <v>0</v>
      </c>
      <c r="M106" s="17"/>
      <c r="N106" s="54" t="str">
        <f xml:space="preserve"> "Somme allouée de l'étape " &amp;$B96</f>
        <v>Somme allouée de l'étape 9.</v>
      </c>
      <c r="O106" s="21"/>
      <c r="P106" s="61"/>
      <c r="Q106" s="303"/>
      <c r="R106" s="61"/>
      <c r="S106" s="19"/>
      <c r="T106" s="62"/>
      <c r="U106" s="63"/>
      <c r="V106" s="19"/>
      <c r="W106" s="64"/>
      <c r="X106" s="65"/>
      <c r="Y106" s="42">
        <f>SUM(Y96:Y105)</f>
        <v>0</v>
      </c>
      <c r="Z106" s="17"/>
      <c r="AA106" s="39">
        <f>SUM(AA96:AA105)</f>
        <v>0</v>
      </c>
    </row>
    <row r="107" spans="2:27">
      <c r="B107" s="395" t="str">
        <f>'Dépenses en temps interne'!B107</f>
        <v>10.</v>
      </c>
      <c r="C107" s="147"/>
      <c r="D107" s="148"/>
      <c r="E107" s="149"/>
      <c r="F107" s="128"/>
      <c r="G107" s="289"/>
      <c r="H107" s="142"/>
      <c r="I107" s="89"/>
      <c r="J107" s="143"/>
      <c r="K107" s="150"/>
      <c r="L107" s="41">
        <f t="shared" si="13"/>
        <v>0</v>
      </c>
      <c r="M107" s="17"/>
      <c r="N107" s="136"/>
      <c r="O107" s="128"/>
      <c r="P107" s="297"/>
      <c r="Q107" s="302"/>
      <c r="R107" s="142"/>
      <c r="S107" s="89"/>
      <c r="T107" s="143"/>
      <c r="U107" s="91"/>
      <c r="V107" s="89">
        <f t="shared" ref="V107:V116" si="21">S107*U107</f>
        <v>0</v>
      </c>
      <c r="W107" s="144"/>
      <c r="X107" s="145"/>
      <c r="Y107" s="41">
        <f>V107</f>
        <v>0</v>
      </c>
      <c r="Z107" s="17"/>
      <c r="AA107" s="38">
        <f t="shared" si="15"/>
        <v>0</v>
      </c>
    </row>
    <row r="108" spans="2:27">
      <c r="B108" s="395"/>
      <c r="C108" s="147"/>
      <c r="D108" s="148"/>
      <c r="E108" s="149"/>
      <c r="F108" s="128"/>
      <c r="G108" s="289"/>
      <c r="H108" s="142"/>
      <c r="I108" s="89"/>
      <c r="J108" s="74"/>
      <c r="K108" s="155"/>
      <c r="L108" s="41">
        <f t="shared" si="13"/>
        <v>0</v>
      </c>
      <c r="M108" s="17"/>
      <c r="N108" s="136"/>
      <c r="O108" s="128"/>
      <c r="P108" s="297"/>
      <c r="Q108" s="302"/>
      <c r="R108" s="142"/>
      <c r="S108" s="89"/>
      <c r="T108" s="74"/>
      <c r="U108" s="155"/>
      <c r="V108" s="89">
        <f t="shared" si="21"/>
        <v>0</v>
      </c>
      <c r="W108" s="144"/>
      <c r="X108" s="145"/>
      <c r="Y108" s="41">
        <f t="shared" ref="Y108:Y116" si="22">V108</f>
        <v>0</v>
      </c>
      <c r="Z108" s="17"/>
      <c r="AA108" s="38">
        <f t="shared" si="15"/>
        <v>0</v>
      </c>
    </row>
    <row r="109" spans="2:27">
      <c r="B109" s="395"/>
      <c r="C109" s="147"/>
      <c r="D109" s="148"/>
      <c r="E109" s="149"/>
      <c r="F109" s="128"/>
      <c r="G109" s="289"/>
      <c r="H109" s="142"/>
      <c r="I109" s="89"/>
      <c r="J109" s="74"/>
      <c r="K109" s="155"/>
      <c r="L109" s="41">
        <f t="shared" si="13"/>
        <v>0</v>
      </c>
      <c r="M109" s="17"/>
      <c r="N109" s="136"/>
      <c r="O109" s="128"/>
      <c r="P109" s="297"/>
      <c r="Q109" s="302"/>
      <c r="R109" s="142"/>
      <c r="S109" s="89"/>
      <c r="T109" s="74"/>
      <c r="U109" s="155"/>
      <c r="V109" s="89">
        <f t="shared" si="21"/>
        <v>0</v>
      </c>
      <c r="W109" s="144"/>
      <c r="X109" s="145"/>
      <c r="Y109" s="41">
        <f t="shared" si="22"/>
        <v>0</v>
      </c>
      <c r="Z109" s="17"/>
      <c r="AA109" s="38">
        <f t="shared" si="15"/>
        <v>0</v>
      </c>
    </row>
    <row r="110" spans="2:27">
      <c r="B110" s="395"/>
      <c r="C110" s="147"/>
      <c r="D110" s="148"/>
      <c r="E110" s="149"/>
      <c r="F110" s="128"/>
      <c r="G110" s="289"/>
      <c r="H110" s="142"/>
      <c r="I110" s="89"/>
      <c r="J110" s="74"/>
      <c r="K110" s="155"/>
      <c r="L110" s="41">
        <f t="shared" si="13"/>
        <v>0</v>
      </c>
      <c r="M110" s="17"/>
      <c r="N110" s="136"/>
      <c r="O110" s="128"/>
      <c r="P110" s="297"/>
      <c r="Q110" s="302"/>
      <c r="R110" s="142"/>
      <c r="S110" s="89"/>
      <c r="T110" s="74"/>
      <c r="U110" s="155"/>
      <c r="V110" s="89">
        <f t="shared" si="21"/>
        <v>0</v>
      </c>
      <c r="W110" s="144"/>
      <c r="X110" s="145"/>
      <c r="Y110" s="41">
        <f t="shared" si="22"/>
        <v>0</v>
      </c>
      <c r="Z110" s="17"/>
      <c r="AA110" s="38">
        <f t="shared" si="15"/>
        <v>0</v>
      </c>
    </row>
    <row r="111" spans="2:27">
      <c r="B111" s="395"/>
      <c r="C111" s="147"/>
      <c r="D111" s="148"/>
      <c r="E111" s="149"/>
      <c r="F111" s="128"/>
      <c r="G111" s="289"/>
      <c r="H111" s="142"/>
      <c r="I111" s="89"/>
      <c r="J111" s="74"/>
      <c r="K111" s="155"/>
      <c r="L111" s="41">
        <f t="shared" si="13"/>
        <v>0</v>
      </c>
      <c r="M111" s="17"/>
      <c r="N111" s="136"/>
      <c r="O111" s="128"/>
      <c r="P111" s="297"/>
      <c r="Q111" s="302"/>
      <c r="R111" s="142"/>
      <c r="S111" s="89"/>
      <c r="T111" s="74"/>
      <c r="U111" s="155"/>
      <c r="V111" s="89">
        <f t="shared" si="21"/>
        <v>0</v>
      </c>
      <c r="W111" s="144"/>
      <c r="X111" s="145"/>
      <c r="Y111" s="41">
        <f t="shared" si="22"/>
        <v>0</v>
      </c>
      <c r="Z111" s="17"/>
      <c r="AA111" s="38">
        <f t="shared" si="15"/>
        <v>0</v>
      </c>
    </row>
    <row r="112" spans="2:27">
      <c r="B112" s="395"/>
      <c r="C112" s="147"/>
      <c r="D112" s="148"/>
      <c r="E112" s="149"/>
      <c r="F112" s="128"/>
      <c r="G112" s="289"/>
      <c r="H112" s="142"/>
      <c r="I112" s="89"/>
      <c r="J112" s="74"/>
      <c r="K112" s="155"/>
      <c r="L112" s="41">
        <f t="shared" si="13"/>
        <v>0</v>
      </c>
      <c r="M112" s="17"/>
      <c r="N112" s="136"/>
      <c r="O112" s="128"/>
      <c r="P112" s="297"/>
      <c r="Q112" s="302"/>
      <c r="R112" s="142"/>
      <c r="S112" s="89"/>
      <c r="T112" s="74"/>
      <c r="U112" s="155"/>
      <c r="V112" s="89">
        <f t="shared" si="21"/>
        <v>0</v>
      </c>
      <c r="W112" s="144"/>
      <c r="X112" s="145"/>
      <c r="Y112" s="41">
        <f t="shared" si="22"/>
        <v>0</v>
      </c>
      <c r="Z112" s="17"/>
      <c r="AA112" s="38">
        <f t="shared" si="15"/>
        <v>0</v>
      </c>
    </row>
    <row r="113" spans="2:27">
      <c r="B113" s="395"/>
      <c r="C113" s="147"/>
      <c r="D113" s="148"/>
      <c r="E113" s="149"/>
      <c r="F113" s="128"/>
      <c r="G113" s="289"/>
      <c r="H113" s="142"/>
      <c r="I113" s="89"/>
      <c r="J113" s="74"/>
      <c r="K113" s="155"/>
      <c r="L113" s="41">
        <f t="shared" si="13"/>
        <v>0</v>
      </c>
      <c r="M113" s="17"/>
      <c r="N113" s="136"/>
      <c r="O113" s="128"/>
      <c r="P113" s="297"/>
      <c r="Q113" s="302"/>
      <c r="R113" s="142"/>
      <c r="S113" s="89"/>
      <c r="T113" s="143"/>
      <c r="U113" s="91"/>
      <c r="V113" s="89">
        <f t="shared" si="21"/>
        <v>0</v>
      </c>
      <c r="W113" s="144"/>
      <c r="X113" s="145"/>
      <c r="Y113" s="41">
        <f t="shared" si="22"/>
        <v>0</v>
      </c>
      <c r="Z113" s="17"/>
      <c r="AA113" s="38">
        <f t="shared" si="15"/>
        <v>0</v>
      </c>
    </row>
    <row r="114" spans="2:27">
      <c r="B114" s="395"/>
      <c r="C114" s="147"/>
      <c r="D114" s="148"/>
      <c r="E114" s="149"/>
      <c r="F114" s="128"/>
      <c r="G114" s="289"/>
      <c r="H114" s="142"/>
      <c r="I114" s="89"/>
      <c r="J114" s="74"/>
      <c r="K114" s="155"/>
      <c r="L114" s="41">
        <f t="shared" si="13"/>
        <v>0</v>
      </c>
      <c r="M114" s="17"/>
      <c r="N114" s="136"/>
      <c r="O114" s="128"/>
      <c r="P114" s="297"/>
      <c r="Q114" s="302"/>
      <c r="R114" s="142"/>
      <c r="S114" s="89"/>
      <c r="T114" s="143"/>
      <c r="U114" s="91"/>
      <c r="V114" s="89">
        <f t="shared" si="21"/>
        <v>0</v>
      </c>
      <c r="W114" s="144"/>
      <c r="X114" s="145"/>
      <c r="Y114" s="41">
        <f t="shared" si="22"/>
        <v>0</v>
      </c>
      <c r="Z114" s="17"/>
      <c r="AA114" s="38">
        <f t="shared" si="15"/>
        <v>0</v>
      </c>
    </row>
    <row r="115" spans="2:27">
      <c r="B115" s="395"/>
      <c r="C115" s="147"/>
      <c r="D115" s="148"/>
      <c r="E115" s="149"/>
      <c r="F115" s="128"/>
      <c r="G115" s="289"/>
      <c r="H115" s="142"/>
      <c r="I115" s="89"/>
      <c r="J115" s="143"/>
      <c r="K115" s="150"/>
      <c r="L115" s="41">
        <f t="shared" si="13"/>
        <v>0</v>
      </c>
      <c r="M115" s="17"/>
      <c r="N115" s="136"/>
      <c r="O115" s="128"/>
      <c r="P115" s="297"/>
      <c r="Q115" s="302"/>
      <c r="R115" s="142"/>
      <c r="S115" s="89"/>
      <c r="T115" s="143"/>
      <c r="U115" s="91"/>
      <c r="V115" s="89">
        <f t="shared" si="21"/>
        <v>0</v>
      </c>
      <c r="W115" s="144"/>
      <c r="X115" s="145"/>
      <c r="Y115" s="41">
        <f t="shared" si="22"/>
        <v>0</v>
      </c>
      <c r="Z115" s="17"/>
      <c r="AA115" s="38">
        <f t="shared" si="15"/>
        <v>0</v>
      </c>
    </row>
    <row r="116" spans="2:27" ht="15.75" thickBot="1">
      <c r="B116" s="395"/>
      <c r="C116" s="147"/>
      <c r="D116" s="148"/>
      <c r="E116" s="149"/>
      <c r="F116" s="128"/>
      <c r="G116" s="289"/>
      <c r="H116" s="142"/>
      <c r="I116" s="89"/>
      <c r="J116" s="143"/>
      <c r="K116" s="150"/>
      <c r="L116" s="41">
        <f t="shared" si="13"/>
        <v>0</v>
      </c>
      <c r="M116" s="17"/>
      <c r="N116" s="136"/>
      <c r="O116" s="128"/>
      <c r="P116" s="297"/>
      <c r="Q116" s="302"/>
      <c r="R116" s="142"/>
      <c r="S116" s="89"/>
      <c r="T116" s="143"/>
      <c r="U116" s="91"/>
      <c r="V116" s="89">
        <f t="shared" si="21"/>
        <v>0</v>
      </c>
      <c r="W116" s="144"/>
      <c r="X116" s="145"/>
      <c r="Y116" s="41">
        <f t="shared" si="22"/>
        <v>0</v>
      </c>
      <c r="Z116" s="17"/>
      <c r="AA116" s="38">
        <f t="shared" si="15"/>
        <v>0</v>
      </c>
    </row>
    <row r="117" spans="2:27" ht="15.75" thickBot="1">
      <c r="B117" s="56" t="str">
        <f xml:space="preserve"> "Somme planifiée de l'étape " &amp;B107</f>
        <v>Somme planifiée de l'étape 10.</v>
      </c>
      <c r="C117" s="46"/>
      <c r="D117" s="58"/>
      <c r="E117" s="58"/>
      <c r="F117" s="58"/>
      <c r="G117" s="58"/>
      <c r="H117" s="58"/>
      <c r="I117" s="58"/>
      <c r="J117" s="58"/>
      <c r="K117" s="51"/>
      <c r="L117" s="51">
        <f>SUM(L107:L116)</f>
        <v>0</v>
      </c>
      <c r="M117" s="17"/>
      <c r="N117" s="54" t="str">
        <f xml:space="preserve"> "Somme allouée de l'étape " &amp;$B107</f>
        <v>Somme allouée de l'étape 10.</v>
      </c>
      <c r="O117" s="59"/>
      <c r="P117" s="59"/>
      <c r="Q117" s="59"/>
      <c r="R117" s="59"/>
      <c r="S117" s="59"/>
      <c r="T117" s="59"/>
      <c r="U117" s="59"/>
      <c r="V117" s="27"/>
      <c r="W117" s="59"/>
      <c r="X117" s="60"/>
      <c r="Y117" s="28">
        <f>SUM(Y107:Y116)</f>
        <v>0</v>
      </c>
      <c r="Z117" s="17"/>
      <c r="AA117" s="53">
        <f>SUM(AA107:AA116)</f>
        <v>0</v>
      </c>
    </row>
    <row r="118" spans="2:27" ht="21.75" customHeight="1" thickBot="1">
      <c r="B118" s="425" t="s">
        <v>0</v>
      </c>
      <c r="C118" s="426"/>
      <c r="D118" s="426"/>
      <c r="E118" s="426"/>
      <c r="F118" s="426"/>
      <c r="G118" s="426"/>
      <c r="H118" s="426"/>
      <c r="I118" s="426"/>
      <c r="J118" s="426"/>
      <c r="K118" s="427"/>
      <c r="L118" s="52">
        <f>SUM(L18,L29,L40,L51,L62,L73,L84,L95,L106,L117)</f>
        <v>0</v>
      </c>
      <c r="M118" s="17"/>
      <c r="N118" s="428"/>
      <c r="O118" s="429"/>
      <c r="P118" s="429"/>
      <c r="Q118" s="429"/>
      <c r="R118" s="429"/>
      <c r="S118" s="429"/>
      <c r="T118" s="429"/>
      <c r="U118" s="429"/>
      <c r="V118" s="429"/>
      <c r="W118" s="429"/>
      <c r="X118" s="430"/>
      <c r="Y118" s="52">
        <f>SUM(Y18,Y29,Y40,Y51,Y62,Y73,Y84,Y95,Y106,Y117)</f>
        <v>0</v>
      </c>
      <c r="Z118" s="17"/>
      <c r="AA118" s="52">
        <f>SUM(AA18,AA29,AA40,AA51,AA62,AA73,AA84,AA95,AA106,AA117)</f>
        <v>0</v>
      </c>
    </row>
    <row r="119" spans="2:27">
      <c r="B119" s="50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2:27" ht="15.75">
      <c r="B120" s="50"/>
      <c r="C120" s="17"/>
      <c r="D120" s="17"/>
      <c r="E120" s="17"/>
      <c r="F120" s="17"/>
      <c r="G120" s="268" t="s">
        <v>26</v>
      </c>
      <c r="H120" s="17"/>
      <c r="I120" s="17"/>
      <c r="J120" s="17"/>
      <c r="K120" s="17"/>
      <c r="L120" s="17"/>
      <c r="M120" s="17"/>
      <c r="N120" s="17"/>
      <c r="O120" s="17"/>
      <c r="P120" s="268" t="s">
        <v>31</v>
      </c>
      <c r="Q120" s="268"/>
      <c r="R120" s="268"/>
      <c r="S120" s="268"/>
      <c r="T120" s="268"/>
      <c r="U120" s="268"/>
      <c r="V120" s="17"/>
      <c r="W120" s="17"/>
      <c r="X120" s="17"/>
      <c r="Y120" s="17"/>
      <c r="Z120" s="17"/>
      <c r="AA120" s="17"/>
    </row>
    <row r="121" spans="2:27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2:27" ht="26.25" customHeight="1">
      <c r="D122" s="1"/>
      <c r="E122" s="1"/>
      <c r="F122" s="1"/>
      <c r="N122" s="1"/>
      <c r="O122" s="1"/>
      <c r="P122" s="334"/>
      <c r="Q122" s="334"/>
    </row>
    <row r="123" spans="2:27" ht="25.5" customHeight="1"/>
    <row r="125" spans="2:27" ht="18.75">
      <c r="P125" s="5"/>
    </row>
  </sheetData>
  <sheetProtection selectLockedCells="1"/>
  <mergeCells count="42">
    <mergeCell ref="F6:F7"/>
    <mergeCell ref="B118:K118"/>
    <mergeCell ref="N118:X118"/>
    <mergeCell ref="AA4:AA7"/>
    <mergeCell ref="G4:L5"/>
    <mergeCell ref="P4:Y5"/>
    <mergeCell ref="N4:O5"/>
    <mergeCell ref="N6:N7"/>
    <mergeCell ref="O6:O7"/>
    <mergeCell ref="S6:S7"/>
    <mergeCell ref="W6:W7"/>
    <mergeCell ref="X6:X7"/>
    <mergeCell ref="T6:T7"/>
    <mergeCell ref="U6:U7"/>
    <mergeCell ref="V6:V7"/>
    <mergeCell ref="Y6:Y7"/>
    <mergeCell ref="B2:AA2"/>
    <mergeCell ref="J6:J7"/>
    <mergeCell ref="K6:K7"/>
    <mergeCell ref="P122:Q122"/>
    <mergeCell ref="B4:B7"/>
    <mergeCell ref="P6:P7"/>
    <mergeCell ref="Q6:Q7"/>
    <mergeCell ref="R6:R7"/>
    <mergeCell ref="G6:G7"/>
    <mergeCell ref="H6:H7"/>
    <mergeCell ref="I6:I7"/>
    <mergeCell ref="C4:C7"/>
    <mergeCell ref="D4:D7"/>
    <mergeCell ref="L6:L7"/>
    <mergeCell ref="E4:F5"/>
    <mergeCell ref="E6:E7"/>
    <mergeCell ref="B107:B116"/>
    <mergeCell ref="B8:B17"/>
    <mergeCell ref="B19:B28"/>
    <mergeCell ref="B30:B39"/>
    <mergeCell ref="B41:B50"/>
    <mergeCell ref="B52:B61"/>
    <mergeCell ref="B63:B72"/>
    <mergeCell ref="B74:B83"/>
    <mergeCell ref="B85:B94"/>
    <mergeCell ref="B96:B10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38" fitToHeight="0" orientation="landscape" r:id="rId1"/>
  <rowBreaks count="1" manualBreakCount="1">
    <brk id="73" min="1" max="2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errorStyle="information" allowBlank="1" showInputMessage="1" showErrorMessage="1" xr:uid="{8B25030F-DF02-46D1-B277-7E253AA5CC1A}">
          <x14:formula1>
            <xm:f>'Subvention maximale'!$F$2:$F$6</xm:f>
          </x14:formula1>
          <xm:sqref>R8:R117</xm:sqref>
        </x14:dataValidation>
        <x14:dataValidation type="list" allowBlank="1" showInputMessage="1" showErrorMessage="1" xr:uid="{A3CBA1E6-539A-47FC-8CAA-EEC2731791AF}">
          <x14:formula1>
            <xm:f>'Subvention maximale'!$H$2:$H$7</xm:f>
          </x14:formula1>
          <xm:sqref>T8:T117 J8:J117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M25"/>
  <sheetViews>
    <sheetView topLeftCell="A12" zoomScale="110" zoomScaleNormal="110" workbookViewId="0">
      <selection activeCell="D31" sqref="D31"/>
    </sheetView>
  </sheetViews>
  <sheetFormatPr baseColWidth="10" defaultColWidth="11.42578125" defaultRowHeight="15"/>
  <cols>
    <col min="1" max="1" width="2" customWidth="1"/>
    <col min="2" max="2" width="43.7109375" customWidth="1"/>
    <col min="3" max="5" width="17" customWidth="1"/>
    <col min="6" max="6" width="1.7109375" customWidth="1"/>
    <col min="7" max="9" width="17" customWidth="1"/>
    <col min="10" max="10" width="1.7109375" customWidth="1"/>
    <col min="11" max="13" width="17" customWidth="1"/>
  </cols>
  <sheetData>
    <row r="2" spans="2:13" ht="15.75" thickBot="1"/>
    <row r="3" spans="2:13" ht="28.5" customHeight="1" thickBot="1">
      <c r="B3" s="454" t="s">
        <v>38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6"/>
    </row>
    <row r="4" spans="2:13" ht="5.25" customHeight="1" thickBot="1"/>
    <row r="5" spans="2:13" ht="15" customHeight="1" thickBot="1">
      <c r="B5" s="449" t="s">
        <v>39</v>
      </c>
      <c r="C5" s="451" t="s">
        <v>42</v>
      </c>
      <c r="D5" s="452"/>
      <c r="E5" s="452"/>
      <c r="F5" s="215"/>
      <c r="G5" s="451" t="s">
        <v>43</v>
      </c>
      <c r="H5" s="452"/>
      <c r="I5" s="453"/>
      <c r="K5" s="451" t="s">
        <v>52</v>
      </c>
      <c r="L5" s="452"/>
      <c r="M5" s="453"/>
    </row>
    <row r="6" spans="2:13" ht="18">
      <c r="B6" s="450"/>
      <c r="C6" s="216" t="s">
        <v>35</v>
      </c>
      <c r="D6" s="217" t="s">
        <v>36</v>
      </c>
      <c r="E6" s="218" t="s">
        <v>40</v>
      </c>
      <c r="F6" s="219"/>
      <c r="G6" s="220" t="s">
        <v>35</v>
      </c>
      <c r="H6" s="217" t="s">
        <v>36</v>
      </c>
      <c r="I6" s="221" t="s">
        <v>40</v>
      </c>
      <c r="K6" s="220" t="s">
        <v>35</v>
      </c>
      <c r="L6" s="217" t="s">
        <v>36</v>
      </c>
      <c r="M6" s="221" t="s">
        <v>40</v>
      </c>
    </row>
    <row r="7" spans="2:13" ht="3.75" customHeight="1" thickBot="1">
      <c r="B7" s="222"/>
      <c r="C7" s="223"/>
      <c r="D7" s="224"/>
      <c r="E7" s="225"/>
      <c r="F7" s="215"/>
      <c r="G7" s="226"/>
      <c r="H7" s="224"/>
      <c r="I7" s="227"/>
      <c r="K7" s="246"/>
      <c r="L7" s="247"/>
      <c r="M7" s="248"/>
    </row>
    <row r="8" spans="2:13">
      <c r="B8" s="228" t="str">
        <f>'Dépenses en temps interne'!B8</f>
        <v xml:space="preserve">1. </v>
      </c>
      <c r="C8" s="229">
        <f>SUM('Dépenses en temps interne'!K18)</f>
        <v>0</v>
      </c>
      <c r="D8" s="230">
        <f>'Dépenses en temps externe'!J17</f>
        <v>0</v>
      </c>
      <c r="E8" s="231">
        <f>'Matériaux,équipements,contrats'!L18</f>
        <v>0</v>
      </c>
      <c r="F8" s="232"/>
      <c r="G8" s="233">
        <f>'Dépenses en temps interne'!S18</f>
        <v>0</v>
      </c>
      <c r="H8" s="230">
        <f>'Dépenses en temps externe'!Q17</f>
        <v>0</v>
      </c>
      <c r="I8" s="234">
        <f>'Matériaux,équipements,contrats'!Y18</f>
        <v>0</v>
      </c>
      <c r="K8" s="249">
        <f>C8-G8</f>
        <v>0</v>
      </c>
      <c r="L8" s="250">
        <f t="shared" ref="L8:M8" si="0">D8-H8</f>
        <v>0</v>
      </c>
      <c r="M8" s="251">
        <f t="shared" si="0"/>
        <v>0</v>
      </c>
    </row>
    <row r="9" spans="2:13">
      <c r="B9" s="228" t="str">
        <f>'Dépenses en temps interne'!B19</f>
        <v xml:space="preserve">2. </v>
      </c>
      <c r="C9" s="229">
        <f>SUM('Dépenses en temps interne'!K29)</f>
        <v>0</v>
      </c>
      <c r="D9" s="230">
        <f>'Dépenses en temps externe'!J28</f>
        <v>0</v>
      </c>
      <c r="E9" s="231">
        <f>'Matériaux,équipements,contrats'!L29</f>
        <v>0</v>
      </c>
      <c r="F9" s="232"/>
      <c r="G9" s="233">
        <f>'Dépenses en temps interne'!S29</f>
        <v>0</v>
      </c>
      <c r="H9" s="230">
        <f>'Dépenses en temps externe'!Q28</f>
        <v>0</v>
      </c>
      <c r="I9" s="234">
        <f>'Matériaux,équipements,contrats'!Y29</f>
        <v>0</v>
      </c>
      <c r="K9" s="233">
        <f t="shared" ref="K9:M18" si="1">C9-G9</f>
        <v>0</v>
      </c>
      <c r="L9" s="230">
        <f t="shared" ref="L9:L17" si="2">D9-H9</f>
        <v>0</v>
      </c>
      <c r="M9" s="234">
        <f t="shared" ref="M9:M17" si="3">E9-I9</f>
        <v>0</v>
      </c>
    </row>
    <row r="10" spans="2:13">
      <c r="B10" s="228" t="str">
        <f>'Dépenses en temps interne'!B30</f>
        <v xml:space="preserve">3. </v>
      </c>
      <c r="C10" s="229">
        <f>SUM('Dépenses en temps interne'!K40)</f>
        <v>0</v>
      </c>
      <c r="D10" s="230">
        <f>'Dépenses en temps externe'!J39</f>
        <v>0</v>
      </c>
      <c r="E10" s="231">
        <f>'Matériaux,équipements,contrats'!L40</f>
        <v>0</v>
      </c>
      <c r="F10" s="232"/>
      <c r="G10" s="233">
        <f>'Dépenses en temps interne'!S40</f>
        <v>0</v>
      </c>
      <c r="H10" s="230">
        <f>'Dépenses en temps externe'!Q39</f>
        <v>0</v>
      </c>
      <c r="I10" s="234">
        <f>'Matériaux,équipements,contrats'!Y40</f>
        <v>0</v>
      </c>
      <c r="K10" s="233">
        <f t="shared" si="1"/>
        <v>0</v>
      </c>
      <c r="L10" s="230">
        <f t="shared" si="2"/>
        <v>0</v>
      </c>
      <c r="M10" s="234">
        <f t="shared" si="3"/>
        <v>0</v>
      </c>
    </row>
    <row r="11" spans="2:13">
      <c r="B11" s="228" t="str">
        <f>'Dépenses en temps interne'!B41</f>
        <v xml:space="preserve">4. </v>
      </c>
      <c r="C11" s="229">
        <f>SUM('Dépenses en temps interne'!K51)</f>
        <v>0</v>
      </c>
      <c r="D11" s="230">
        <f>'Dépenses en temps externe'!J50</f>
        <v>0</v>
      </c>
      <c r="E11" s="231">
        <f>'Matériaux,équipements,contrats'!L51</f>
        <v>0</v>
      </c>
      <c r="F11" s="232"/>
      <c r="G11" s="233">
        <f>'Dépenses en temps interne'!S51</f>
        <v>0</v>
      </c>
      <c r="H11" s="230">
        <f>'Dépenses en temps externe'!Q50</f>
        <v>0</v>
      </c>
      <c r="I11" s="234">
        <f>'Matériaux,équipements,contrats'!Y51</f>
        <v>0</v>
      </c>
      <c r="K11" s="233">
        <f t="shared" si="1"/>
        <v>0</v>
      </c>
      <c r="L11" s="230">
        <f t="shared" si="2"/>
        <v>0</v>
      </c>
      <c r="M11" s="234">
        <f t="shared" si="3"/>
        <v>0</v>
      </c>
    </row>
    <row r="12" spans="2:13">
      <c r="B12" s="228" t="str">
        <f>'Dépenses en temps interne'!B52</f>
        <v>5.</v>
      </c>
      <c r="C12" s="229">
        <f>SUM('Dépenses en temps interne'!K62)</f>
        <v>0</v>
      </c>
      <c r="D12" s="230">
        <f>'Dépenses en temps externe'!J61</f>
        <v>0</v>
      </c>
      <c r="E12" s="231">
        <f>'Matériaux,équipements,contrats'!L62</f>
        <v>0</v>
      </c>
      <c r="F12" s="232"/>
      <c r="G12" s="233">
        <f>'Dépenses en temps interne'!S62</f>
        <v>0</v>
      </c>
      <c r="H12" s="230">
        <f>'Dépenses en temps externe'!Q61</f>
        <v>0</v>
      </c>
      <c r="I12" s="234">
        <f>'Matériaux,équipements,contrats'!Y62</f>
        <v>0</v>
      </c>
      <c r="K12" s="233">
        <f t="shared" si="1"/>
        <v>0</v>
      </c>
      <c r="L12" s="230">
        <f t="shared" si="2"/>
        <v>0</v>
      </c>
      <c r="M12" s="234">
        <f t="shared" si="3"/>
        <v>0</v>
      </c>
    </row>
    <row r="13" spans="2:13">
      <c r="B13" s="228" t="str">
        <f>'Dépenses en temps interne'!B63</f>
        <v>6.</v>
      </c>
      <c r="C13" s="229">
        <f>SUM('Dépenses en temps interne'!K73)</f>
        <v>0</v>
      </c>
      <c r="D13" s="230">
        <f>'Dépenses en temps externe'!J72</f>
        <v>0</v>
      </c>
      <c r="E13" s="231">
        <f>'Matériaux,équipements,contrats'!L73</f>
        <v>0</v>
      </c>
      <c r="F13" s="232"/>
      <c r="G13" s="233">
        <f>'Dépenses en temps interne'!S73</f>
        <v>0</v>
      </c>
      <c r="H13" s="230">
        <f>'Dépenses en temps externe'!Q72</f>
        <v>0</v>
      </c>
      <c r="I13" s="234">
        <f>'Matériaux,équipements,contrats'!Y73</f>
        <v>0</v>
      </c>
      <c r="K13" s="233">
        <f t="shared" si="1"/>
        <v>0</v>
      </c>
      <c r="L13" s="230">
        <f t="shared" si="2"/>
        <v>0</v>
      </c>
      <c r="M13" s="234">
        <f t="shared" si="3"/>
        <v>0</v>
      </c>
    </row>
    <row r="14" spans="2:13">
      <c r="B14" s="228" t="str">
        <f>'Dépenses en temps interne'!B74</f>
        <v>7.</v>
      </c>
      <c r="C14" s="229">
        <f>SUM('Dépenses en temps interne'!K84)</f>
        <v>0</v>
      </c>
      <c r="D14" s="230">
        <f>'Dépenses en temps externe'!J83</f>
        <v>0</v>
      </c>
      <c r="E14" s="231">
        <f>'Matériaux,équipements,contrats'!L84</f>
        <v>0</v>
      </c>
      <c r="F14" s="232"/>
      <c r="G14" s="233">
        <f>'Dépenses en temps interne'!S84</f>
        <v>0</v>
      </c>
      <c r="H14" s="230">
        <f>'Dépenses en temps externe'!Q83</f>
        <v>0</v>
      </c>
      <c r="I14" s="234">
        <f>'Matériaux,équipements,contrats'!Y84</f>
        <v>0</v>
      </c>
      <c r="K14" s="233">
        <f t="shared" si="1"/>
        <v>0</v>
      </c>
      <c r="L14" s="230">
        <f t="shared" si="2"/>
        <v>0</v>
      </c>
      <c r="M14" s="234">
        <f t="shared" si="3"/>
        <v>0</v>
      </c>
    </row>
    <row r="15" spans="2:13">
      <c r="B15" s="228" t="str">
        <f>'Dépenses en temps interne'!B85</f>
        <v>8.</v>
      </c>
      <c r="C15" s="229">
        <f>SUM('Dépenses en temps interne'!K95)</f>
        <v>0</v>
      </c>
      <c r="D15" s="230">
        <f>'Dépenses en temps externe'!J94</f>
        <v>0</v>
      </c>
      <c r="E15" s="231">
        <f>'Matériaux,équipements,contrats'!L95</f>
        <v>0</v>
      </c>
      <c r="F15" s="232"/>
      <c r="G15" s="233">
        <f>'Dépenses en temps interne'!S95</f>
        <v>0</v>
      </c>
      <c r="H15" s="230">
        <f>'Dépenses en temps externe'!Q94</f>
        <v>0</v>
      </c>
      <c r="I15" s="234">
        <f>'Matériaux,équipements,contrats'!Y95</f>
        <v>0</v>
      </c>
      <c r="K15" s="233">
        <f t="shared" si="1"/>
        <v>0</v>
      </c>
      <c r="L15" s="230">
        <f t="shared" si="2"/>
        <v>0</v>
      </c>
      <c r="M15" s="234">
        <f t="shared" si="3"/>
        <v>0</v>
      </c>
    </row>
    <row r="16" spans="2:13">
      <c r="B16" s="228" t="str">
        <f>'Dépenses en temps interne'!B96</f>
        <v>9.</v>
      </c>
      <c r="C16" s="229">
        <f>SUM('Dépenses en temps interne'!K106)</f>
        <v>0</v>
      </c>
      <c r="D16" s="230">
        <f>'Dépenses en temps externe'!J105</f>
        <v>0</v>
      </c>
      <c r="E16" s="231">
        <f>'Matériaux,équipements,contrats'!L106</f>
        <v>0</v>
      </c>
      <c r="F16" s="232"/>
      <c r="G16" s="233">
        <f>'Dépenses en temps interne'!S106</f>
        <v>0</v>
      </c>
      <c r="H16" s="230">
        <f>'Dépenses en temps externe'!Q105</f>
        <v>0</v>
      </c>
      <c r="I16" s="234">
        <f>'Matériaux,équipements,contrats'!Y106</f>
        <v>0</v>
      </c>
      <c r="K16" s="233">
        <f t="shared" si="1"/>
        <v>0</v>
      </c>
      <c r="L16" s="230">
        <f t="shared" si="2"/>
        <v>0</v>
      </c>
      <c r="M16" s="234">
        <f t="shared" si="3"/>
        <v>0</v>
      </c>
    </row>
    <row r="17" spans="2:13" ht="15.75" thickBot="1">
      <c r="B17" s="265" t="str">
        <f>'Dépenses en temps interne'!B107</f>
        <v>10.</v>
      </c>
      <c r="C17" s="235">
        <f>SUM('Dépenses en temps interne'!K117)</f>
        <v>0</v>
      </c>
      <c r="D17" s="236">
        <f>'Dépenses en temps externe'!J116</f>
        <v>0</v>
      </c>
      <c r="E17" s="237">
        <f>'Matériaux,équipements,contrats'!L117</f>
        <v>0</v>
      </c>
      <c r="F17" s="232"/>
      <c r="G17" s="233">
        <f>'Dépenses en temps interne'!S117</f>
        <v>0</v>
      </c>
      <c r="H17" s="230">
        <f>'Dépenses en temps externe'!Q116</f>
        <v>0</v>
      </c>
      <c r="I17" s="234">
        <f>'Matériaux,équipements,contrats'!Y117</f>
        <v>0</v>
      </c>
      <c r="K17" s="252">
        <f t="shared" si="1"/>
        <v>0</v>
      </c>
      <c r="L17" s="253">
        <f t="shared" si="2"/>
        <v>0</v>
      </c>
      <c r="M17" s="254">
        <f t="shared" si="3"/>
        <v>0</v>
      </c>
    </row>
    <row r="18" spans="2:13" ht="15.75" thickBot="1">
      <c r="B18" s="266" t="s">
        <v>37</v>
      </c>
      <c r="C18" s="238">
        <f>SUM(C8:C17)</f>
        <v>0</v>
      </c>
      <c r="D18" s="239">
        <f t="shared" ref="D18:E18" si="4">SUM(D8:D17)</f>
        <v>0</v>
      </c>
      <c r="E18" s="240">
        <f t="shared" si="4"/>
        <v>0</v>
      </c>
      <c r="F18" s="241"/>
      <c r="G18" s="242">
        <f>SUM(G8:G17)</f>
        <v>0</v>
      </c>
      <c r="H18" s="239">
        <f t="shared" ref="H18:I18" si="5">SUM(H8:H17)</f>
        <v>0</v>
      </c>
      <c r="I18" s="240">
        <f t="shared" si="5"/>
        <v>0</v>
      </c>
      <c r="K18" s="243">
        <f t="shared" si="1"/>
        <v>0</v>
      </c>
      <c r="L18" s="244">
        <f t="shared" si="1"/>
        <v>0</v>
      </c>
      <c r="M18" s="245">
        <f t="shared" si="1"/>
        <v>0</v>
      </c>
    </row>
    <row r="19" spans="2:13" ht="15.75" thickBot="1">
      <c r="B19" s="267" t="s">
        <v>55</v>
      </c>
      <c r="C19" s="457">
        <f>SUM(C18:E18)</f>
        <v>0</v>
      </c>
      <c r="D19" s="458"/>
      <c r="E19" s="459"/>
      <c r="F19" s="17"/>
      <c r="G19" s="457">
        <f>SUM(G18:I18)</f>
        <v>0</v>
      </c>
      <c r="H19" s="458"/>
      <c r="I19" s="459"/>
      <c r="K19" s="457">
        <f>SUM(K18:M18)</f>
        <v>0</v>
      </c>
      <c r="L19" s="458"/>
      <c r="M19" s="459"/>
    </row>
    <row r="20" spans="2:13" ht="15.75" thickBot="1"/>
    <row r="21" spans="2:13">
      <c r="B21" s="279" t="s">
        <v>67</v>
      </c>
      <c r="C21" s="280" t="str">
        <f>IFERROR(MIN(C19*C23,C24),"S. O.")</f>
        <v>S. O.</v>
      </c>
    </row>
    <row r="22" spans="2:13">
      <c r="B22" s="281" t="s">
        <v>68</v>
      </c>
      <c r="C22" s="282" t="str">
        <f>LEFT('Informations générales'!B10,2)</f>
        <v/>
      </c>
      <c r="G22" t="s">
        <v>41</v>
      </c>
    </row>
    <row r="23" spans="2:13">
      <c r="B23" s="281" t="s">
        <v>69</v>
      </c>
      <c r="C23" s="308" t="str">
        <f>IFERROR(VLOOKUP(C22,'Subvention maximale'!A1:C6,2,FALSE),"S. O.")</f>
        <v>S. O.</v>
      </c>
    </row>
    <row r="24" spans="2:13">
      <c r="B24" s="307" t="s">
        <v>119</v>
      </c>
      <c r="C24" s="283" t="str">
        <f>IFERROR(VLOOKUP(C22,'Subvention maximale'!A1:C6,3,FALSE),"S. O.")</f>
        <v>S. O.</v>
      </c>
    </row>
    <row r="25" spans="2:13" ht="15.75" thickBot="1">
      <c r="B25" s="284" t="s">
        <v>70</v>
      </c>
      <c r="C25" s="285" t="e">
        <f>MIN(MIN(G19*C23,C24),C21)</f>
        <v>#VALUE!</v>
      </c>
    </row>
  </sheetData>
  <sheetProtection algorithmName="SHA-512" hashValue="d/uIdDvx4quuolZIPM7AJzcehIhgaWqxeyQ2xF7bpcu+vjkddT20c8ZpfuZJnVhoBJqXuTCkMO2CXbUvUcXu3Q==" saltValue="ZUKHvVkSG/eXg1pBakf8Rg==" spinCount="100000" sheet="1" objects="1" scenarios="1"/>
  <mergeCells count="8">
    <mergeCell ref="B5:B6"/>
    <mergeCell ref="K5:M5"/>
    <mergeCell ref="B3:M3"/>
    <mergeCell ref="C19:E19"/>
    <mergeCell ref="G19:I19"/>
    <mergeCell ref="K19:M19"/>
    <mergeCell ref="C5:E5"/>
    <mergeCell ref="G5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"/>
  <sheetViews>
    <sheetView zoomScale="150" zoomScaleNormal="150" workbookViewId="0">
      <selection activeCell="B2" sqref="B2:B6"/>
    </sheetView>
  </sheetViews>
  <sheetFormatPr baseColWidth="10" defaultRowHeight="15"/>
  <cols>
    <col min="2" max="2" width="14" customWidth="1"/>
  </cols>
  <sheetData>
    <row r="1" spans="1:8">
      <c r="A1" s="304" t="s">
        <v>66</v>
      </c>
      <c r="B1" s="304" t="s">
        <v>64</v>
      </c>
      <c r="C1" s="304" t="s">
        <v>65</v>
      </c>
      <c r="F1" s="304" t="s">
        <v>75</v>
      </c>
      <c r="H1" s="304" t="s">
        <v>76</v>
      </c>
    </row>
    <row r="2" spans="1:8">
      <c r="A2" s="276" t="s">
        <v>86</v>
      </c>
      <c r="B2" s="277">
        <v>0.5</v>
      </c>
      <c r="C2" s="278">
        <v>100000</v>
      </c>
      <c r="F2" s="276"/>
      <c r="H2" s="276"/>
    </row>
    <row r="3" spans="1:8">
      <c r="A3" s="276" t="s">
        <v>87</v>
      </c>
      <c r="B3" s="277">
        <v>0.5</v>
      </c>
      <c r="C3" s="278">
        <v>100000</v>
      </c>
      <c r="F3" s="276" t="s">
        <v>73</v>
      </c>
      <c r="H3" s="305" t="s">
        <v>101</v>
      </c>
    </row>
    <row r="4" spans="1:8">
      <c r="A4" s="276" t="s">
        <v>88</v>
      </c>
      <c r="B4" s="277">
        <v>0.5</v>
      </c>
      <c r="C4" s="278">
        <v>100000</v>
      </c>
      <c r="F4" s="276" t="s">
        <v>74</v>
      </c>
      <c r="H4" s="305" t="s">
        <v>102</v>
      </c>
    </row>
    <row r="5" spans="1:8">
      <c r="A5" s="276" t="s">
        <v>89</v>
      </c>
      <c r="B5" s="277">
        <v>0.5</v>
      </c>
      <c r="C5" s="278">
        <v>1000000</v>
      </c>
      <c r="F5" s="276"/>
      <c r="H5" s="306" t="s">
        <v>118</v>
      </c>
    </row>
    <row r="6" spans="1:8">
      <c r="A6" s="276" t="s">
        <v>90</v>
      </c>
      <c r="B6" s="277">
        <v>0.5</v>
      </c>
      <c r="C6" s="278">
        <v>1000000</v>
      </c>
      <c r="F6" s="276"/>
      <c r="H6" s="276"/>
    </row>
    <row r="7" spans="1:8">
      <c r="A7" s="276"/>
      <c r="B7" s="277"/>
      <c r="C7" s="278"/>
      <c r="F7" s="276"/>
      <c r="H7" s="276"/>
    </row>
    <row r="8" spans="1:8">
      <c r="A8" s="276"/>
      <c r="B8" s="277"/>
      <c r="C8" s="278"/>
    </row>
    <row r="9" spans="1:8">
      <c r="A9" s="276"/>
      <c r="B9" s="277"/>
      <c r="C9" s="278"/>
    </row>
    <row r="10" spans="1:8">
      <c r="A10" s="276"/>
      <c r="B10" s="277"/>
      <c r="C10" s="278"/>
    </row>
    <row r="11" spans="1:8">
      <c r="A11" s="276"/>
      <c r="B11" s="277"/>
      <c r="C11" s="278"/>
    </row>
    <row r="12" spans="1:8">
      <c r="A12" s="276"/>
      <c r="B12" s="277"/>
      <c r="C12" s="278"/>
    </row>
    <row r="13" spans="1:8">
      <c r="A13" s="276"/>
      <c r="B13" s="277"/>
      <c r="C13" s="278"/>
    </row>
    <row r="14" spans="1:8">
      <c r="A14" s="276"/>
      <c r="B14" s="277"/>
      <c r="C14" s="278"/>
    </row>
    <row r="15" spans="1:8">
      <c r="A15" s="276"/>
      <c r="B15" s="277"/>
      <c r="C15" s="278"/>
    </row>
    <row r="16" spans="1:8">
      <c r="A16" s="276"/>
      <c r="B16" s="277"/>
      <c r="C16" s="278"/>
    </row>
  </sheetData>
  <sheetProtection algorithmName="SHA-512" hashValue="3HFV9djgkiZfQ4R2W4ZLV/z11FNs/gqLFwrOpZSqlEmkHpeB/r+uNcQYLj3E3YA3BWoRFV/yjDOCjrrlDmGleA==" saltValue="xPyxL3oG9lMpoCltg0jHSQ==" spinCount="100000" sheet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Informations générales</vt:lpstr>
      <vt:lpstr>Dépenses en temps interne</vt:lpstr>
      <vt:lpstr>Dépenses en temps externe</vt:lpstr>
      <vt:lpstr>Matériaux,équipements,contrats</vt:lpstr>
      <vt:lpstr>Sommaire</vt:lpstr>
      <vt:lpstr>Subvention maximale</vt:lpstr>
      <vt:lpstr>'Dépenses en temps externe'!Impression_des_titres</vt:lpstr>
      <vt:lpstr>'Dépenses en temps interne'!Impression_des_titres</vt:lpstr>
      <vt:lpstr>'Matériaux,équipements,contrats'!Impression_des_titres</vt:lpstr>
      <vt:lpstr>'Dépenses en temps externe'!Zone_d_impression</vt:lpstr>
      <vt:lpstr>'Dépenses en temps interne'!Zone_d_impression</vt:lpstr>
      <vt:lpstr>'Informations générales'!Zone_d_impression</vt:lpstr>
      <vt:lpstr>'Matériaux,équipements,contrats'!Zone_d_impression</vt:lpstr>
      <vt:lpstr>Sommaire!Zone_d_impression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Programme de réduction d'eau des papetières</dc:title>
  <dc:subject>Tableau des dépenses</dc:subject>
  <dc:creator/>
  <cp:lastModifiedBy/>
  <dcterms:created xsi:type="dcterms:W3CDTF">2006-09-16T00:00:00Z</dcterms:created>
  <dcterms:modified xsi:type="dcterms:W3CDTF">2025-05-09T11:51:21Z</dcterms:modified>
</cp:coreProperties>
</file>