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gedubois/Desktop/"/>
    </mc:Choice>
  </mc:AlternateContent>
  <xr:revisionPtr revIDLastSave="0" documentId="8_{BA4F80DA-487E-FA42-B680-A22E83CA596B}" xr6:coauthVersionLast="36" xr6:coauthVersionMax="36" xr10:uidLastSave="{00000000-0000-0000-0000-000000000000}"/>
  <bookViews>
    <workbookView xWindow="120" yWindow="460" windowWidth="18920" windowHeight="11760" xr2:uid="{00000000-000D-0000-FFFF-FFFF00000000}"/>
  </bookViews>
  <sheets>
    <sheet name="Décompte entrées" sheetId="8" r:id="rId1"/>
  </sheets>
  <calcPr calcId="181029"/>
</workbook>
</file>

<file path=xl/calcChain.xml><?xml version="1.0" encoding="utf-8"?>
<calcChain xmlns="http://schemas.openxmlformats.org/spreadsheetml/2006/main">
  <c r="D32" i="8" l="1"/>
  <c r="I32" i="8"/>
  <c r="D33" i="8"/>
  <c r="I33" i="8"/>
  <c r="B34" i="8"/>
  <c r="C34" i="8"/>
  <c r="E34" i="8"/>
  <c r="F34" i="8"/>
  <c r="G34" i="8"/>
  <c r="I34" i="8" l="1"/>
  <c r="D34" i="8"/>
  <c r="B9" i="8"/>
  <c r="B14" i="8" s="1"/>
  <c r="D14" i="8"/>
  <c r="C10" i="8" l="1"/>
  <c r="D10" i="8" s="1"/>
  <c r="E10" i="8" s="1"/>
  <c r="C8" i="8"/>
  <c r="D8" i="8" s="1"/>
  <c r="E8" i="8" s="1"/>
  <c r="C13" i="8"/>
  <c r="D13" i="8" s="1"/>
  <c r="E13" i="8" s="1"/>
  <c r="C12" i="8"/>
  <c r="C7" i="8"/>
  <c r="D7" i="8" s="1"/>
  <c r="E7" i="8" s="1"/>
  <c r="C11" i="8"/>
  <c r="D11" i="8" s="1"/>
  <c r="E11" i="8" l="1"/>
  <c r="G11" i="8"/>
  <c r="G8" i="8"/>
  <c r="G7" i="8"/>
  <c r="G10" i="8"/>
  <c r="C9" i="8"/>
  <c r="C14" i="8" s="1"/>
  <c r="D12" i="8"/>
  <c r="E12" i="8" s="1"/>
  <c r="G13" i="8"/>
  <c r="G12" i="8" l="1"/>
  <c r="E9" i="8"/>
  <c r="E14" i="8" s="1"/>
  <c r="D9" i="8"/>
  <c r="L9" i="8" s="1"/>
  <c r="G9" i="8" l="1"/>
  <c r="G14" i="8" l="1"/>
  <c r="F14" i="8" s="1"/>
  <c r="F9" i="8"/>
  <c r="H12" i="8" l="1"/>
  <c r="H7" i="8"/>
  <c r="H13" i="8"/>
  <c r="H8" i="8"/>
  <c r="H10" i="8"/>
  <c r="H11" i="8"/>
  <c r="H9" i="8" l="1"/>
  <c r="H14" i="8" s="1"/>
</calcChain>
</file>

<file path=xl/sharedStrings.xml><?xml version="1.0" encoding="utf-8"?>
<sst xmlns="http://schemas.openxmlformats.org/spreadsheetml/2006/main" count="102" uniqueCount="67">
  <si>
    <t>Total</t>
  </si>
  <si>
    <t>Local</t>
  </si>
  <si>
    <t>Excursionniste</t>
  </si>
  <si>
    <t>Touriste</t>
  </si>
  <si>
    <t>-</t>
  </si>
  <si>
    <t>Visiteurs</t>
  </si>
  <si>
    <t>Indice d'attractivité</t>
  </si>
  <si>
    <t>Notes</t>
  </si>
  <si>
    <t>Part relative d'achalandage</t>
  </si>
  <si>
    <t>Nombre de nuitées</t>
  </si>
  <si>
    <t>Statut et provenance des participants</t>
  </si>
  <si>
    <t>1. Un décompte en entrées s'applique aux événements où les participants peuvent être comptabilisés plusieurs fois par jour. (ex. compteurs mécaniques sur chaque site)</t>
  </si>
  <si>
    <r>
      <t>Nombre moyen de jours</t>
    </r>
    <r>
      <rPr>
        <b/>
        <vertAlign val="superscript"/>
        <sz val="10"/>
        <color theme="0"/>
        <rFont val="Calibri"/>
        <family val="2"/>
        <scheme val="minor"/>
      </rPr>
      <t>2</t>
    </r>
  </si>
  <si>
    <r>
      <t>Nombre moyen d'entrées</t>
    </r>
    <r>
      <rPr>
        <b/>
        <vertAlign val="superscript"/>
        <sz val="10"/>
        <color theme="0"/>
        <rFont val="Calibri"/>
        <family val="2"/>
        <scheme val="minor"/>
      </rPr>
      <t>2</t>
    </r>
  </si>
  <si>
    <r>
      <t>Nombre d'entrées</t>
    </r>
    <r>
      <rPr>
        <b/>
        <vertAlign val="superscript"/>
        <sz val="10"/>
        <color theme="0"/>
        <rFont val="Calibri"/>
        <family val="2"/>
        <scheme val="minor"/>
      </rPr>
      <t>3</t>
    </r>
  </si>
  <si>
    <t>3. Donnée tirée de l'estimation de l'achalandage de l'événement à partir d'un décompte en entrées.</t>
  </si>
  <si>
    <r>
      <t>Nombre moyen de nuitées</t>
    </r>
    <r>
      <rPr>
        <b/>
        <vertAlign val="superscript"/>
        <sz val="10"/>
        <color theme="0"/>
        <rFont val="Calibri"/>
        <family val="2"/>
        <scheme val="minor"/>
      </rPr>
      <t>2</t>
    </r>
  </si>
  <si>
    <t>Touriste - Québec</t>
  </si>
  <si>
    <t>Touriste - États-Unis</t>
  </si>
  <si>
    <t>Touriste - Autres pays</t>
  </si>
  <si>
    <t>Touriste - Autres provinces</t>
  </si>
  <si>
    <t>Colonne F (Nombre moyen de jours):</t>
  </si>
  <si>
    <t>Colonne I (Nombre moyen d'entrées):</t>
  </si>
  <si>
    <t>Remplir la cellule avec la donnée tirée de l'estimation de l'achalandage à partir d'un décompte en entrées</t>
  </si>
  <si>
    <t>Colonne K (Nombre moyen de nuitées):</t>
  </si>
  <si>
    <t>Colonne J (Nombre d'entrées):</t>
  </si>
  <si>
    <t>Remplir les cellules avec les N des réponses aux questions Q5 à Q8 du questionnaire pour l'étude de provenance et d'achalandage</t>
  </si>
  <si>
    <t>- L'indice d'attractivité concerne uniquement les visiteurs (excursionnistes et touristes) parmi les participants d'un événement.</t>
  </si>
  <si>
    <t>Colonne D (Nombre de répondants Q12 = Oui):</t>
  </si>
  <si>
    <t xml:space="preserve">Les cellules de la colonne D se complètent automatiquement lorsque celles des colonnes B, C, E, F et G sont remplies. </t>
  </si>
  <si>
    <t xml:space="preserve">Elle indiquera une "erreur" si la somme des données des colonnes E, F et G d'une ligne (excursionniste ou touriste) n'est pas égale </t>
  </si>
  <si>
    <t>à la soustraction des données des colonnes B et C de cette même ligne. (E + F + G = B - C)</t>
  </si>
  <si>
    <r>
      <t>TABLEAUX DES CALCULS POUR LES INDICATEURS DE RÉSULTAT À PARTIR D'UN DÉCOMPTE EN ENTRÉES</t>
    </r>
    <r>
      <rPr>
        <b/>
        <vertAlign val="superscript"/>
        <sz val="14"/>
        <color theme="1"/>
        <rFont val="Calibri"/>
        <family val="2"/>
        <scheme val="minor"/>
      </rPr>
      <t>1</t>
    </r>
  </si>
  <si>
    <t>Tableau 1: Achalandage, provenance et nuitée</t>
  </si>
  <si>
    <t>Tableau 2: Indice d'attractivité</t>
  </si>
  <si>
    <t>Remplir les cellules avec les moyennes des réponses à la question Q15 du questionnaire pour l'étude de provenance et d'achalandage</t>
  </si>
  <si>
    <t>Remplir la cellule avec la moyenne des réponses à la question Q16 du questionnaire pour l'étude de provenance et d'achalandage</t>
  </si>
  <si>
    <t>Les indicateurs de résultats (cellules grises foncées) sont ici l'achalandage total, les parts relatives d'achalandage selon la provenance et le statut ainsi que le nombre de nuitées.</t>
  </si>
  <si>
    <t xml:space="preserve">- Toutes les cellules grises contiennent des formules en mode protégé permettant d'appliquer correctement les calculs pour arriver aux indicateurs de résultat. </t>
  </si>
  <si>
    <t>- Toutes les cellules grises contiennent des formules en mode protégé permettant d'appliquer correctement les calculs pour arriver à l'indicateur de résultat, indice d'attractivité des visiteurs (cellule grise foncée).</t>
  </si>
  <si>
    <t>Colonne C (Nombre de répondants Q11 = Non):</t>
  </si>
  <si>
    <t>Colonne E (Nombre de répondants Q12 = Principalement):</t>
  </si>
  <si>
    <t>Colonne F (Nombre de répondants Q12 = En partie):</t>
  </si>
  <si>
    <t>Colonne G (Nombre de répondants Q12 = Aucune):</t>
  </si>
  <si>
    <t>Colonne H (Moyenne sur 10 des réponses à Q13):</t>
  </si>
  <si>
    <t>Remplir les cellules avec les N des réponses "Non" à la question Q11 du questionnaire pour l'étude de provenance et d'achalandage</t>
  </si>
  <si>
    <t>Remplir les cellules avec les N des réponses "Principalement" à la question Q12 du questionnaire pour l'étude de provenance et d'achalandage</t>
  </si>
  <si>
    <t>Remplir les cellules avec les N des réponses "En partie" à la question Q12 du questionnaire pour l'étude de provenance et d'achalandage</t>
  </si>
  <si>
    <t>Remplir les cellules avec les N des réponses "Aucune" à la question Q12 du questionnaire pour l'étude de provenance et d'achalandage</t>
  </si>
  <si>
    <t>Remplir les cellules avec la moyenne sur 10 des réponses à la question Q13 du questionnaire pour l'étude de provenance et d'achalandage</t>
  </si>
  <si>
    <r>
      <t xml:space="preserve">Remplir la cellule avec la moyenne tirée du calcul des nuitées du </t>
    </r>
    <r>
      <rPr>
        <i/>
        <u/>
        <sz val="10"/>
        <color theme="1"/>
        <rFont val="Calibri"/>
        <family val="2"/>
        <scheme val="minor"/>
      </rPr>
      <t>Guide de réalisation d'une étude de provenance et d'achalandage</t>
    </r>
    <r>
      <rPr>
        <sz val="10"/>
        <color theme="1"/>
        <rFont val="Calibri"/>
        <family val="2"/>
        <scheme val="minor"/>
      </rPr>
      <t>, p.12.</t>
    </r>
  </si>
  <si>
    <t>Nombre de participants</t>
  </si>
  <si>
    <t>Part des participants</t>
  </si>
  <si>
    <t>- Toutes les cellules blanches sont à remplir en fonction des résultats de l'étude de provenance et d'achalandage.</t>
  </si>
  <si>
    <r>
      <t>Nombre de répondants</t>
    </r>
    <r>
      <rPr>
        <b/>
        <vertAlign val="superscript"/>
        <sz val="10"/>
        <color theme="0"/>
        <rFont val="Calibri"/>
        <family val="2"/>
        <scheme val="minor"/>
      </rPr>
      <t>2</t>
    </r>
    <r>
      <rPr>
        <b/>
        <sz val="10"/>
        <color theme="0"/>
        <rFont val="Calibri"/>
        <family val="2"/>
        <scheme val="minor"/>
      </rPr>
      <t xml:space="preserve">
</t>
    </r>
    <r>
      <rPr>
        <b/>
        <sz val="8"/>
        <color theme="0"/>
        <rFont val="Calibri"/>
        <family val="2"/>
        <scheme val="minor"/>
      </rPr>
      <t>(16 ans et plus)</t>
    </r>
  </si>
  <si>
    <r>
      <t>Q11 - Non</t>
    </r>
    <r>
      <rPr>
        <b/>
        <vertAlign val="superscript"/>
        <sz val="10"/>
        <color theme="0"/>
        <rFont val="Calibri"/>
        <family val="2"/>
        <scheme val="minor"/>
      </rPr>
      <t>2</t>
    </r>
  </si>
  <si>
    <r>
      <t>Q11 - Oui</t>
    </r>
    <r>
      <rPr>
        <b/>
        <vertAlign val="superscript"/>
        <sz val="10"/>
        <color theme="0"/>
        <rFont val="Calibri"/>
        <family val="2"/>
        <scheme val="minor"/>
      </rPr>
      <t>2</t>
    </r>
  </si>
  <si>
    <r>
      <t>Q12 - 
Principalement</t>
    </r>
    <r>
      <rPr>
        <b/>
        <vertAlign val="superscript"/>
        <sz val="10"/>
        <color theme="0"/>
        <rFont val="Calibri"/>
        <family val="2"/>
        <scheme val="minor"/>
      </rPr>
      <t>2</t>
    </r>
  </si>
  <si>
    <r>
      <t>Q12 - 
En partie</t>
    </r>
    <r>
      <rPr>
        <b/>
        <vertAlign val="superscript"/>
        <sz val="10"/>
        <color theme="0"/>
        <rFont val="Calibri"/>
        <family val="2"/>
        <scheme val="minor"/>
      </rPr>
      <t>2</t>
    </r>
  </si>
  <si>
    <r>
      <t>Q12 - 
Aucune</t>
    </r>
    <r>
      <rPr>
        <b/>
        <vertAlign val="superscript"/>
        <sz val="10"/>
        <color theme="0"/>
        <rFont val="Calibri"/>
        <family val="2"/>
        <scheme val="minor"/>
      </rPr>
      <t>2</t>
    </r>
  </si>
  <si>
    <r>
      <t>Q13 - moyenne sur 10</t>
    </r>
    <r>
      <rPr>
        <b/>
        <vertAlign val="superscript"/>
        <sz val="10"/>
        <color theme="0"/>
        <rFont val="Calibri"/>
        <family val="2"/>
        <scheme val="minor"/>
      </rPr>
      <t>2</t>
    </r>
  </si>
  <si>
    <r>
      <t>Nombre de répondants</t>
    </r>
    <r>
      <rPr>
        <b/>
        <vertAlign val="superscript"/>
        <sz val="10"/>
        <color theme="0"/>
        <rFont val="Calibri"/>
        <family val="2"/>
        <scheme val="minor"/>
      </rPr>
      <t xml:space="preserve">2
</t>
    </r>
    <r>
      <rPr>
        <b/>
        <sz val="8"/>
        <color theme="0"/>
        <rFont val="Calibri"/>
        <family val="2"/>
        <scheme val="minor"/>
      </rPr>
      <t>(16 ans et plus)</t>
    </r>
  </si>
  <si>
    <t>Part des répondants</t>
  </si>
  <si>
    <t>Aide financière aux festivals et événements touristiques - volets 2 et 3</t>
  </si>
  <si>
    <t>2. Données tirées des sondages pour l'estimation de la provenance (min. 500 répondants), des nuitées et de l'indice d'attractivité (min. 200 répondants touristes et excursionnistes).</t>
  </si>
  <si>
    <t>Colonne B (Nombre de répondants):</t>
  </si>
  <si>
    <t>Nombre de jours de participation (Achalandage total)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</si>
</sst>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_)\ _$_ ;_ * \(#,##0\)\ _$_ ;_ * &quot;-&quot;??_)\ _$_ ;_ @_ "/>
    <numFmt numFmtId="165" formatCode="0.0"/>
    <numFmt numFmtId="166" formatCode="_ * #,##0.0_)\ _$_ ;_ * \(#,##0.0\)\ _$_ ;_ * &quot;-&quot;?_)\ _$_ ;_ @_ "/>
    <numFmt numFmtId="167" formatCode="0.0%"/>
    <numFmt numFmtId="168" formatCode="#,##0_);\(#,##0\)"/>
    <numFmt numFmtId="169" formatCode="0.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vertAlign val="superscript"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u/>
      <sz val="10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29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 style="thick">
        <color theme="3"/>
      </left>
      <right style="thin">
        <color theme="3"/>
      </right>
      <top style="thick">
        <color theme="3"/>
      </top>
      <bottom/>
      <diagonal/>
    </border>
    <border>
      <left style="thin">
        <color theme="3"/>
      </left>
      <right style="thin">
        <color theme="3"/>
      </right>
      <top style="thick">
        <color theme="3"/>
      </top>
      <bottom/>
      <diagonal/>
    </border>
    <border>
      <left style="thin">
        <color theme="3"/>
      </left>
      <right style="thick">
        <color theme="3"/>
      </right>
      <top style="thick">
        <color theme="3"/>
      </top>
      <bottom/>
      <diagonal/>
    </border>
    <border>
      <left style="thick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ck">
        <color theme="3"/>
      </right>
      <top style="thin">
        <color theme="3"/>
      </top>
      <bottom style="thin">
        <color theme="3"/>
      </bottom>
      <diagonal/>
    </border>
    <border>
      <left style="thick">
        <color theme="3"/>
      </left>
      <right style="thin">
        <color theme="3"/>
      </right>
      <top style="thin">
        <color theme="3"/>
      </top>
      <bottom style="thick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ck">
        <color theme="3"/>
      </bottom>
      <diagonal/>
    </border>
    <border>
      <left style="thin">
        <color theme="3"/>
      </left>
      <right style="thick">
        <color theme="3"/>
      </right>
      <top style="thin">
        <color theme="3"/>
      </top>
      <bottom style="thick">
        <color theme="3"/>
      </bottom>
      <diagonal/>
    </border>
    <border>
      <left style="thin">
        <color theme="3"/>
      </left>
      <right/>
      <top style="medium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medium">
        <color theme="3"/>
      </left>
      <right/>
      <top style="thin">
        <color theme="3"/>
      </top>
      <bottom style="medium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/>
      </left>
      <right/>
      <top style="thin">
        <color theme="3"/>
      </top>
      <bottom style="medium">
        <color theme="3"/>
      </bottom>
      <diagonal/>
    </border>
    <border>
      <left style="thin">
        <color theme="3"/>
      </left>
      <right style="thick">
        <color theme="3"/>
      </right>
      <top style="thin">
        <color theme="3"/>
      </top>
      <bottom/>
      <diagonal/>
    </border>
    <border>
      <left style="thin">
        <color theme="3"/>
      </left>
      <right style="thick">
        <color theme="3"/>
      </right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ck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theme="3"/>
      </bottom>
      <diagonal/>
    </border>
    <border>
      <left style="medium">
        <color auto="1"/>
      </left>
      <right style="thick">
        <color theme="3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theme="3"/>
      </right>
      <top style="medium">
        <color indexed="64"/>
      </top>
      <bottom style="medium">
        <color theme="3"/>
      </bottom>
      <diagonal/>
    </border>
    <border>
      <left/>
      <right style="thin">
        <color theme="3"/>
      </right>
      <top style="thin">
        <color theme="3"/>
      </top>
      <bottom style="thick">
        <color theme="3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1" fillId="3" borderId="0" applyNumberFormat="0" applyBorder="0" applyAlignment="0" applyProtection="0"/>
  </cellStyleXfs>
  <cellXfs count="87">
    <xf numFmtId="0" fontId="0" fillId="0" borderId="0" xfId="0"/>
    <xf numFmtId="0" fontId="2" fillId="0" borderId="0" xfId="0" applyFont="1"/>
    <xf numFmtId="3" fontId="0" fillId="0" borderId="0" xfId="0" applyNumberFormat="1" applyAlignment="1">
      <alignment horizontal="center"/>
    </xf>
    <xf numFmtId="9" fontId="0" fillId="0" borderId="0" xfId="0" applyNumberFormat="1"/>
    <xf numFmtId="2" fontId="0" fillId="0" borderId="0" xfId="0" applyNumberFormat="1"/>
    <xf numFmtId="0" fontId="4" fillId="2" borderId="7" xfId="2" applyFont="1" applyBorder="1" applyAlignment="1">
      <alignment vertical="center" wrapText="1"/>
    </xf>
    <xf numFmtId="0" fontId="4" fillId="2" borderId="8" xfId="2" applyFont="1" applyBorder="1" applyAlignment="1">
      <alignment vertical="center" wrapText="1"/>
    </xf>
    <xf numFmtId="0" fontId="4" fillId="2" borderId="9" xfId="2" applyFont="1" applyBorder="1" applyAlignment="1">
      <alignment vertical="center" wrapText="1"/>
    </xf>
    <xf numFmtId="0" fontId="6" fillId="0" borderId="10" xfId="0" applyFont="1" applyBorder="1"/>
    <xf numFmtId="0" fontId="6" fillId="0" borderId="1" xfId="0" applyFont="1" applyFill="1" applyBorder="1"/>
    <xf numFmtId="165" fontId="6" fillId="4" borderId="1" xfId="0" applyNumberFormat="1" applyFont="1" applyFill="1" applyBorder="1"/>
    <xf numFmtId="164" fontId="6" fillId="4" borderId="1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/>
    </xf>
    <xf numFmtId="165" fontId="6" fillId="0" borderId="1" xfId="0" applyNumberFormat="1" applyFont="1" applyFill="1" applyBorder="1"/>
    <xf numFmtId="0" fontId="6" fillId="0" borderId="10" xfId="0" applyFont="1" applyBorder="1" applyAlignment="1">
      <alignment horizontal="left" indent="2"/>
    </xf>
    <xf numFmtId="0" fontId="6" fillId="0" borderId="12" xfId="0" applyFont="1" applyBorder="1"/>
    <xf numFmtId="0" fontId="7" fillId="4" borderId="13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164" fontId="6" fillId="0" borderId="0" xfId="0" applyNumberFormat="1" applyFont="1"/>
    <xf numFmtId="0" fontId="6" fillId="0" borderId="0" xfId="0" applyFont="1" applyAlignment="1">
      <alignment horizontal="right"/>
    </xf>
    <xf numFmtId="0" fontId="7" fillId="0" borderId="0" xfId="0" applyFont="1"/>
    <xf numFmtId="166" fontId="6" fillId="0" borderId="0" xfId="0" applyNumberFormat="1" applyFont="1"/>
    <xf numFmtId="0" fontId="6" fillId="0" borderId="4" xfId="0" applyFont="1" applyBorder="1"/>
    <xf numFmtId="0" fontId="6" fillId="0" borderId="16" xfId="0" applyFont="1" applyFill="1" applyBorder="1"/>
    <xf numFmtId="165" fontId="6" fillId="0" borderId="16" xfId="0" applyNumberFormat="1" applyFont="1" applyFill="1" applyBorder="1"/>
    <xf numFmtId="0" fontId="8" fillId="0" borderId="0" xfId="0" applyFont="1" applyFill="1" applyBorder="1"/>
    <xf numFmtId="0" fontId="4" fillId="2" borderId="2" xfId="2" applyFont="1" applyBorder="1" applyAlignment="1">
      <alignment horizontal="left" vertical="center" wrapText="1"/>
    </xf>
    <xf numFmtId="9" fontId="4" fillId="2" borderId="2" xfId="2" applyNumberFormat="1" applyFont="1" applyBorder="1" applyAlignment="1">
      <alignment horizontal="left" vertical="center" wrapText="1"/>
    </xf>
    <xf numFmtId="3" fontId="4" fillId="2" borderId="2" xfId="2" applyNumberFormat="1" applyFont="1" applyBorder="1" applyAlignment="1">
      <alignment horizontal="left" vertical="center" wrapText="1"/>
    </xf>
    <xf numFmtId="3" fontId="4" fillId="2" borderId="15" xfId="2" applyNumberFormat="1" applyFont="1" applyBorder="1" applyAlignment="1">
      <alignment horizontal="left" vertical="center" wrapText="1"/>
    </xf>
    <xf numFmtId="0" fontId="4" fillId="2" borderId="3" xfId="2" applyFont="1" applyBorder="1" applyAlignment="1">
      <alignment horizontal="left" vertical="center" wrapText="1"/>
    </xf>
    <xf numFmtId="0" fontId="6" fillId="0" borderId="1" xfId="0" applyFont="1" applyFill="1" applyBorder="1" applyProtection="1"/>
    <xf numFmtId="0" fontId="6" fillId="0" borderId="16" xfId="0" applyFont="1" applyFill="1" applyBorder="1" applyProtection="1"/>
    <xf numFmtId="165" fontId="6" fillId="0" borderId="16" xfId="0" applyNumberFormat="1" applyFont="1" applyFill="1" applyBorder="1" applyProtection="1"/>
    <xf numFmtId="0" fontId="6" fillId="0" borderId="17" xfId="0" applyFont="1" applyBorder="1"/>
    <xf numFmtId="0" fontId="6" fillId="5" borderId="6" xfId="0" applyFont="1" applyFill="1" applyBorder="1"/>
    <xf numFmtId="165" fontId="6" fillId="5" borderId="5" xfId="3" quotePrefix="1" applyNumberFormat="1" applyFont="1" applyFill="1" applyBorder="1"/>
    <xf numFmtId="0" fontId="6" fillId="5" borderId="1" xfId="0" applyFont="1" applyFill="1" applyBorder="1"/>
    <xf numFmtId="165" fontId="6" fillId="5" borderId="18" xfId="3" quotePrefix="1" applyNumberFormat="1" applyFont="1" applyFill="1" applyBorder="1"/>
    <xf numFmtId="0" fontId="6" fillId="5" borderId="1" xfId="0" quotePrefix="1" applyFont="1" applyFill="1" applyBorder="1"/>
    <xf numFmtId="0" fontId="6" fillId="5" borderId="13" xfId="0" quotePrefix="1" applyFont="1" applyFill="1" applyBorder="1"/>
    <xf numFmtId="167" fontId="6" fillId="5" borderId="1" xfId="1" quotePrefix="1" applyNumberFormat="1" applyFont="1" applyFill="1" applyBorder="1"/>
    <xf numFmtId="0" fontId="6" fillId="0" borderId="16" xfId="0" applyFont="1" applyBorder="1"/>
    <xf numFmtId="0" fontId="6" fillId="4" borderId="21" xfId="0" applyFont="1" applyFill="1" applyBorder="1" applyAlignment="1">
      <alignment horizontal="center"/>
    </xf>
    <xf numFmtId="0" fontId="6" fillId="4" borderId="22" xfId="0" applyFont="1" applyFill="1" applyBorder="1" applyAlignment="1">
      <alignment horizontal="center"/>
    </xf>
    <xf numFmtId="165" fontId="6" fillId="4" borderId="24" xfId="0" applyNumberFormat="1" applyFont="1" applyFill="1" applyBorder="1"/>
    <xf numFmtId="167" fontId="6" fillId="5" borderId="13" xfId="0" quotePrefix="1" applyNumberFormat="1" applyFont="1" applyFill="1" applyBorder="1"/>
    <xf numFmtId="165" fontId="7" fillId="6" borderId="27" xfId="3" quotePrefix="1" applyNumberFormat="1" applyFont="1" applyFill="1" applyBorder="1"/>
    <xf numFmtId="167" fontId="7" fillId="7" borderId="19" xfId="1" quotePrefix="1" applyNumberFormat="1" applyFont="1" applyFill="1" applyBorder="1"/>
    <xf numFmtId="167" fontId="6" fillId="5" borderId="28" xfId="1" quotePrefix="1" applyNumberFormat="1" applyFont="1" applyFill="1" applyBorder="1"/>
    <xf numFmtId="3" fontId="6" fillId="5" borderId="16" xfId="1" quotePrefix="1" applyNumberFormat="1" applyFont="1" applyFill="1" applyBorder="1"/>
    <xf numFmtId="168" fontId="6" fillId="5" borderId="13" xfId="0" quotePrefix="1" applyNumberFormat="1" applyFont="1" applyFill="1" applyBorder="1"/>
    <xf numFmtId="168" fontId="7" fillId="7" borderId="26" xfId="0" quotePrefix="1" applyNumberFormat="1" applyFont="1" applyFill="1" applyBorder="1"/>
    <xf numFmtId="3" fontId="7" fillId="7" borderId="25" xfId="0" quotePrefix="1" applyNumberFormat="1" applyFont="1" applyFill="1" applyBorder="1"/>
    <xf numFmtId="168" fontId="6" fillId="5" borderId="1" xfId="0" quotePrefix="1" applyNumberFormat="1" applyFont="1" applyFill="1" applyBorder="1"/>
    <xf numFmtId="165" fontId="6" fillId="0" borderId="20" xfId="0" applyNumberFormat="1" applyFont="1" applyFill="1" applyBorder="1"/>
    <xf numFmtId="165" fontId="6" fillId="0" borderId="13" xfId="0" applyNumberFormat="1" applyFont="1" applyFill="1" applyBorder="1"/>
    <xf numFmtId="3" fontId="6" fillId="0" borderId="13" xfId="0" quotePrefix="1" applyNumberFormat="1" applyFont="1" applyFill="1" applyBorder="1"/>
    <xf numFmtId="0" fontId="0" fillId="0" borderId="0" xfId="0" applyFill="1"/>
    <xf numFmtId="0" fontId="6" fillId="0" borderId="0" xfId="0" applyFont="1" applyFill="1"/>
    <xf numFmtId="0" fontId="7" fillId="0" borderId="0" xfId="0" applyFont="1" applyFill="1"/>
    <xf numFmtId="0" fontId="6" fillId="0" borderId="0" xfId="0" quotePrefix="1" applyFont="1" applyFill="1" applyAlignment="1">
      <alignment horizontal="left" indent="2"/>
    </xf>
    <xf numFmtId="0" fontId="6" fillId="0" borderId="0" xfId="0" quotePrefix="1" applyFont="1" applyFill="1" applyAlignment="1">
      <alignment horizontal="left"/>
    </xf>
    <xf numFmtId="0" fontId="6" fillId="0" borderId="0" xfId="0" quotePrefix="1" applyFont="1"/>
    <xf numFmtId="0" fontId="6" fillId="0" borderId="0" xfId="0" quotePrefix="1" applyFont="1" applyFill="1"/>
    <xf numFmtId="0" fontId="6" fillId="0" borderId="0" xfId="0" quotePrefix="1" applyFont="1" applyAlignment="1">
      <alignment horizontal="left"/>
    </xf>
    <xf numFmtId="0" fontId="0" fillId="0" borderId="0" xfId="0"/>
    <xf numFmtId="0" fontId="6" fillId="0" borderId="0" xfId="0" quotePrefix="1" applyFont="1" applyFill="1" applyAlignment="1">
      <alignment horizontal="left" indent="2"/>
    </xf>
    <xf numFmtId="0" fontId="6" fillId="0" borderId="0" xfId="0" quotePrefix="1" applyFont="1" applyFill="1" applyAlignment="1">
      <alignment horizontal="left"/>
    </xf>
    <xf numFmtId="0" fontId="0" fillId="0" borderId="0" xfId="0"/>
    <xf numFmtId="0" fontId="2" fillId="0" borderId="0" xfId="0" applyFont="1"/>
    <xf numFmtId="0" fontId="9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6" fillId="0" borderId="0" xfId="0" quotePrefix="1" applyFont="1" applyAlignment="1">
      <alignment horizontal="left" indent="2"/>
    </xf>
    <xf numFmtId="168" fontId="6" fillId="0" borderId="0" xfId="0" applyNumberFormat="1" applyFont="1"/>
    <xf numFmtId="165" fontId="6" fillId="0" borderId="0" xfId="0" applyNumberFormat="1" applyFont="1"/>
    <xf numFmtId="165" fontId="6" fillId="5" borderId="1" xfId="0" applyNumberFormat="1" applyFont="1" applyFill="1" applyBorder="1"/>
    <xf numFmtId="169" fontId="6" fillId="0" borderId="0" xfId="0" applyNumberFormat="1" applyFont="1"/>
    <xf numFmtId="165" fontId="0" fillId="0" borderId="0" xfId="0" applyNumberFormat="1"/>
    <xf numFmtId="165" fontId="6" fillId="5" borderId="23" xfId="0" applyNumberFormat="1" applyFont="1" applyFill="1" applyBorder="1" applyProtection="1"/>
    <xf numFmtId="0" fontId="6" fillId="0" borderId="0" xfId="0" applyFont="1"/>
    <xf numFmtId="0" fontId="6" fillId="0" borderId="0" xfId="0" applyFont="1" applyFill="1"/>
    <xf numFmtId="0" fontId="4" fillId="2" borderId="8" xfId="2" applyFont="1" applyBorder="1" applyAlignment="1">
      <alignment vertical="center" wrapText="1"/>
    </xf>
  </cellXfs>
  <cellStyles count="4">
    <cellStyle name="40 % - Accent1" xfId="3" builtinId="31"/>
    <cellStyle name="Accent1" xfId="2" builtinId="29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704850</xdr:colOff>
      <xdr:row>0</xdr:row>
      <xdr:rowOff>770962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2352674" cy="7709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9"/>
  <sheetViews>
    <sheetView tabSelected="1" zoomScaleNormal="100" workbookViewId="0">
      <selection activeCell="D1" sqref="D1"/>
    </sheetView>
  </sheetViews>
  <sheetFormatPr baseColWidth="10" defaultRowHeight="15" x14ac:dyDescent="0.2"/>
  <cols>
    <col min="1" max="1" width="24.6640625" customWidth="1"/>
    <col min="2" max="4" width="12.6640625" customWidth="1"/>
    <col min="5" max="5" width="13.6640625" customWidth="1"/>
    <col min="6" max="6" width="12.6640625" customWidth="1"/>
    <col min="7" max="7" width="15.6640625" customWidth="1"/>
    <col min="8" max="8" width="12.6640625" customWidth="1"/>
    <col min="9" max="12" width="11.6640625" customWidth="1"/>
    <col min="13" max="13" width="14.6640625" customWidth="1"/>
    <col min="14" max="14" width="16.83203125" customWidth="1"/>
  </cols>
  <sheetData>
    <row r="1" spans="1:12" s="73" customFormat="1" ht="60.75" customHeight="1" x14ac:dyDescent="0.2"/>
    <row r="2" spans="1:12" s="70" customFormat="1" ht="22" x14ac:dyDescent="0.25">
      <c r="A2" s="75" t="s">
        <v>32</v>
      </c>
    </row>
    <row r="3" spans="1:12" s="70" customFormat="1" ht="19" x14ac:dyDescent="0.25">
      <c r="A3" s="76" t="s">
        <v>63</v>
      </c>
    </row>
    <row r="4" spans="1:12" s="70" customFormat="1" x14ac:dyDescent="0.2">
      <c r="A4" s="73"/>
    </row>
    <row r="5" spans="1:12" ht="16" thickBot="1" x14ac:dyDescent="0.25">
      <c r="A5" s="74" t="s">
        <v>33</v>
      </c>
      <c r="B5" s="1"/>
      <c r="C5" s="3"/>
      <c r="D5" s="2"/>
    </row>
    <row r="6" spans="1:12" s="21" customFormat="1" ht="49" thickTop="1" thickBot="1" x14ac:dyDescent="0.25">
      <c r="A6" s="5" t="s">
        <v>10</v>
      </c>
      <c r="B6" s="86" t="s">
        <v>61</v>
      </c>
      <c r="C6" s="6" t="s">
        <v>62</v>
      </c>
      <c r="D6" s="6" t="s">
        <v>51</v>
      </c>
      <c r="E6" s="6" t="s">
        <v>52</v>
      </c>
      <c r="F6" s="6" t="s">
        <v>12</v>
      </c>
      <c r="G6" s="6" t="s">
        <v>66</v>
      </c>
      <c r="H6" s="6" t="s">
        <v>8</v>
      </c>
      <c r="I6" s="6" t="s">
        <v>13</v>
      </c>
      <c r="J6" s="6" t="s">
        <v>14</v>
      </c>
      <c r="K6" s="6" t="s">
        <v>16</v>
      </c>
      <c r="L6" s="7" t="s">
        <v>9</v>
      </c>
    </row>
    <row r="7" spans="1:12" s="21" customFormat="1" thickBot="1" x14ac:dyDescent="0.25">
      <c r="A7" s="8" t="s">
        <v>1</v>
      </c>
      <c r="B7" s="9"/>
      <c r="C7" s="45" t="str">
        <f>IF(OR(B7="",$B$14=""),"",B7/$B$14)</f>
        <v/>
      </c>
      <c r="D7" s="58" t="str">
        <f>IF(OR(C7="",$D$14=""),"",C7*$D$14)</f>
        <v/>
      </c>
      <c r="E7" s="45" t="str">
        <f>IF(OR(D7="",$D$14=""),"",D7/$D$14)</f>
        <v/>
      </c>
      <c r="F7" s="14"/>
      <c r="G7" s="54" t="str">
        <f>IF(OR(D7="",F7=""),"",D7*F7)</f>
        <v/>
      </c>
      <c r="H7" s="52" t="str">
        <f>IF(OR(G7="",$G$14=""),"",G7/$G$14)</f>
        <v/>
      </c>
      <c r="I7" s="49" t="s">
        <v>4</v>
      </c>
      <c r="J7" s="11" t="s">
        <v>4</v>
      </c>
      <c r="K7" s="12" t="s">
        <v>4</v>
      </c>
      <c r="L7" s="13" t="s">
        <v>4</v>
      </c>
    </row>
    <row r="8" spans="1:12" s="21" customFormat="1" thickBot="1" x14ac:dyDescent="0.25">
      <c r="A8" s="8" t="s">
        <v>2</v>
      </c>
      <c r="B8" s="9"/>
      <c r="C8" s="45" t="str">
        <f>IF(OR(B8="",$B$14=""),"",B8/$B$14)</f>
        <v/>
      </c>
      <c r="D8" s="58" t="str">
        <f>IF(OR(C8="",$D$14=""),"",C8*$D$14)</f>
        <v/>
      </c>
      <c r="E8" s="45" t="str">
        <f>IF(OR(D8="",$D$14=""),"",D8/$D$14)</f>
        <v/>
      </c>
      <c r="F8" s="14"/>
      <c r="G8" s="54" t="str">
        <f>IF(OR(D8="",F8=""),"",D8*F8)</f>
        <v/>
      </c>
      <c r="H8" s="52" t="str">
        <f>IF(OR(G8="",$G$14=""),"",G8/$G$14)</f>
        <v/>
      </c>
      <c r="I8" s="10" t="s">
        <v>4</v>
      </c>
      <c r="J8" s="11" t="s">
        <v>4</v>
      </c>
      <c r="K8" s="12" t="s">
        <v>4</v>
      </c>
      <c r="L8" s="47" t="s">
        <v>4</v>
      </c>
    </row>
    <row r="9" spans="1:12" s="21" customFormat="1" thickBot="1" x14ac:dyDescent="0.25">
      <c r="A9" s="8" t="s">
        <v>3</v>
      </c>
      <c r="B9" s="43" t="str">
        <f>IF(OR(B10="",B11="",B12="",B13=""),"",SUM(B10:B13))</f>
        <v/>
      </c>
      <c r="C9" s="45" t="str">
        <f>IF(OR(C10="",C11="",C12="",C13=""),"",SUM(C10:C13))</f>
        <v/>
      </c>
      <c r="D9" s="58" t="str">
        <f>IF(OR(D10="",D11="",D12="",D13=""),"",SUM(D10:D13))</f>
        <v/>
      </c>
      <c r="E9" s="45" t="str">
        <f>IF(OR(E10="",E11="",E12="",E13=""),"",SUM(E10:E13))</f>
        <v/>
      </c>
      <c r="F9" s="80" t="str">
        <f>IF(OR(D9="",G9=""),"",G9/D9)</f>
        <v/>
      </c>
      <c r="G9" s="54" t="str">
        <f>IF(OR(G10="",G11="",G12="",G13=""),"",SUM(G10:G13))</f>
        <v/>
      </c>
      <c r="H9" s="52" t="str">
        <f>IF(OR(H10="",H11="",H12="",H13=""),"",SUM(H10:H13))</f>
        <v/>
      </c>
      <c r="I9" s="49" t="s">
        <v>4</v>
      </c>
      <c r="J9" s="11" t="s">
        <v>4</v>
      </c>
      <c r="K9" s="46"/>
      <c r="L9" s="56" t="str">
        <f>IF(OR(D9="",K9=""),"",D9*K9)</f>
        <v/>
      </c>
    </row>
    <row r="10" spans="1:12" s="21" customFormat="1" thickBot="1" x14ac:dyDescent="0.25">
      <c r="A10" s="15" t="s">
        <v>17</v>
      </c>
      <c r="B10" s="9"/>
      <c r="C10" s="45" t="str">
        <f t="shared" ref="C10:C13" si="0">IF(OR(B10="",$B$14=""),"",B10/$B$14)</f>
        <v/>
      </c>
      <c r="D10" s="58" t="str">
        <f t="shared" ref="D10:D13" si="1">IF(OR(C10="",$D$14=""),"",C10*$D$14)</f>
        <v/>
      </c>
      <c r="E10" s="45" t="str">
        <f>IF(OR(D10="",$D$14=""),"",D10/$D$14)</f>
        <v/>
      </c>
      <c r="F10" s="14"/>
      <c r="G10" s="54" t="str">
        <f t="shared" ref="G10:G13" si="2">IF(OR(D10="",F10=""),"",D10*F10)</f>
        <v/>
      </c>
      <c r="H10" s="52" t="str">
        <f t="shared" ref="H10:H13" si="3">IF(OR(G10="",$G$14=""),"",G10/$G$14)</f>
        <v/>
      </c>
      <c r="I10" s="10" t="s">
        <v>4</v>
      </c>
      <c r="J10" s="11" t="s">
        <v>4</v>
      </c>
      <c r="K10" s="12" t="s">
        <v>4</v>
      </c>
      <c r="L10" s="48" t="s">
        <v>4</v>
      </c>
    </row>
    <row r="11" spans="1:12" s="21" customFormat="1" thickBot="1" x14ac:dyDescent="0.25">
      <c r="A11" s="15" t="s">
        <v>20</v>
      </c>
      <c r="B11" s="9"/>
      <c r="C11" s="45" t="str">
        <f t="shared" si="0"/>
        <v/>
      </c>
      <c r="D11" s="58" t="str">
        <f t="shared" si="1"/>
        <v/>
      </c>
      <c r="E11" s="45" t="str">
        <f>IF(OR(D11="",$D$14=""),"",D11/$D$14)</f>
        <v/>
      </c>
      <c r="F11" s="14"/>
      <c r="G11" s="54" t="str">
        <f t="shared" si="2"/>
        <v/>
      </c>
      <c r="H11" s="52" t="str">
        <f t="shared" si="3"/>
        <v/>
      </c>
      <c r="I11" s="10" t="s">
        <v>4</v>
      </c>
      <c r="J11" s="11" t="s">
        <v>4</v>
      </c>
      <c r="K11" s="12" t="s">
        <v>4</v>
      </c>
      <c r="L11" s="13" t="s">
        <v>4</v>
      </c>
    </row>
    <row r="12" spans="1:12" s="21" customFormat="1" thickBot="1" x14ac:dyDescent="0.25">
      <c r="A12" s="15" t="s">
        <v>18</v>
      </c>
      <c r="B12" s="9"/>
      <c r="C12" s="45" t="str">
        <f t="shared" si="0"/>
        <v/>
      </c>
      <c r="D12" s="58" t="str">
        <f t="shared" si="1"/>
        <v/>
      </c>
      <c r="E12" s="45" t="str">
        <f>IF(OR(D12="",$D$14=""),"",D12/$D$14)</f>
        <v/>
      </c>
      <c r="F12" s="14"/>
      <c r="G12" s="54" t="str">
        <f t="shared" si="2"/>
        <v/>
      </c>
      <c r="H12" s="52" t="str">
        <f t="shared" si="3"/>
        <v/>
      </c>
      <c r="I12" s="10" t="s">
        <v>4</v>
      </c>
      <c r="J12" s="11" t="s">
        <v>4</v>
      </c>
      <c r="K12" s="12" t="s">
        <v>4</v>
      </c>
      <c r="L12" s="13" t="s">
        <v>4</v>
      </c>
    </row>
    <row r="13" spans="1:12" s="21" customFormat="1" thickBot="1" x14ac:dyDescent="0.25">
      <c r="A13" s="15" t="s">
        <v>19</v>
      </c>
      <c r="B13" s="9"/>
      <c r="C13" s="45" t="str">
        <f t="shared" si="0"/>
        <v/>
      </c>
      <c r="D13" s="58" t="str">
        <f t="shared" si="1"/>
        <v/>
      </c>
      <c r="E13" s="45" t="str">
        <f>IF(OR(D13="",$D$14=""),"",D13/$D$14)</f>
        <v/>
      </c>
      <c r="F13" s="14"/>
      <c r="G13" s="54" t="str">
        <f t="shared" si="2"/>
        <v/>
      </c>
      <c r="H13" s="52" t="str">
        <f t="shared" si="3"/>
        <v/>
      </c>
      <c r="I13" s="10" t="s">
        <v>4</v>
      </c>
      <c r="J13" s="11" t="s">
        <v>4</v>
      </c>
      <c r="K13" s="12" t="s">
        <v>4</v>
      </c>
      <c r="L13" s="13" t="s">
        <v>4</v>
      </c>
    </row>
    <row r="14" spans="1:12" s="21" customFormat="1" thickBot="1" x14ac:dyDescent="0.25">
      <c r="A14" s="16" t="s">
        <v>0</v>
      </c>
      <c r="B14" s="44" t="str">
        <f>IF(OR(B7="",B8="",B9=""),"",SUM(B7:B9))</f>
        <v/>
      </c>
      <c r="C14" s="50" t="str">
        <f>IF(OR(C7="",C8="",C9=""),"",SUM(C7:C9))</f>
        <v/>
      </c>
      <c r="D14" s="55" t="str">
        <f>IF(OR(J14="",I14=""),"",J14/I14)</f>
        <v/>
      </c>
      <c r="E14" s="50" t="str">
        <f>IF(OR(E7="",E8="",E9=""),"",SUM(E7:E9))</f>
        <v/>
      </c>
      <c r="F14" s="83" t="str">
        <f>IF(OR(D14="",G14=""),"",G14/D14)</f>
        <v/>
      </c>
      <c r="G14" s="57" t="str">
        <f>IF(OR(G7="",G8="",G9=""),"",SUM(G7:G9))</f>
        <v/>
      </c>
      <c r="H14" s="53" t="str">
        <f>IF(OR(H7="",H8="",H9=""),"",SUM(H7:H9))</f>
        <v/>
      </c>
      <c r="I14" s="60"/>
      <c r="J14" s="61"/>
      <c r="K14" s="17" t="s">
        <v>4</v>
      </c>
      <c r="L14" s="18" t="s">
        <v>4</v>
      </c>
    </row>
    <row r="15" spans="1:12" s="21" customFormat="1" ht="20" customHeight="1" thickTop="1" x14ac:dyDescent="0.2">
      <c r="A15" s="19" t="s">
        <v>7</v>
      </c>
      <c r="D15" s="78"/>
      <c r="F15" s="79"/>
      <c r="G15" s="81"/>
      <c r="K15" s="22"/>
    </row>
    <row r="16" spans="1:12" ht="20" customHeight="1" x14ac:dyDescent="0.2">
      <c r="A16" s="67" t="s">
        <v>38</v>
      </c>
    </row>
    <row r="17" spans="1:15" s="70" customFormat="1" ht="20" customHeight="1" x14ac:dyDescent="0.2">
      <c r="A17" s="77" t="s">
        <v>37</v>
      </c>
    </row>
    <row r="18" spans="1:15" ht="20" customHeight="1" x14ac:dyDescent="0.2">
      <c r="A18" s="68" t="s">
        <v>53</v>
      </c>
      <c r="B18" s="62"/>
      <c r="C18" s="62"/>
      <c r="D18" s="62"/>
      <c r="E18" s="62"/>
      <c r="F18" s="62"/>
      <c r="G18" s="62"/>
      <c r="H18" s="62"/>
    </row>
    <row r="19" spans="1:15" ht="20" customHeight="1" x14ac:dyDescent="0.2">
      <c r="A19" s="71" t="s">
        <v>65</v>
      </c>
      <c r="B19" s="62"/>
      <c r="C19" s="62"/>
      <c r="D19" s="66" t="s">
        <v>26</v>
      </c>
      <c r="E19" s="62"/>
      <c r="F19" s="62"/>
      <c r="G19" s="62"/>
      <c r="H19" s="62"/>
    </row>
    <row r="20" spans="1:15" ht="20" customHeight="1" x14ac:dyDescent="0.2">
      <c r="A20" s="65" t="s">
        <v>21</v>
      </c>
      <c r="B20" s="62"/>
      <c r="C20" s="62"/>
      <c r="D20" s="72" t="s">
        <v>35</v>
      </c>
      <c r="E20" s="62"/>
      <c r="F20" s="62"/>
      <c r="G20" s="62"/>
      <c r="H20" s="62"/>
    </row>
    <row r="21" spans="1:15" ht="20" customHeight="1" x14ac:dyDescent="0.2">
      <c r="A21" s="65" t="s">
        <v>22</v>
      </c>
      <c r="B21" s="62"/>
      <c r="C21" s="62"/>
      <c r="D21" s="72" t="s">
        <v>36</v>
      </c>
      <c r="E21" s="62"/>
      <c r="F21" s="62"/>
      <c r="G21" s="62"/>
      <c r="H21" s="62"/>
    </row>
    <row r="22" spans="1:15" ht="20" customHeight="1" x14ac:dyDescent="0.2">
      <c r="A22" s="65" t="s">
        <v>25</v>
      </c>
      <c r="B22" s="62"/>
      <c r="C22" s="62"/>
      <c r="D22" s="66" t="s">
        <v>23</v>
      </c>
      <c r="E22" s="62"/>
      <c r="F22" s="62"/>
      <c r="G22" s="62"/>
      <c r="H22" s="62"/>
    </row>
    <row r="23" spans="1:15" ht="20" customHeight="1" x14ac:dyDescent="0.2">
      <c r="A23" s="65" t="s">
        <v>24</v>
      </c>
      <c r="B23" s="62"/>
      <c r="C23" s="62"/>
      <c r="D23" s="72" t="s">
        <v>50</v>
      </c>
      <c r="E23" s="62"/>
      <c r="F23" s="62"/>
      <c r="G23" s="62"/>
      <c r="H23" s="62"/>
    </row>
    <row r="24" spans="1:15" s="73" customFormat="1" ht="20" customHeight="1" x14ac:dyDescent="0.2">
      <c r="A24" s="71"/>
      <c r="B24" s="62"/>
      <c r="C24" s="62"/>
      <c r="D24" s="72"/>
      <c r="E24" s="62"/>
      <c r="F24" s="62"/>
      <c r="G24" s="62"/>
      <c r="H24" s="62"/>
    </row>
    <row r="25" spans="1:15" s="21" customFormat="1" ht="20" customHeight="1" x14ac:dyDescent="0.2">
      <c r="A25" s="20" t="s">
        <v>11</v>
      </c>
      <c r="B25" s="23"/>
    </row>
    <row r="26" spans="1:15" s="21" customFormat="1" ht="20" customHeight="1" x14ac:dyDescent="0.2">
      <c r="A26" s="85" t="s">
        <v>64</v>
      </c>
      <c r="B26" s="64"/>
      <c r="C26" s="63"/>
      <c r="D26" s="63"/>
      <c r="O26" s="25"/>
    </row>
    <row r="27" spans="1:15" s="21" customFormat="1" ht="20" customHeight="1" x14ac:dyDescent="0.2">
      <c r="A27" s="21" t="s">
        <v>15</v>
      </c>
      <c r="B27" s="24"/>
      <c r="O27" s="25"/>
    </row>
    <row r="28" spans="1:15" s="21" customFormat="1" ht="18" customHeight="1" x14ac:dyDescent="0.2">
      <c r="B28" s="24"/>
      <c r="O28" s="25"/>
    </row>
    <row r="29" spans="1:15" s="21" customFormat="1" ht="18" customHeight="1" x14ac:dyDescent="0.2">
      <c r="B29" s="24"/>
      <c r="O29" s="25"/>
    </row>
    <row r="30" spans="1:15" ht="16" thickBot="1" x14ac:dyDescent="0.25">
      <c r="A30" s="1" t="s">
        <v>34</v>
      </c>
    </row>
    <row r="31" spans="1:15" ht="45" thickTop="1" x14ac:dyDescent="0.2">
      <c r="A31" s="5" t="s">
        <v>10</v>
      </c>
      <c r="B31" s="30" t="s">
        <v>54</v>
      </c>
      <c r="C31" s="31" t="s">
        <v>55</v>
      </c>
      <c r="D31" s="31" t="s">
        <v>56</v>
      </c>
      <c r="E31" s="31" t="s">
        <v>57</v>
      </c>
      <c r="F31" s="32" t="s">
        <v>58</v>
      </c>
      <c r="G31" s="32" t="s">
        <v>59</v>
      </c>
      <c r="H31" s="33" t="s">
        <v>60</v>
      </c>
      <c r="I31" s="34" t="s">
        <v>6</v>
      </c>
    </row>
    <row r="32" spans="1:15" x14ac:dyDescent="0.2">
      <c r="A32" s="26" t="s">
        <v>2</v>
      </c>
      <c r="B32" s="9"/>
      <c r="C32" s="9"/>
      <c r="D32" s="41" t="str">
        <f>IF(OR(B32="",C32="",E32="",F32="",G32=""),"",IF(B32-C32=SUM(E32:G32),SUM(E32:G32),"erreur"))</f>
        <v/>
      </c>
      <c r="E32" s="9"/>
      <c r="F32" s="9"/>
      <c r="G32" s="27"/>
      <c r="H32" s="28"/>
      <c r="I32" s="40" t="str">
        <f>IF(OR(B32="",C32="",E32="",F32="",G32="",H32=""),"",((C32*0)+(E32*100)+(F32*H32*10)+(G32*0))/B32)</f>
        <v/>
      </c>
    </row>
    <row r="33" spans="1:9" ht="16" thickBot="1" x14ac:dyDescent="0.25">
      <c r="A33" s="26" t="s">
        <v>3</v>
      </c>
      <c r="B33" s="35"/>
      <c r="C33" s="35"/>
      <c r="D33" s="41" t="str">
        <f>IF(OR(B33="",C33="",E33="",F33="",G33=""),"",IF(B33-C33=SUM(E33:G33),SUM(E33:G33),"erreur"))</f>
        <v/>
      </c>
      <c r="E33" s="35"/>
      <c r="F33" s="35"/>
      <c r="G33" s="36"/>
      <c r="H33" s="37"/>
      <c r="I33" s="42" t="str">
        <f>IF(OR(B33="",C33="",E33="",F33="",G33="",H33=""),"",((C33*0)+(E33*100)+(F33*H33*10)+(G33*0))/B33)</f>
        <v/>
      </c>
    </row>
    <row r="34" spans="1:9" ht="16" thickBot="1" x14ac:dyDescent="0.25">
      <c r="A34" s="38" t="s">
        <v>5</v>
      </c>
      <c r="B34" s="39" t="str">
        <f>IF(OR(B32="",B33=""),"",SUM(B32:B33))</f>
        <v/>
      </c>
      <c r="C34" s="39" t="str">
        <f>IF(OR(C32="",C33=""),"",SUM(C32:C33))</f>
        <v/>
      </c>
      <c r="D34" s="39" t="str">
        <f>IF(OR(D32="",D33="",E34="",F34="",G34=""),"",IF(AND(B34-C34=SUM(D32:D33),SUM(D32:D33)=SUM(E34:G34)),SUM(E34:G34),"erreur"))</f>
        <v/>
      </c>
      <c r="E34" s="39" t="str">
        <f>IF(OR(E32="",E33=""),"",SUM(E32:E33))</f>
        <v/>
      </c>
      <c r="F34" s="39" t="str">
        <f>IF(OR(F32="",F33=""),"",SUM(F32:F33))</f>
        <v/>
      </c>
      <c r="G34" s="39" t="str">
        <f>IF(OR(G32="",G33=""),"",SUM(G32:G33))</f>
        <v/>
      </c>
      <c r="H34" s="59"/>
      <c r="I34" s="51" t="str">
        <f>IF(OR(B34="",C34="",E34="",F34="",G34="",H34=""),"",((C34*0)+(E34*100)+(F34*H34*10)+(G34*0))/B34)</f>
        <v/>
      </c>
    </row>
    <row r="35" spans="1:9" x14ac:dyDescent="0.2">
      <c r="A35" s="29" t="s">
        <v>7</v>
      </c>
      <c r="H35" s="82"/>
    </row>
    <row r="36" spans="1:9" ht="20" customHeight="1" x14ac:dyDescent="0.2">
      <c r="A36" s="69" t="s">
        <v>27</v>
      </c>
      <c r="G36" s="4"/>
    </row>
    <row r="37" spans="1:9" ht="20" customHeight="1" x14ac:dyDescent="0.2">
      <c r="A37" s="67" t="s">
        <v>39</v>
      </c>
    </row>
    <row r="38" spans="1:9" ht="20" customHeight="1" x14ac:dyDescent="0.2">
      <c r="A38" s="71" t="s">
        <v>28</v>
      </c>
      <c r="B38" s="70"/>
      <c r="C38" s="70"/>
      <c r="D38" s="72" t="s">
        <v>29</v>
      </c>
      <c r="E38" s="70"/>
      <c r="F38" s="70"/>
      <c r="G38" s="70"/>
      <c r="H38" s="70"/>
      <c r="I38" s="70"/>
    </row>
    <row r="39" spans="1:9" ht="20" customHeight="1" x14ac:dyDescent="0.2">
      <c r="A39" s="71"/>
      <c r="B39" s="70"/>
      <c r="C39" s="70"/>
      <c r="D39" s="72" t="s">
        <v>30</v>
      </c>
      <c r="E39" s="70"/>
      <c r="F39" s="70"/>
      <c r="G39" s="70"/>
      <c r="H39" s="70"/>
      <c r="I39" s="70"/>
    </row>
    <row r="40" spans="1:9" s="70" customFormat="1" ht="20" customHeight="1" x14ac:dyDescent="0.2">
      <c r="A40" s="71"/>
      <c r="D40" s="72" t="s">
        <v>31</v>
      </c>
    </row>
    <row r="41" spans="1:9" ht="20" customHeight="1" x14ac:dyDescent="0.2">
      <c r="A41" s="68" t="s">
        <v>53</v>
      </c>
      <c r="B41" s="62"/>
      <c r="C41" s="62"/>
      <c r="D41" s="62"/>
      <c r="E41" s="62"/>
      <c r="F41" s="62"/>
      <c r="G41" s="62"/>
      <c r="H41" s="62"/>
      <c r="I41" s="62"/>
    </row>
    <row r="42" spans="1:9" ht="20" customHeight="1" x14ac:dyDescent="0.2">
      <c r="A42" s="71" t="s">
        <v>65</v>
      </c>
      <c r="B42" s="62"/>
      <c r="C42" s="62"/>
      <c r="D42" s="66" t="s">
        <v>26</v>
      </c>
      <c r="E42" s="62"/>
      <c r="F42" s="62"/>
      <c r="G42" s="62"/>
      <c r="H42" s="62"/>
    </row>
    <row r="43" spans="1:9" ht="20" customHeight="1" x14ac:dyDescent="0.2">
      <c r="A43" s="71" t="s">
        <v>40</v>
      </c>
      <c r="D43" s="72" t="s">
        <v>45</v>
      </c>
    </row>
    <row r="44" spans="1:9" ht="20" customHeight="1" x14ac:dyDescent="0.2">
      <c r="A44" s="71" t="s">
        <v>41</v>
      </c>
      <c r="D44" s="72" t="s">
        <v>46</v>
      </c>
    </row>
    <row r="45" spans="1:9" ht="20" customHeight="1" x14ac:dyDescent="0.2">
      <c r="A45" s="71" t="s">
        <v>42</v>
      </c>
      <c r="D45" s="72" t="s">
        <v>47</v>
      </c>
    </row>
    <row r="46" spans="1:9" ht="20" customHeight="1" x14ac:dyDescent="0.2">
      <c r="A46" s="71" t="s">
        <v>43</v>
      </c>
      <c r="D46" s="72" t="s">
        <v>48</v>
      </c>
    </row>
    <row r="47" spans="1:9" ht="20" customHeight="1" x14ac:dyDescent="0.2">
      <c r="A47" s="71" t="s">
        <v>44</v>
      </c>
      <c r="D47" s="72" t="s">
        <v>49</v>
      </c>
    </row>
    <row r="49" spans="1:15" s="84" customFormat="1" ht="20" customHeight="1" x14ac:dyDescent="0.2">
      <c r="A49" s="85" t="s">
        <v>64</v>
      </c>
      <c r="B49" s="64"/>
      <c r="C49" s="85"/>
      <c r="D49" s="85"/>
      <c r="O49" s="25"/>
    </row>
  </sheetData>
  <sheetProtection password="C665" sheet="1" objects="1" scenarios="1" formatCells="0" formatColumns="0" formatRows="0" deleteColumns="0" deleteRows="0"/>
  <protectedRanges>
    <protectedRange sqref="B32:C33 E32:G33 H32:H34" name="Plage1_1"/>
    <protectedRange sqref="B7:B8 B10:B13 F7:F8 F10:F13 I14:J14 K9" name="Plage1"/>
  </protectedRanges>
  <pageMargins left="0.7" right="0.7" top="0.75" bottom="0.75" header="0.3" footer="0.3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Décompte entrées</vt:lpstr>
    </vt:vector>
  </TitlesOfParts>
  <Company>Tourisme Québec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Desroches</dc:creator>
  <cp:lastModifiedBy>Geneviève Dubois-Ferland</cp:lastModifiedBy>
  <cp:lastPrinted>2017-09-29T16:26:49Z</cp:lastPrinted>
  <dcterms:created xsi:type="dcterms:W3CDTF">2015-02-19T20:26:08Z</dcterms:created>
  <dcterms:modified xsi:type="dcterms:W3CDTF">2019-03-06T17:24:41Z</dcterms:modified>
</cp:coreProperties>
</file>